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Academic-Services\Library-Services\RDL\Repository\Brockway_Paul\DOI-137\"/>
    </mc:Choice>
  </mc:AlternateContent>
  <bookViews>
    <workbookView xWindow="0" yWindow="0" windowWidth="28800" windowHeight="12480"/>
  </bookViews>
  <sheets>
    <sheet name="readme" sheetId="25" r:id="rId1"/>
    <sheet name="1.1 overview" sheetId="4" r:id="rId2"/>
    <sheet name="1.2 UK data" sheetId="1" r:id="rId3"/>
    <sheet name="1.3 US data" sheetId="2" r:id="rId4"/>
    <sheet name="1.4 China data" sheetId="3" r:id="rId5"/>
    <sheet name="1.5 Plots for rebound paper" sheetId="8" r:id="rId6"/>
    <sheet name="2.1 summary table" sheetId="18" r:id="rId7"/>
    <sheet name="2.2 all_resampleCoeffs.txt" sheetId="21" r:id="rId8"/>
    <sheet name="2.3 resampleCoeffs UK" sheetId="20" r:id="rId9"/>
    <sheet name="2.4 resampleCoeffs US" sheetId="16" r:id="rId10"/>
    <sheet name="2.5 resampleCoeffs CH" sheetId="17" r:id="rId11"/>
    <sheet name="3.1 overview" sheetId="23" r:id="rId12"/>
    <sheet name="3.2 AES-PES method 1" sheetId="11" r:id="rId13"/>
    <sheet name="3.3 EEE method 2" sheetId="24" r:id="rId14"/>
  </sheets>
  <definedNames>
    <definedName name="_Ref440621617" localSheetId="13">'3.3 EEE method 2'!$A$21</definedName>
    <definedName name="_Ref443390098" localSheetId="11">'3.1 overview'!#REF!</definedName>
    <definedName name="_Ref443390098" localSheetId="13">'3.3 EEE method 2'!$B$11</definedName>
    <definedName name="_Ref443390111" localSheetId="11">'3.1 overview'!#REF!</definedName>
    <definedName name="_Ref443390111" localSheetId="13">'3.3 EEE method 2'!$B$15</definedName>
    <definedName name="OLE_LINK73" localSheetId="6">'2.1 summary table'!#REF!</definedName>
  </definedNames>
  <calcPr calcId="152511"/>
</workbook>
</file>

<file path=xl/calcChain.xml><?xml version="1.0" encoding="utf-8"?>
<calcChain xmlns="http://schemas.openxmlformats.org/spreadsheetml/2006/main">
  <c r="D27" i="24" l="1"/>
  <c r="D26" i="24"/>
  <c r="E27" i="24"/>
  <c r="E26" i="24"/>
  <c r="B26" i="24"/>
  <c r="B27" i="24"/>
  <c r="H43" i="24"/>
  <c r="C35" i="24" s="1"/>
  <c r="D35" i="24"/>
  <c r="F35" i="24" s="1"/>
  <c r="D34" i="24"/>
  <c r="F34" i="24" s="1"/>
  <c r="C9" i="23"/>
  <c r="D9" i="23"/>
  <c r="B35" i="24"/>
  <c r="H42" i="24"/>
  <c r="C34" i="24" s="1"/>
  <c r="B34" i="24"/>
  <c r="H41" i="24"/>
  <c r="C33" i="24" s="1"/>
  <c r="B33" i="24"/>
  <c r="E34" i="24" l="1"/>
  <c r="G34" i="24" s="1"/>
  <c r="C10" i="23" s="1"/>
  <c r="E35" i="24"/>
  <c r="G35" i="24" s="1"/>
  <c r="D10" i="23" s="1"/>
  <c r="E30" i="11" l="1"/>
  <c r="F30" i="11"/>
  <c r="L30" i="11"/>
  <c r="M30" i="11"/>
  <c r="R22" i="11"/>
  <c r="K22" i="11"/>
  <c r="D22" i="11"/>
  <c r="Q24" i="11"/>
  <c r="Q25" i="11"/>
  <c r="R25" i="11" s="1"/>
  <c r="Q23" i="11"/>
  <c r="J24" i="11"/>
  <c r="K24" i="11" s="1"/>
  <c r="J25" i="11"/>
  <c r="J23" i="11"/>
  <c r="K25" i="11" l="1"/>
  <c r="R23" i="11"/>
  <c r="K23" i="11"/>
  <c r="R24" i="11"/>
  <c r="H13" i="18" l="1"/>
  <c r="J13" i="18" s="1"/>
  <c r="G13" i="18"/>
  <c r="I13" i="18" s="1"/>
  <c r="F13" i="18"/>
  <c r="E13" i="18"/>
  <c r="D13" i="18"/>
  <c r="C25" i="11" s="1"/>
  <c r="D25" i="11" s="1"/>
  <c r="C13" i="18"/>
  <c r="E14" i="18"/>
  <c r="D19" i="18"/>
  <c r="H18" i="18"/>
  <c r="J18" i="18" s="1"/>
  <c r="G18" i="18"/>
  <c r="I18" i="18" s="1"/>
  <c r="F18" i="18"/>
  <c r="E18" i="18"/>
  <c r="D18" i="18"/>
  <c r="C18" i="18"/>
  <c r="E17" i="18"/>
  <c r="D17" i="18"/>
  <c r="D16" i="18"/>
  <c r="H15" i="18"/>
  <c r="J15" i="18" s="1"/>
  <c r="G15" i="18"/>
  <c r="F15" i="18"/>
  <c r="E15" i="18"/>
  <c r="D15" i="18"/>
  <c r="C15" i="18"/>
  <c r="D14" i="18"/>
  <c r="H12" i="18"/>
  <c r="G12" i="18"/>
  <c r="F12" i="18"/>
  <c r="E12" i="18"/>
  <c r="D12" i="18"/>
  <c r="C24" i="11" s="1"/>
  <c r="D24" i="11" s="1"/>
  <c r="C12" i="18"/>
  <c r="H11" i="18"/>
  <c r="J11" i="18" s="1"/>
  <c r="G11" i="18"/>
  <c r="F11" i="18"/>
  <c r="E11" i="18"/>
  <c r="D11" i="18"/>
  <c r="C23" i="11" s="1"/>
  <c r="D23" i="11" s="1"/>
  <c r="C11" i="18"/>
  <c r="H19" i="18"/>
  <c r="J19" i="18" s="1"/>
  <c r="G19" i="18"/>
  <c r="I19" i="18" s="1"/>
  <c r="F19" i="18"/>
  <c r="E19" i="18"/>
  <c r="C19" i="18"/>
  <c r="H17" i="18"/>
  <c r="G17" i="18"/>
  <c r="F17" i="18"/>
  <c r="C17" i="18"/>
  <c r="H16" i="18"/>
  <c r="J16" i="18" s="1"/>
  <c r="G16" i="18"/>
  <c r="I16" i="18" s="1"/>
  <c r="F16" i="18"/>
  <c r="E16" i="18"/>
  <c r="C16" i="18"/>
  <c r="H14" i="18"/>
  <c r="G14" i="18"/>
  <c r="F14" i="18"/>
  <c r="C14" i="18"/>
  <c r="J12" i="18" l="1"/>
  <c r="D33" i="24"/>
  <c r="F33" i="24" l="1"/>
  <c r="B25" i="24" s="1"/>
  <c r="E33" i="24"/>
  <c r="G33" i="24" l="1"/>
  <c r="E25" i="24" s="1"/>
  <c r="D25" i="24" s="1"/>
  <c r="B10" i="23"/>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26" i="8"/>
  <c r="T61" i="11" l="1"/>
  <c r="S61" i="11"/>
  <c r="R61" i="11"/>
  <c r="M61" i="11"/>
  <c r="L61" i="11"/>
  <c r="K61" i="11"/>
  <c r="F61" i="11"/>
  <c r="E61" i="11"/>
  <c r="D61" i="11"/>
  <c r="T60" i="11"/>
  <c r="S60" i="11"/>
  <c r="R60" i="11"/>
  <c r="M60" i="11"/>
  <c r="L60" i="11"/>
  <c r="K60" i="11"/>
  <c r="F60" i="11"/>
  <c r="E60" i="11"/>
  <c r="D60" i="11"/>
  <c r="T59" i="11"/>
  <c r="S59" i="11"/>
  <c r="R59" i="11"/>
  <c r="M59" i="11"/>
  <c r="L59" i="11"/>
  <c r="K59" i="11"/>
  <c r="F59" i="11"/>
  <c r="E59" i="11"/>
  <c r="D59" i="11"/>
  <c r="T58" i="11"/>
  <c r="S58" i="11"/>
  <c r="R58" i="11"/>
  <c r="M58" i="11"/>
  <c r="L58" i="11"/>
  <c r="K58" i="11"/>
  <c r="F58" i="11"/>
  <c r="E58" i="11"/>
  <c r="D58" i="11"/>
  <c r="T57" i="11"/>
  <c r="S57" i="11"/>
  <c r="R57" i="11"/>
  <c r="M57" i="11"/>
  <c r="L57" i="11"/>
  <c r="K57" i="11"/>
  <c r="F57" i="11"/>
  <c r="E57" i="11"/>
  <c r="D57" i="11"/>
  <c r="T56" i="11"/>
  <c r="S56" i="11"/>
  <c r="R56" i="11"/>
  <c r="M56" i="11"/>
  <c r="L56" i="11"/>
  <c r="K56" i="11"/>
  <c r="F56" i="11"/>
  <c r="E56" i="11"/>
  <c r="D56" i="11"/>
  <c r="T55" i="11"/>
  <c r="S55" i="11"/>
  <c r="R55" i="11"/>
  <c r="M55" i="11"/>
  <c r="L55" i="11"/>
  <c r="K55" i="11"/>
  <c r="F55" i="11"/>
  <c r="E55" i="11"/>
  <c r="D55" i="11"/>
  <c r="T54" i="11"/>
  <c r="S54" i="11"/>
  <c r="R54" i="11"/>
  <c r="M54" i="11"/>
  <c r="L54" i="11"/>
  <c r="K54" i="11"/>
  <c r="F54" i="11"/>
  <c r="E54" i="11"/>
  <c r="D54" i="11"/>
  <c r="T53" i="11"/>
  <c r="S53" i="11"/>
  <c r="R53" i="11"/>
  <c r="M53" i="11"/>
  <c r="L53" i="11"/>
  <c r="K53" i="11"/>
  <c r="F53" i="11"/>
  <c r="E53" i="11"/>
  <c r="D53" i="11"/>
  <c r="T52" i="11"/>
  <c r="S52" i="11"/>
  <c r="R52" i="11"/>
  <c r="M52" i="11"/>
  <c r="L52" i="11"/>
  <c r="K52" i="11"/>
  <c r="F52" i="11"/>
  <c r="E52" i="11"/>
  <c r="D52" i="11"/>
  <c r="T51" i="11"/>
  <c r="S51" i="11"/>
  <c r="R51" i="11"/>
  <c r="M51" i="11"/>
  <c r="L51" i="11"/>
  <c r="K51" i="11"/>
  <c r="F51" i="11"/>
  <c r="E51" i="11"/>
  <c r="D51" i="11"/>
  <c r="T50" i="11"/>
  <c r="S50" i="11"/>
  <c r="R50" i="11"/>
  <c r="M50" i="11"/>
  <c r="L50" i="11"/>
  <c r="K50" i="11"/>
  <c r="F50" i="11"/>
  <c r="E50" i="11"/>
  <c r="D50" i="11"/>
  <c r="T49" i="11"/>
  <c r="S49" i="11"/>
  <c r="R49" i="11"/>
  <c r="M49" i="11"/>
  <c r="L49" i="11"/>
  <c r="K49" i="11"/>
  <c r="F49" i="11"/>
  <c r="E49" i="11"/>
  <c r="D49" i="11"/>
  <c r="T48" i="11"/>
  <c r="S48" i="11"/>
  <c r="R48" i="11"/>
  <c r="M48" i="11"/>
  <c r="L48" i="11"/>
  <c r="K48" i="11"/>
  <c r="F48" i="11"/>
  <c r="E48" i="11"/>
  <c r="D48" i="11"/>
  <c r="T47" i="11"/>
  <c r="S47" i="11"/>
  <c r="R47" i="11"/>
  <c r="M47" i="11"/>
  <c r="L47" i="11"/>
  <c r="K47" i="11"/>
  <c r="F47" i="11"/>
  <c r="E47" i="11"/>
  <c r="D47" i="11"/>
  <c r="T46" i="11"/>
  <c r="S46" i="11"/>
  <c r="R46" i="11"/>
  <c r="M46" i="11"/>
  <c r="L46" i="11"/>
  <c r="K46" i="11"/>
  <c r="F46" i="11"/>
  <c r="E46" i="11"/>
  <c r="D46" i="11"/>
  <c r="T45" i="11"/>
  <c r="S45" i="11"/>
  <c r="R45" i="11"/>
  <c r="M45" i="11"/>
  <c r="L45" i="11"/>
  <c r="K45" i="11"/>
  <c r="F45" i="11"/>
  <c r="E45" i="11"/>
  <c r="D45" i="11"/>
  <c r="T44" i="11"/>
  <c r="S44" i="11"/>
  <c r="R44" i="11"/>
  <c r="M44" i="11"/>
  <c r="L44" i="11"/>
  <c r="K44" i="11"/>
  <c r="F44" i="11"/>
  <c r="E44" i="11"/>
  <c r="D44" i="11"/>
  <c r="T43" i="11"/>
  <c r="S43" i="11"/>
  <c r="R43" i="11"/>
  <c r="M43" i="11"/>
  <c r="L43" i="11"/>
  <c r="K43" i="11"/>
  <c r="F43" i="11"/>
  <c r="E43" i="11"/>
  <c r="D43" i="11"/>
  <c r="T42" i="11"/>
  <c r="S42" i="11"/>
  <c r="R42" i="11"/>
  <c r="M42" i="11"/>
  <c r="L42" i="11"/>
  <c r="K42" i="11"/>
  <c r="F42" i="11"/>
  <c r="E42" i="11"/>
  <c r="D42" i="11"/>
  <c r="T41" i="11"/>
  <c r="S41" i="11"/>
  <c r="R41" i="11"/>
  <c r="M41" i="11"/>
  <c r="L41" i="11"/>
  <c r="K41" i="11"/>
  <c r="F41" i="11"/>
  <c r="E41" i="11"/>
  <c r="D41" i="11"/>
  <c r="T40" i="11"/>
  <c r="S40" i="11"/>
  <c r="R40" i="11"/>
  <c r="M40" i="11"/>
  <c r="L40" i="11"/>
  <c r="K40" i="11"/>
  <c r="F40" i="11"/>
  <c r="E40" i="11"/>
  <c r="D40" i="11"/>
  <c r="T39" i="11"/>
  <c r="S39" i="11"/>
  <c r="R39" i="11"/>
  <c r="M39" i="11"/>
  <c r="L39" i="11"/>
  <c r="K39" i="11"/>
  <c r="F39" i="11"/>
  <c r="E39" i="11"/>
  <c r="D39" i="11"/>
  <c r="T38" i="11"/>
  <c r="S38" i="11"/>
  <c r="R38" i="11"/>
  <c r="M38" i="11"/>
  <c r="L38" i="11"/>
  <c r="K38" i="11"/>
  <c r="F38" i="11"/>
  <c r="E38" i="11"/>
  <c r="D38" i="11"/>
  <c r="T37" i="11"/>
  <c r="S37" i="11"/>
  <c r="R37" i="11"/>
  <c r="M37" i="11"/>
  <c r="L37" i="11"/>
  <c r="K37" i="11"/>
  <c r="F37" i="11"/>
  <c r="E37" i="11"/>
  <c r="D37" i="11"/>
  <c r="T36" i="11"/>
  <c r="S36" i="11"/>
  <c r="R36" i="11"/>
  <c r="M36" i="11"/>
  <c r="L36" i="11"/>
  <c r="K36" i="11"/>
  <c r="F36" i="11"/>
  <c r="E36" i="11"/>
  <c r="D36" i="11"/>
  <c r="T35" i="11"/>
  <c r="S35" i="11"/>
  <c r="R35" i="11"/>
  <c r="M35" i="11"/>
  <c r="L35" i="11"/>
  <c r="K35" i="11"/>
  <c r="F35" i="11"/>
  <c r="E35" i="11"/>
  <c r="D35" i="11"/>
  <c r="T34" i="11"/>
  <c r="S34" i="11"/>
  <c r="R34" i="11"/>
  <c r="M34" i="11"/>
  <c r="L34" i="11"/>
  <c r="K34" i="11"/>
  <c r="F34" i="11"/>
  <c r="E34" i="11"/>
  <c r="D34" i="11"/>
  <c r="T33" i="11"/>
  <c r="S33" i="11"/>
  <c r="R33" i="11"/>
  <c r="M33" i="11"/>
  <c r="L33" i="11"/>
  <c r="K33" i="11"/>
  <c r="F33" i="11"/>
  <c r="E33" i="11"/>
  <c r="D33" i="11"/>
  <c r="T32" i="11"/>
  <c r="S32" i="11"/>
  <c r="R32" i="11"/>
  <c r="M32" i="11"/>
  <c r="L32" i="11"/>
  <c r="K32" i="11"/>
  <c r="F32" i="11"/>
  <c r="E32" i="11"/>
  <c r="D32" i="11"/>
  <c r="T31" i="11"/>
  <c r="S31" i="11"/>
  <c r="M31" i="11"/>
  <c r="L31" i="11"/>
  <c r="K31" i="11"/>
  <c r="F31" i="11"/>
  <c r="G30" i="11" s="1"/>
  <c r="E31" i="11"/>
  <c r="D31" i="11"/>
  <c r="D12" i="11"/>
  <c r="E12" i="11"/>
  <c r="D13" i="11"/>
  <c r="C12" i="11"/>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29" i="3"/>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28" i="2"/>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63" i="1"/>
  <c r="J95" i="1" s="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63" i="1"/>
  <c r="C61" i="1"/>
  <c r="D61" i="1"/>
  <c r="E61" i="1"/>
  <c r="F61" i="1"/>
  <c r="H61" i="1"/>
  <c r="I61" i="1"/>
  <c r="J61" i="1"/>
  <c r="C62" i="1"/>
  <c r="C96" i="1" s="1"/>
  <c r="D62" i="1"/>
  <c r="D96" i="1" s="1"/>
  <c r="E62" i="1"/>
  <c r="F62" i="1"/>
  <c r="H62" i="1"/>
  <c r="I62" i="1"/>
  <c r="J62" i="1"/>
  <c r="J96" i="1" s="1"/>
  <c r="B62" i="1"/>
  <c r="U31" i="11" l="1"/>
  <c r="G33" i="11"/>
  <c r="N34" i="11"/>
  <c r="U35" i="11"/>
  <c r="G37" i="11"/>
  <c r="N38" i="11"/>
  <c r="U39" i="11"/>
  <c r="G41" i="11"/>
  <c r="N42" i="11"/>
  <c r="U43" i="11"/>
  <c r="G45" i="11"/>
  <c r="N46" i="11"/>
  <c r="U47" i="11"/>
  <c r="G49" i="11"/>
  <c r="N50" i="11"/>
  <c r="U51" i="11"/>
  <c r="G53" i="11"/>
  <c r="N54" i="11"/>
  <c r="U55" i="11"/>
  <c r="G57" i="11"/>
  <c r="N58" i="11"/>
  <c r="U59" i="11"/>
  <c r="G32" i="11"/>
  <c r="N33" i="11"/>
  <c r="U34" i="11"/>
  <c r="K29" i="11"/>
  <c r="N31" i="11"/>
  <c r="N30" i="11"/>
  <c r="U32" i="11"/>
  <c r="G34" i="11"/>
  <c r="N35" i="11"/>
  <c r="U36" i="11"/>
  <c r="G38" i="11"/>
  <c r="N39" i="11"/>
  <c r="U40" i="11"/>
  <c r="G42" i="11"/>
  <c r="N43" i="11"/>
  <c r="U44" i="11"/>
  <c r="G46" i="11"/>
  <c r="N47" i="11"/>
  <c r="U48" i="11"/>
  <c r="G50" i="11"/>
  <c r="N51" i="11"/>
  <c r="U52" i="11"/>
  <c r="G54" i="11"/>
  <c r="N55" i="11"/>
  <c r="U56" i="11"/>
  <c r="G58" i="11"/>
  <c r="N59" i="11"/>
  <c r="U60" i="11"/>
  <c r="D29" i="11"/>
  <c r="G31" i="11"/>
  <c r="E29" i="11"/>
  <c r="U33" i="11"/>
  <c r="G35" i="11"/>
  <c r="N36" i="11"/>
  <c r="U37" i="11"/>
  <c r="G39" i="11"/>
  <c r="N40" i="11"/>
  <c r="U41" i="11"/>
  <c r="G43" i="11"/>
  <c r="N44" i="11"/>
  <c r="U45" i="11"/>
  <c r="G47" i="11"/>
  <c r="N48" i="11"/>
  <c r="U49" i="11"/>
  <c r="G51" i="11"/>
  <c r="N52" i="11"/>
  <c r="U53" i="11"/>
  <c r="G55" i="11"/>
  <c r="N56" i="11"/>
  <c r="U57" i="11"/>
  <c r="G59" i="11"/>
  <c r="N60" i="11"/>
  <c r="F29" i="11"/>
  <c r="M29" i="11"/>
  <c r="N32" i="11"/>
  <c r="G36" i="11"/>
  <c r="N37" i="11"/>
  <c r="U38" i="11"/>
  <c r="G40" i="11"/>
  <c r="N41" i="11"/>
  <c r="U42" i="11"/>
  <c r="G44" i="11"/>
  <c r="N45" i="11"/>
  <c r="U46" i="11"/>
  <c r="G48" i="11"/>
  <c r="N49" i="11"/>
  <c r="U50" i="11"/>
  <c r="G52" i="11"/>
  <c r="N53" i="11"/>
  <c r="U54" i="11"/>
  <c r="G56" i="11"/>
  <c r="N57" i="11"/>
  <c r="U58" i="11"/>
  <c r="G60" i="11"/>
  <c r="R29" i="11"/>
  <c r="L29" i="11"/>
  <c r="S29" i="11"/>
  <c r="S23" i="11" s="1"/>
  <c r="E14" i="11" s="1"/>
  <c r="T29" i="11"/>
  <c r="C95" i="1"/>
  <c r="D95" i="1"/>
  <c r="C13" i="11"/>
  <c r="E13" i="11"/>
  <c r="L23" i="11" l="1"/>
  <c r="D14" i="11" s="1"/>
  <c r="E23" i="11"/>
  <c r="C14" i="11" s="1"/>
  <c r="G29" i="11"/>
  <c r="F23" i="11" s="1"/>
  <c r="C15" i="11" s="1"/>
  <c r="C17" i="11" s="1"/>
  <c r="B9" i="23" s="1"/>
  <c r="N29" i="11"/>
  <c r="U29" i="11"/>
  <c r="T23" i="11" s="1"/>
  <c r="E11" i="11"/>
  <c r="C11" i="11"/>
  <c r="D11" i="11"/>
  <c r="G23" i="11" l="1"/>
  <c r="M23" i="11"/>
  <c r="D15" i="11" s="1"/>
  <c r="D18" i="11" s="1"/>
  <c r="E15" i="11"/>
  <c r="E16" i="11" s="1"/>
  <c r="U23" i="11"/>
  <c r="C18" i="11"/>
  <c r="C16" i="11"/>
  <c r="D16" i="11" l="1"/>
  <c r="D17" i="11"/>
  <c r="N23" i="11"/>
  <c r="E17" i="11"/>
  <c r="E18" i="11"/>
  <c r="R6" i="8" l="1"/>
  <c r="R7" i="8"/>
  <c r="R8" i="8"/>
  <c r="R9" i="8"/>
  <c r="R10" i="8"/>
  <c r="R11" i="8"/>
  <c r="R12" i="8"/>
  <c r="R13" i="8"/>
  <c r="R14" i="8"/>
  <c r="R15" i="8"/>
  <c r="R16" i="8"/>
  <c r="R17" i="8"/>
  <c r="R18" i="8"/>
  <c r="R19" i="8"/>
  <c r="R20" i="8"/>
  <c r="R21" i="8"/>
  <c r="R22" i="8"/>
  <c r="R23" i="8"/>
  <c r="R24" i="8"/>
  <c r="R5" i="8"/>
  <c r="M6" i="8"/>
  <c r="M7" i="8"/>
  <c r="M8" i="8"/>
  <c r="M9" i="8"/>
  <c r="M10" i="8"/>
  <c r="M11" i="8"/>
  <c r="M12" i="8"/>
  <c r="M13" i="8"/>
  <c r="M14" i="8"/>
  <c r="M15" i="8"/>
  <c r="M16" i="8"/>
  <c r="M17" i="8"/>
  <c r="M18" i="8"/>
  <c r="M19" i="8"/>
  <c r="M20" i="8"/>
  <c r="M21" i="8"/>
  <c r="M22" i="8"/>
  <c r="M23" i="8"/>
  <c r="M24" i="8"/>
  <c r="M5" i="8"/>
  <c r="H6" i="8"/>
  <c r="H7" i="8"/>
  <c r="H8" i="8"/>
  <c r="H9" i="8"/>
  <c r="H10" i="8"/>
  <c r="H11" i="8"/>
  <c r="H12" i="8"/>
  <c r="H13" i="8"/>
  <c r="H14" i="8"/>
  <c r="H15" i="8"/>
  <c r="H16" i="8"/>
  <c r="H17" i="8"/>
  <c r="H18" i="8"/>
  <c r="H19" i="8"/>
  <c r="H20" i="8"/>
  <c r="H21" i="8"/>
  <c r="H22" i="8"/>
  <c r="H23" i="8"/>
  <c r="H24" i="8"/>
  <c r="H5" i="8"/>
  <c r="B6" i="8"/>
  <c r="B7" i="8"/>
  <c r="B8" i="8"/>
  <c r="B9" i="8"/>
  <c r="B10" i="8"/>
  <c r="B11" i="8"/>
  <c r="B12" i="8"/>
  <c r="B13" i="8"/>
  <c r="B14" i="8"/>
  <c r="B15" i="8"/>
  <c r="B16" i="8"/>
  <c r="B17" i="8"/>
  <c r="B18" i="8"/>
  <c r="B19" i="8"/>
  <c r="B20" i="8"/>
  <c r="B21" i="8"/>
  <c r="B22" i="8"/>
  <c r="B23" i="8"/>
  <c r="B24" i="8"/>
  <c r="B5" i="8"/>
  <c r="J59" i="1" l="1"/>
  <c r="D59" i="1"/>
  <c r="C59" i="1"/>
  <c r="C30" i="2" l="1"/>
  <c r="C27" i="8" s="1"/>
  <c r="F30" i="2"/>
  <c r="S27" i="8" s="1"/>
  <c r="C31" i="2"/>
  <c r="C28" i="8" s="1"/>
  <c r="F31" i="2"/>
  <c r="S28" i="8" s="1"/>
  <c r="C32" i="2"/>
  <c r="C29" i="8" s="1"/>
  <c r="F32" i="2"/>
  <c r="S29" i="8" s="1"/>
  <c r="C33" i="2"/>
  <c r="C30" i="8" s="1"/>
  <c r="F33" i="2"/>
  <c r="S30" i="8" s="1"/>
  <c r="C34" i="2"/>
  <c r="C31" i="8" s="1"/>
  <c r="F34" i="2"/>
  <c r="S31" i="8" s="1"/>
  <c r="C35" i="2"/>
  <c r="C32" i="8" s="1"/>
  <c r="F35" i="2"/>
  <c r="S32" i="8" s="1"/>
  <c r="C36" i="2"/>
  <c r="C33" i="8" s="1"/>
  <c r="F36" i="2"/>
  <c r="S33" i="8" s="1"/>
  <c r="C37" i="2"/>
  <c r="C34" i="8" s="1"/>
  <c r="F37" i="2"/>
  <c r="S34" i="8" s="1"/>
  <c r="C38" i="2"/>
  <c r="C35" i="8" s="1"/>
  <c r="F38" i="2"/>
  <c r="S35" i="8" s="1"/>
  <c r="C39" i="2"/>
  <c r="C36" i="8" s="1"/>
  <c r="F39" i="2"/>
  <c r="S36" i="8" s="1"/>
  <c r="C40" i="2"/>
  <c r="C37" i="8" s="1"/>
  <c r="F40" i="2"/>
  <c r="S37" i="8" s="1"/>
  <c r="C41" i="2"/>
  <c r="C38" i="8" s="1"/>
  <c r="F41" i="2"/>
  <c r="S38" i="8" s="1"/>
  <c r="C42" i="2"/>
  <c r="C39" i="8" s="1"/>
  <c r="F42" i="2"/>
  <c r="S39" i="8" s="1"/>
  <c r="C43" i="2"/>
  <c r="C40" i="8" s="1"/>
  <c r="F43" i="2"/>
  <c r="S40" i="8" s="1"/>
  <c r="C44" i="2"/>
  <c r="C41" i="8" s="1"/>
  <c r="F44" i="2"/>
  <c r="S41" i="8" s="1"/>
  <c r="C45" i="2"/>
  <c r="C42" i="8" s="1"/>
  <c r="F45" i="2"/>
  <c r="S42" i="8" s="1"/>
  <c r="C46" i="2"/>
  <c r="C43" i="8" s="1"/>
  <c r="F46" i="2"/>
  <c r="S43" i="8" s="1"/>
  <c r="C47" i="2"/>
  <c r="C44" i="8" s="1"/>
  <c r="F47" i="2"/>
  <c r="S44" i="8" s="1"/>
  <c r="C48" i="2"/>
  <c r="C45" i="8" s="1"/>
  <c r="F48" i="2"/>
  <c r="S45" i="8" s="1"/>
  <c r="C49" i="2"/>
  <c r="C46" i="8" s="1"/>
  <c r="F49" i="2"/>
  <c r="S46" i="8" s="1"/>
  <c r="C50" i="2"/>
  <c r="C47" i="8" s="1"/>
  <c r="F50" i="2"/>
  <c r="S47" i="8" s="1"/>
  <c r="C51" i="2"/>
  <c r="C48" i="8" s="1"/>
  <c r="F51" i="2"/>
  <c r="S48" i="8" s="1"/>
  <c r="C52" i="2"/>
  <c r="C49" i="8" s="1"/>
  <c r="F52" i="2"/>
  <c r="S49" i="8" s="1"/>
  <c r="C53" i="2"/>
  <c r="C50" i="8" s="1"/>
  <c r="F53" i="2"/>
  <c r="S50" i="8" s="1"/>
  <c r="C54" i="2"/>
  <c r="C51" i="8" s="1"/>
  <c r="F54" i="2"/>
  <c r="S51" i="8" s="1"/>
  <c r="C55" i="2"/>
  <c r="C52" i="8" s="1"/>
  <c r="F55" i="2"/>
  <c r="S52" i="8" s="1"/>
  <c r="C56" i="2"/>
  <c r="C53" i="8" s="1"/>
  <c r="F56" i="2"/>
  <c r="S53" i="8" s="1"/>
  <c r="C57" i="2"/>
  <c r="C54" i="8" s="1"/>
  <c r="F57" i="2"/>
  <c r="S54" i="8" s="1"/>
  <c r="C58" i="2"/>
  <c r="C55" i="8" s="1"/>
  <c r="F58" i="2"/>
  <c r="S55" i="8" s="1"/>
  <c r="C29" i="2"/>
  <c r="C26" i="8" s="1"/>
  <c r="F29" i="2"/>
  <c r="S26" i="8" s="1"/>
  <c r="C28" i="2"/>
  <c r="F28" i="2"/>
  <c r="S25" i="8" s="1"/>
  <c r="C30" i="3"/>
  <c r="D27" i="8" s="1"/>
  <c r="F30" i="3"/>
  <c r="T27" i="8" s="1"/>
  <c r="C31" i="3"/>
  <c r="D28" i="8" s="1"/>
  <c r="F31" i="3"/>
  <c r="T28" i="8" s="1"/>
  <c r="C32" i="3"/>
  <c r="D29" i="8" s="1"/>
  <c r="F32" i="3"/>
  <c r="T29" i="8" s="1"/>
  <c r="C33" i="3"/>
  <c r="D30" i="8" s="1"/>
  <c r="F33" i="3"/>
  <c r="T30" i="8" s="1"/>
  <c r="C34" i="3"/>
  <c r="D31" i="8" s="1"/>
  <c r="F34" i="3"/>
  <c r="T31" i="8" s="1"/>
  <c r="C35" i="3"/>
  <c r="D32" i="8" s="1"/>
  <c r="F35" i="3"/>
  <c r="T32" i="8" s="1"/>
  <c r="C36" i="3"/>
  <c r="D33" i="8" s="1"/>
  <c r="F36" i="3"/>
  <c r="T33" i="8" s="1"/>
  <c r="C37" i="3"/>
  <c r="D34" i="8" s="1"/>
  <c r="F37" i="3"/>
  <c r="T34" i="8" s="1"/>
  <c r="C38" i="3"/>
  <c r="D35" i="8" s="1"/>
  <c r="F38" i="3"/>
  <c r="T35" i="8" s="1"/>
  <c r="C39" i="3"/>
  <c r="D36" i="8" s="1"/>
  <c r="F39" i="3"/>
  <c r="T36" i="8" s="1"/>
  <c r="C40" i="3"/>
  <c r="D37" i="8" s="1"/>
  <c r="F40" i="3"/>
  <c r="T37" i="8" s="1"/>
  <c r="C41" i="3"/>
  <c r="D38" i="8" s="1"/>
  <c r="F41" i="3"/>
  <c r="T38" i="8" s="1"/>
  <c r="C42" i="3"/>
  <c r="D39" i="8" s="1"/>
  <c r="F42" i="3"/>
  <c r="T39" i="8" s="1"/>
  <c r="C43" i="3"/>
  <c r="D40" i="8" s="1"/>
  <c r="F43" i="3"/>
  <c r="T40" i="8" s="1"/>
  <c r="C44" i="3"/>
  <c r="D41" i="8" s="1"/>
  <c r="F44" i="3"/>
  <c r="T41" i="8" s="1"/>
  <c r="C45" i="3"/>
  <c r="D42" i="8" s="1"/>
  <c r="F45" i="3"/>
  <c r="T42" i="8" s="1"/>
  <c r="C46" i="3"/>
  <c r="D43" i="8" s="1"/>
  <c r="F46" i="3"/>
  <c r="T43" i="8" s="1"/>
  <c r="C47" i="3"/>
  <c r="D44" i="8" s="1"/>
  <c r="F47" i="3"/>
  <c r="T44" i="8" s="1"/>
  <c r="C48" i="3"/>
  <c r="D45" i="8" s="1"/>
  <c r="F48" i="3"/>
  <c r="T45" i="8" s="1"/>
  <c r="C49" i="3"/>
  <c r="D46" i="8" s="1"/>
  <c r="F49" i="3"/>
  <c r="T46" i="8" s="1"/>
  <c r="C50" i="3"/>
  <c r="D47" i="8" s="1"/>
  <c r="F50" i="3"/>
  <c r="T47" i="8" s="1"/>
  <c r="C51" i="3"/>
  <c r="D48" i="8" s="1"/>
  <c r="F51" i="3"/>
  <c r="T48" i="8" s="1"/>
  <c r="C52" i="3"/>
  <c r="D49" i="8" s="1"/>
  <c r="F52" i="3"/>
  <c r="T49" i="8" s="1"/>
  <c r="C53" i="3"/>
  <c r="D50" i="8" s="1"/>
  <c r="F53" i="3"/>
  <c r="T50" i="8" s="1"/>
  <c r="C54" i="3"/>
  <c r="D51" i="8" s="1"/>
  <c r="F54" i="3"/>
  <c r="T51" i="8" s="1"/>
  <c r="C55" i="3"/>
  <c r="D52" i="8" s="1"/>
  <c r="F55" i="3"/>
  <c r="T52" i="8" s="1"/>
  <c r="C56" i="3"/>
  <c r="D53" i="8" s="1"/>
  <c r="F56" i="3"/>
  <c r="T53" i="8" s="1"/>
  <c r="C57" i="3"/>
  <c r="D54" i="8" s="1"/>
  <c r="F57" i="3"/>
  <c r="T54" i="8" s="1"/>
  <c r="C58" i="3"/>
  <c r="D55" i="8" s="1"/>
  <c r="F58" i="3"/>
  <c r="T55" i="8" s="1"/>
  <c r="F29" i="3"/>
  <c r="T26" i="8" s="1"/>
  <c r="C29" i="3"/>
  <c r="D26" i="8" l="1"/>
  <c r="C59" i="3"/>
  <c r="C25" i="8"/>
  <c r="C59" i="2"/>
  <c r="I20" i="3"/>
  <c r="I21" i="3"/>
  <c r="I22" i="3"/>
  <c r="I23" i="3"/>
  <c r="I24" i="3"/>
  <c r="I25" i="3"/>
  <c r="I26" i="3"/>
  <c r="I27" i="3"/>
  <c r="I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I19" i="3"/>
  <c r="I59" i="3" s="1"/>
  <c r="I9" i="2" l="1"/>
  <c r="I10" i="2"/>
  <c r="I11" i="2"/>
  <c r="I12" i="2"/>
  <c r="I13" i="2"/>
  <c r="I14" i="2"/>
  <c r="I15" i="2"/>
  <c r="I16" i="2"/>
  <c r="I17" i="2"/>
  <c r="I18" i="2"/>
  <c r="I19" i="2"/>
  <c r="I20" i="2"/>
  <c r="I21" i="2"/>
  <c r="I22" i="2"/>
  <c r="I23" i="2"/>
  <c r="I24" i="2"/>
  <c r="I25" i="2"/>
  <c r="I26" i="2"/>
  <c r="I27" i="2"/>
  <c r="H28" i="2"/>
  <c r="H30" i="2"/>
  <c r="H32" i="2"/>
  <c r="H34" i="2"/>
  <c r="H36" i="2"/>
  <c r="H38" i="2"/>
  <c r="H40" i="2"/>
  <c r="H41" i="2"/>
  <c r="H42" i="2"/>
  <c r="H43" i="2"/>
  <c r="H44" i="2"/>
  <c r="H45" i="2"/>
  <c r="H46" i="2"/>
  <c r="H47" i="2"/>
  <c r="H48" i="2"/>
  <c r="H49" i="2"/>
  <c r="H50" i="2"/>
  <c r="H51" i="2"/>
  <c r="H52" i="2"/>
  <c r="H53" i="2"/>
  <c r="H54" i="2"/>
  <c r="H55" i="2"/>
  <c r="H56" i="2"/>
  <c r="H57" i="2"/>
  <c r="H58" i="2"/>
  <c r="I8" i="2"/>
  <c r="I59" i="2" l="1"/>
  <c r="H39" i="2"/>
  <c r="H37" i="2"/>
  <c r="H35" i="2"/>
  <c r="H33" i="2"/>
  <c r="H31" i="2"/>
  <c r="H29"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28" i="2"/>
  <c r="L3" i="1"/>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73" i="2"/>
  <c r="Y73" i="2"/>
  <c r="X73" i="2" s="1"/>
  <c r="T28" i="2" s="1"/>
  <c r="Y74" i="2"/>
  <c r="X74" i="2" s="1"/>
  <c r="Y75" i="2"/>
  <c r="X75" i="2" s="1"/>
  <c r="AE75" i="2" s="1"/>
  <c r="AD75" i="2" s="1"/>
  <c r="Y76" i="2"/>
  <c r="X76" i="2" s="1"/>
  <c r="Y77" i="2"/>
  <c r="X77" i="2" s="1"/>
  <c r="AE77" i="2" s="1"/>
  <c r="AD77" i="2" s="1"/>
  <c r="Y78" i="2"/>
  <c r="X78" i="2" s="1"/>
  <c r="Y79" i="2"/>
  <c r="X79" i="2" s="1"/>
  <c r="AE79" i="2" s="1"/>
  <c r="AD79" i="2" s="1"/>
  <c r="Z80" i="2"/>
  <c r="Z81" i="2"/>
  <c r="Z82" i="2"/>
  <c r="Z83" i="2"/>
  <c r="Z84" i="2"/>
  <c r="Z85" i="2"/>
  <c r="Z86" i="2"/>
  <c r="Z87" i="2"/>
  <c r="Z88" i="2"/>
  <c r="Z89" i="2"/>
  <c r="Z90" i="2"/>
  <c r="Z91" i="2"/>
  <c r="Z92" i="2"/>
  <c r="Z93" i="2"/>
  <c r="Z94" i="2"/>
  <c r="Y81" i="2"/>
  <c r="Y82" i="2"/>
  <c r="Y83" i="2"/>
  <c r="Y84" i="2"/>
  <c r="Y85" i="2"/>
  <c r="Y86" i="2"/>
  <c r="Y87" i="2"/>
  <c r="Y88" i="2"/>
  <c r="Y89" i="2"/>
  <c r="Y90" i="2"/>
  <c r="Y91" i="2"/>
  <c r="Y92" i="2"/>
  <c r="Y93" i="2"/>
  <c r="Y94" i="2"/>
  <c r="Y80" i="2"/>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29" i="3"/>
  <c r="S29" i="3"/>
  <c r="W29" i="3" s="1"/>
  <c r="N25" i="3"/>
  <c r="P25" i="3" s="1"/>
  <c r="N32" i="3"/>
  <c r="P32" i="3" s="1"/>
  <c r="N39" i="3"/>
  <c r="P39" i="3" s="1"/>
  <c r="N49" i="3"/>
  <c r="P49" i="3" s="1"/>
  <c r="N55" i="3"/>
  <c r="P55" i="3" s="1"/>
  <c r="N19" i="3"/>
  <c r="P19" i="3" s="1"/>
  <c r="P141" i="3"/>
  <c r="P135" i="3"/>
  <c r="P125" i="3"/>
  <c r="P118" i="3"/>
  <c r="P119" i="3" s="1"/>
  <c r="N34" i="3" s="1"/>
  <c r="P34" i="3" s="1"/>
  <c r="P111" i="3"/>
  <c r="N26" i="3" s="1"/>
  <c r="P26" i="3" s="1"/>
  <c r="P105" i="3"/>
  <c r="N20" i="3" s="1"/>
  <c r="P20" i="3" s="1"/>
  <c r="O63" i="3"/>
  <c r="S30" i="3" s="1"/>
  <c r="W30" i="3" s="1"/>
  <c r="D30" i="3" s="1"/>
  <c r="J27" i="8" l="1"/>
  <c r="O64" i="3"/>
  <c r="O65" i="3" s="1"/>
  <c r="O66" i="3" s="1"/>
  <c r="P106" i="3"/>
  <c r="P107" i="3" s="1"/>
  <c r="P112" i="3"/>
  <c r="P113" i="3" s="1"/>
  <c r="P114" i="3" s="1"/>
  <c r="U2" i="3"/>
  <c r="N33" i="3"/>
  <c r="P33" i="3" s="1"/>
  <c r="V30" i="3"/>
  <c r="V29" i="3"/>
  <c r="D29" i="3"/>
  <c r="S32" i="3"/>
  <c r="W32" i="3" s="1"/>
  <c r="D32" i="3" s="1"/>
  <c r="P108" i="3"/>
  <c r="N22" i="3"/>
  <c r="P22" i="3" s="1"/>
  <c r="P120" i="3"/>
  <c r="N50" i="3"/>
  <c r="P50" i="3" s="1"/>
  <c r="P136" i="3"/>
  <c r="N21" i="3"/>
  <c r="P21" i="3" s="1"/>
  <c r="N40" i="3"/>
  <c r="P40" i="3" s="1"/>
  <c r="P126" i="3"/>
  <c r="N56" i="3"/>
  <c r="P56" i="3" s="1"/>
  <c r="P142" i="3"/>
  <c r="V3" i="2"/>
  <c r="T33" i="2"/>
  <c r="X33" i="2" s="1"/>
  <c r="D33" i="2" s="1"/>
  <c r="AE78" i="2"/>
  <c r="AD78" i="2" s="1"/>
  <c r="T31" i="2"/>
  <c r="X31" i="2" s="1"/>
  <c r="D31" i="2" s="1"/>
  <c r="AE76" i="2"/>
  <c r="AD76" i="2" s="1"/>
  <c r="T29" i="2"/>
  <c r="X29" i="2" s="1"/>
  <c r="D29" i="2" s="1"/>
  <c r="AE74" i="2"/>
  <c r="AD74" i="2" s="1"/>
  <c r="X36" i="2"/>
  <c r="D36" i="2" s="1"/>
  <c r="X37" i="2"/>
  <c r="D37" i="2" s="1"/>
  <c r="X40" i="2"/>
  <c r="D40" i="2" s="1"/>
  <c r="X41" i="2"/>
  <c r="D41" i="2" s="1"/>
  <c r="X44" i="2"/>
  <c r="D44" i="2" s="1"/>
  <c r="X45" i="2"/>
  <c r="D45" i="2" s="1"/>
  <c r="X48" i="2"/>
  <c r="D48" i="2" s="1"/>
  <c r="X49" i="2"/>
  <c r="D49" i="2" s="1"/>
  <c r="X52" i="2"/>
  <c r="D52" i="2" s="1"/>
  <c r="X53" i="2"/>
  <c r="D53" i="2" s="1"/>
  <c r="X56" i="2"/>
  <c r="D56" i="2" s="1"/>
  <c r="X57" i="2"/>
  <c r="D57" i="2" s="1"/>
  <c r="X28" i="2"/>
  <c r="X35" i="2"/>
  <c r="D35" i="2" s="1"/>
  <c r="X42" i="2"/>
  <c r="D42" i="2" s="1"/>
  <c r="X43" i="2"/>
  <c r="D43" i="2" s="1"/>
  <c r="X50" i="2"/>
  <c r="D50" i="2" s="1"/>
  <c r="X51" i="2"/>
  <c r="D51" i="2" s="1"/>
  <c r="X58" i="2"/>
  <c r="D58" i="2" s="1"/>
  <c r="X38" i="2"/>
  <c r="D38" i="2" s="1"/>
  <c r="X39" i="2"/>
  <c r="D39" i="2" s="1"/>
  <c r="X46" i="2"/>
  <c r="D46" i="2" s="1"/>
  <c r="X47" i="2"/>
  <c r="D47" i="2" s="1"/>
  <c r="X54" i="2"/>
  <c r="D54" i="2" s="1"/>
  <c r="X55" i="2"/>
  <c r="D55" i="2" s="1"/>
  <c r="AE73" i="2"/>
  <c r="AD73" i="2" s="1"/>
  <c r="AE102" i="2"/>
  <c r="AD102" i="2" s="1"/>
  <c r="AE100" i="2"/>
  <c r="AD100" i="2" s="1"/>
  <c r="AE98" i="2"/>
  <c r="AD98" i="2" s="1"/>
  <c r="AE96" i="2"/>
  <c r="AD96" i="2" s="1"/>
  <c r="AE94" i="2"/>
  <c r="AD94" i="2" s="1"/>
  <c r="AE90" i="2"/>
  <c r="AD90" i="2" s="1"/>
  <c r="AE86" i="2"/>
  <c r="AD86" i="2" s="1"/>
  <c r="AE82" i="2"/>
  <c r="AD82" i="2" s="1"/>
  <c r="T32" i="2"/>
  <c r="X32" i="2" s="1"/>
  <c r="D32" i="2" s="1"/>
  <c r="AE81" i="2"/>
  <c r="AD81" i="2" s="1"/>
  <c r="AE83" i="2"/>
  <c r="AD83" i="2" s="1"/>
  <c r="AE85" i="2"/>
  <c r="AD85" i="2" s="1"/>
  <c r="AE87" i="2"/>
  <c r="AD87" i="2" s="1"/>
  <c r="AE89" i="2"/>
  <c r="AD89" i="2" s="1"/>
  <c r="AE91" i="2"/>
  <c r="AD91" i="2" s="1"/>
  <c r="AE93" i="2"/>
  <c r="AD93" i="2" s="1"/>
  <c r="AE103" i="2"/>
  <c r="AD103" i="2" s="1"/>
  <c r="AE101" i="2"/>
  <c r="AD101" i="2" s="1"/>
  <c r="AE99" i="2"/>
  <c r="AD99" i="2" s="1"/>
  <c r="AE97" i="2"/>
  <c r="AD97" i="2" s="1"/>
  <c r="AE95" i="2"/>
  <c r="AD95" i="2" s="1"/>
  <c r="AE92" i="2"/>
  <c r="AD92" i="2" s="1"/>
  <c r="AE88" i="2"/>
  <c r="AD88" i="2" s="1"/>
  <c r="AE84" i="2"/>
  <c r="AD84" i="2" s="1"/>
  <c r="AE80" i="2"/>
  <c r="AD80" i="2" s="1"/>
  <c r="T34" i="2"/>
  <c r="X34" i="2" s="1"/>
  <c r="D34" i="2" s="1"/>
  <c r="T30" i="2"/>
  <c r="X30" i="2" s="1"/>
  <c r="D30" i="2" s="1"/>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8" i="2"/>
  <c r="I27" i="8" l="1"/>
  <c r="I29" i="8"/>
  <c r="I52" i="8"/>
  <c r="I44" i="8"/>
  <c r="I36" i="8"/>
  <c r="I55" i="8"/>
  <c r="I47" i="8"/>
  <c r="I39" i="8"/>
  <c r="I53" i="8"/>
  <c r="I49" i="8"/>
  <c r="I45" i="8"/>
  <c r="I41" i="8"/>
  <c r="I37" i="8"/>
  <c r="I33" i="8"/>
  <c r="I26" i="8"/>
  <c r="I28" i="8"/>
  <c r="I30" i="8"/>
  <c r="J29" i="8"/>
  <c r="I31" i="8"/>
  <c r="I51" i="8"/>
  <c r="I43" i="8"/>
  <c r="I35" i="8"/>
  <c r="I48" i="8"/>
  <c r="I40" i="8"/>
  <c r="I32" i="8"/>
  <c r="I54" i="8"/>
  <c r="I50" i="8"/>
  <c r="I46" i="8"/>
  <c r="I42" i="8"/>
  <c r="I38" i="8"/>
  <c r="I34" i="8"/>
  <c r="J26" i="8"/>
  <c r="E56" i="2"/>
  <c r="N53" i="8" s="1"/>
  <c r="E54" i="2"/>
  <c r="N51" i="8" s="1"/>
  <c r="E50" i="2"/>
  <c r="N47" i="8" s="1"/>
  <c r="E46" i="2"/>
  <c r="N43" i="8" s="1"/>
  <c r="E42" i="2"/>
  <c r="N39" i="8" s="1"/>
  <c r="E38" i="2"/>
  <c r="N35" i="8" s="1"/>
  <c r="E34" i="2"/>
  <c r="N31" i="8" s="1"/>
  <c r="E57" i="2"/>
  <c r="N54" i="8" s="1"/>
  <c r="E55" i="2"/>
  <c r="N52" i="8" s="1"/>
  <c r="E53" i="2"/>
  <c r="N50" i="8" s="1"/>
  <c r="E51" i="2"/>
  <c r="N48" i="8" s="1"/>
  <c r="E49" i="2"/>
  <c r="N46" i="8" s="1"/>
  <c r="E47" i="2"/>
  <c r="N44" i="8" s="1"/>
  <c r="E45" i="2"/>
  <c r="N42" i="8" s="1"/>
  <c r="E43" i="2"/>
  <c r="N40" i="8" s="1"/>
  <c r="E41" i="2"/>
  <c r="N38" i="8" s="1"/>
  <c r="E39" i="2"/>
  <c r="N36" i="8" s="1"/>
  <c r="E37" i="2"/>
  <c r="N34" i="8" s="1"/>
  <c r="E35" i="2"/>
  <c r="N32" i="8" s="1"/>
  <c r="E33" i="2"/>
  <c r="N30" i="8" s="1"/>
  <c r="E31" i="2"/>
  <c r="N28" i="8" s="1"/>
  <c r="E29" i="2"/>
  <c r="N26" i="8" s="1"/>
  <c r="E58" i="2"/>
  <c r="N55" i="8" s="1"/>
  <c r="E52" i="2"/>
  <c r="N49" i="8" s="1"/>
  <c r="E48" i="2"/>
  <c r="N45" i="8" s="1"/>
  <c r="E44" i="2"/>
  <c r="N41" i="8" s="1"/>
  <c r="E40" i="2"/>
  <c r="N37" i="8" s="1"/>
  <c r="E36" i="2"/>
  <c r="N33" i="8" s="1"/>
  <c r="E32" i="2"/>
  <c r="N29" i="8" s="1"/>
  <c r="E30" i="2"/>
  <c r="N27" i="8" s="1"/>
  <c r="E28" i="2"/>
  <c r="N25" i="8" s="1"/>
  <c r="N28" i="3"/>
  <c r="P28" i="3" s="1"/>
  <c r="S31" i="3"/>
  <c r="W31" i="3" s="1"/>
  <c r="D31" i="3" s="1"/>
  <c r="N27" i="3"/>
  <c r="P27" i="3" s="1"/>
  <c r="V32" i="3"/>
  <c r="P143" i="3"/>
  <c r="N57" i="3"/>
  <c r="P57" i="3" s="1"/>
  <c r="P127" i="3"/>
  <c r="N41" i="3"/>
  <c r="P41" i="3" s="1"/>
  <c r="P137" i="3"/>
  <c r="N51" i="3"/>
  <c r="P51" i="3" s="1"/>
  <c r="P121" i="3"/>
  <c r="N35" i="3"/>
  <c r="P35" i="3" s="1"/>
  <c r="P115" i="3"/>
  <c r="N29" i="3"/>
  <c r="P29" i="3" s="1"/>
  <c r="P109" i="3"/>
  <c r="N24" i="3" s="1"/>
  <c r="P24" i="3" s="1"/>
  <c r="N23" i="3"/>
  <c r="P23" i="3" s="1"/>
  <c r="O67" i="3"/>
  <c r="S33" i="3"/>
  <c r="W33" i="3" s="1"/>
  <c r="D33" i="3" s="1"/>
  <c r="W34" i="2"/>
  <c r="W54" i="2"/>
  <c r="W46" i="2"/>
  <c r="W38" i="2"/>
  <c r="W51" i="2"/>
  <c r="W43" i="2"/>
  <c r="W35" i="2"/>
  <c r="W57" i="2"/>
  <c r="W53" i="2"/>
  <c r="W49" i="2"/>
  <c r="W45" i="2"/>
  <c r="W41" i="2"/>
  <c r="W37" i="2"/>
  <c r="W30" i="2"/>
  <c r="W32" i="2"/>
  <c r="W55" i="2"/>
  <c r="W47" i="2"/>
  <c r="W39" i="2"/>
  <c r="W58" i="2"/>
  <c r="X3" i="2"/>
  <c r="W50" i="2"/>
  <c r="W42" i="2"/>
  <c r="D28" i="2"/>
  <c r="W28" i="2"/>
  <c r="W56" i="2"/>
  <c r="W52" i="2"/>
  <c r="W48" i="2"/>
  <c r="W44" i="2"/>
  <c r="W40" i="2"/>
  <c r="W36" i="2"/>
  <c r="W29" i="2"/>
  <c r="W31" i="2"/>
  <c r="W33" i="2"/>
  <c r="Q9" i="1"/>
  <c r="R9" i="1" s="1"/>
  <c r="Q10" i="1"/>
  <c r="R10" i="1" s="1"/>
  <c r="Q11" i="1"/>
  <c r="R11" i="1" s="1"/>
  <c r="Q12" i="1"/>
  <c r="R12" i="1" s="1"/>
  <c r="Q13" i="1"/>
  <c r="R13" i="1" s="1"/>
  <c r="Q14" i="1"/>
  <c r="R14" i="1" s="1"/>
  <c r="Q15" i="1"/>
  <c r="R15" i="1" s="1"/>
  <c r="Q16" i="1"/>
  <c r="R16" i="1" s="1"/>
  <c r="Q17" i="1"/>
  <c r="R17" i="1" s="1"/>
  <c r="Q18" i="1"/>
  <c r="R18" i="1" s="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8" i="1"/>
  <c r="R8" i="1" s="1"/>
  <c r="Q7" i="1"/>
  <c r="N9" i="1"/>
  <c r="M9" i="1" s="1"/>
  <c r="N10" i="1"/>
  <c r="M10" i="1" s="1"/>
  <c r="N11" i="1"/>
  <c r="M11" i="1" s="1"/>
  <c r="N12" i="1"/>
  <c r="M12" i="1" s="1"/>
  <c r="N13" i="1"/>
  <c r="M13" i="1" s="1"/>
  <c r="N14" i="1"/>
  <c r="M14" i="1" s="1"/>
  <c r="N15" i="1"/>
  <c r="M15" i="1" s="1"/>
  <c r="N16" i="1"/>
  <c r="M16" i="1" s="1"/>
  <c r="N17" i="1"/>
  <c r="M17" i="1" s="1"/>
  <c r="N18" i="1"/>
  <c r="M18" i="1" s="1"/>
  <c r="N19" i="1"/>
  <c r="M19" i="1" s="1"/>
  <c r="N20" i="1"/>
  <c r="M20" i="1" s="1"/>
  <c r="N21" i="1"/>
  <c r="M21" i="1" s="1"/>
  <c r="N22" i="1"/>
  <c r="M22" i="1" s="1"/>
  <c r="N23" i="1"/>
  <c r="M23" i="1" s="1"/>
  <c r="N24" i="1"/>
  <c r="M24" i="1" s="1"/>
  <c r="N25" i="1"/>
  <c r="M25" i="1" s="1"/>
  <c r="N26" i="1"/>
  <c r="M26" i="1" s="1"/>
  <c r="N27" i="1"/>
  <c r="M27" i="1" s="1"/>
  <c r="N28" i="1"/>
  <c r="M28" i="1" s="1"/>
  <c r="N29" i="1"/>
  <c r="M29" i="1" s="1"/>
  <c r="N30" i="1"/>
  <c r="M30" i="1" s="1"/>
  <c r="N31" i="1"/>
  <c r="M31" i="1" s="1"/>
  <c r="N32" i="1"/>
  <c r="M32" i="1" s="1"/>
  <c r="N33" i="1"/>
  <c r="M33" i="1" s="1"/>
  <c r="N34" i="1"/>
  <c r="M34" i="1" s="1"/>
  <c r="N35" i="1"/>
  <c r="M35" i="1" s="1"/>
  <c r="N36" i="1"/>
  <c r="M36" i="1" s="1"/>
  <c r="N37" i="1"/>
  <c r="M37" i="1" s="1"/>
  <c r="N38" i="1"/>
  <c r="M38" i="1" s="1"/>
  <c r="N39" i="1"/>
  <c r="M39" i="1" s="1"/>
  <c r="N40" i="1"/>
  <c r="M40" i="1" s="1"/>
  <c r="N41" i="1"/>
  <c r="M41" i="1" s="1"/>
  <c r="N42" i="1"/>
  <c r="M42" i="1" s="1"/>
  <c r="N43" i="1"/>
  <c r="M43" i="1" s="1"/>
  <c r="N44" i="1"/>
  <c r="M44" i="1" s="1"/>
  <c r="N45" i="1"/>
  <c r="M45" i="1" s="1"/>
  <c r="N46" i="1"/>
  <c r="M46" i="1" s="1"/>
  <c r="N47" i="1"/>
  <c r="M47" i="1" s="1"/>
  <c r="N48" i="1"/>
  <c r="M48" i="1" s="1"/>
  <c r="N49" i="1"/>
  <c r="M49" i="1" s="1"/>
  <c r="N50" i="1"/>
  <c r="M50" i="1" s="1"/>
  <c r="N51" i="1"/>
  <c r="M51" i="1" s="1"/>
  <c r="N52" i="1"/>
  <c r="M52" i="1" s="1"/>
  <c r="N53" i="1"/>
  <c r="M53" i="1" s="1"/>
  <c r="N54" i="1"/>
  <c r="M54" i="1" s="1"/>
  <c r="N55" i="1"/>
  <c r="M55" i="1" s="1"/>
  <c r="N56" i="1"/>
  <c r="M56" i="1" s="1"/>
  <c r="N57" i="1"/>
  <c r="M57" i="1" s="1"/>
  <c r="N58" i="1"/>
  <c r="N8" i="1"/>
  <c r="M8" i="1" s="1"/>
  <c r="J30" i="8" l="1"/>
  <c r="I25" i="8"/>
  <c r="D59" i="2"/>
  <c r="J28" i="8"/>
  <c r="R57" i="1"/>
  <c r="K57" i="1"/>
  <c r="R55" i="1"/>
  <c r="K55" i="1"/>
  <c r="R53" i="1"/>
  <c r="K53" i="1"/>
  <c r="R51" i="1"/>
  <c r="K51" i="1"/>
  <c r="R49" i="1"/>
  <c r="K49" i="1"/>
  <c r="R47" i="1"/>
  <c r="K47" i="1"/>
  <c r="R45" i="1"/>
  <c r="K45" i="1"/>
  <c r="R43" i="1"/>
  <c r="K43" i="1"/>
  <c r="R41" i="1"/>
  <c r="K41" i="1"/>
  <c r="R39" i="1"/>
  <c r="K39" i="1"/>
  <c r="R37" i="1"/>
  <c r="K37" i="1"/>
  <c r="R35" i="1"/>
  <c r="K35" i="1"/>
  <c r="R33" i="1"/>
  <c r="K33" i="1"/>
  <c r="R31" i="1"/>
  <c r="K31" i="1"/>
  <c r="R29" i="1"/>
  <c r="K29" i="1"/>
  <c r="R27" i="1"/>
  <c r="K27" i="1"/>
  <c r="R25" i="1"/>
  <c r="K25" i="1"/>
  <c r="R23" i="1"/>
  <c r="K23" i="1"/>
  <c r="R21" i="1"/>
  <c r="K21" i="1"/>
  <c r="R19" i="1"/>
  <c r="K19" i="1"/>
  <c r="R58" i="1"/>
  <c r="K58" i="1"/>
  <c r="R56" i="1"/>
  <c r="K56" i="1"/>
  <c r="R54" i="1"/>
  <c r="K54" i="1"/>
  <c r="R52" i="1"/>
  <c r="K52" i="1"/>
  <c r="R50" i="1"/>
  <c r="K50" i="1"/>
  <c r="R48" i="1"/>
  <c r="K48" i="1"/>
  <c r="R46" i="1"/>
  <c r="K46" i="1"/>
  <c r="R44" i="1"/>
  <c r="K44" i="1"/>
  <c r="R42" i="1"/>
  <c r="K42" i="1"/>
  <c r="R40" i="1"/>
  <c r="K40" i="1"/>
  <c r="R38" i="1"/>
  <c r="K38" i="1"/>
  <c r="R36" i="1"/>
  <c r="K36" i="1"/>
  <c r="R34" i="1"/>
  <c r="K34" i="1"/>
  <c r="R32" i="1"/>
  <c r="K32" i="1"/>
  <c r="R30" i="1"/>
  <c r="K30" i="1"/>
  <c r="R28" i="1"/>
  <c r="K28" i="1"/>
  <c r="R26" i="1"/>
  <c r="K26" i="1"/>
  <c r="R24" i="1"/>
  <c r="K24" i="1"/>
  <c r="R22" i="1"/>
  <c r="K22" i="1"/>
  <c r="R20" i="1"/>
  <c r="K20" i="1"/>
  <c r="E29" i="3"/>
  <c r="O26" i="8" s="1"/>
  <c r="E55" i="3"/>
  <c r="O52" i="8" s="1"/>
  <c r="E34" i="3"/>
  <c r="O31" i="8" s="1"/>
  <c r="E49" i="3"/>
  <c r="O46" i="8" s="1"/>
  <c r="E32" i="3"/>
  <c r="O29" i="8" s="1"/>
  <c r="E39" i="3"/>
  <c r="O36" i="8" s="1"/>
  <c r="E51" i="3"/>
  <c r="O48" i="8" s="1"/>
  <c r="E57" i="3"/>
  <c r="O54" i="8" s="1"/>
  <c r="E33" i="3"/>
  <c r="O30" i="8" s="1"/>
  <c r="E50" i="3"/>
  <c r="O47" i="8" s="1"/>
  <c r="E40" i="3"/>
  <c r="O37" i="8" s="1"/>
  <c r="E56" i="3"/>
  <c r="O53" i="8" s="1"/>
  <c r="E35" i="3"/>
  <c r="O32" i="8" s="1"/>
  <c r="E41" i="3"/>
  <c r="O38" i="8" s="1"/>
  <c r="M58" i="1"/>
  <c r="M3" i="1" s="1"/>
  <c r="N3" i="1"/>
  <c r="V31" i="3"/>
  <c r="V33" i="3"/>
  <c r="O68" i="3"/>
  <c r="S34" i="3"/>
  <c r="W34" i="3" s="1"/>
  <c r="D34" i="3" s="1"/>
  <c r="P116" i="3"/>
  <c r="N31" i="3" s="1"/>
  <c r="P31" i="3" s="1"/>
  <c r="N30" i="3"/>
  <c r="P30" i="3" s="1"/>
  <c r="P122" i="3"/>
  <c r="N36" i="3"/>
  <c r="P36" i="3" s="1"/>
  <c r="P138" i="3"/>
  <c r="N52" i="3"/>
  <c r="P52" i="3" s="1"/>
  <c r="P128" i="3"/>
  <c r="N42" i="3"/>
  <c r="P42" i="3" s="1"/>
  <c r="P144" i="3"/>
  <c r="N58" i="3"/>
  <c r="P58" i="3" s="1"/>
  <c r="W3" i="2"/>
  <c r="J31" i="8" l="1"/>
  <c r="E31" i="3"/>
  <c r="O28" i="8" s="1"/>
  <c r="E58" i="3"/>
  <c r="O55" i="8" s="1"/>
  <c r="E42" i="3"/>
  <c r="O39" i="8" s="1"/>
  <c r="E52" i="3"/>
  <c r="O49" i="8" s="1"/>
  <c r="E36" i="3"/>
  <c r="O33" i="8" s="1"/>
  <c r="E30" i="3"/>
  <c r="O27" i="8" s="1"/>
  <c r="V34" i="3"/>
  <c r="P129" i="3"/>
  <c r="N43" i="3"/>
  <c r="P43" i="3" s="1"/>
  <c r="P139" i="3"/>
  <c r="N54" i="3" s="1"/>
  <c r="P54" i="3" s="1"/>
  <c r="N53" i="3"/>
  <c r="P53" i="3" s="1"/>
  <c r="P123" i="3"/>
  <c r="N38" i="3" s="1"/>
  <c r="P38" i="3" s="1"/>
  <c r="N37" i="3"/>
  <c r="P37" i="3" s="1"/>
  <c r="O69" i="3"/>
  <c r="S35" i="3"/>
  <c r="W35" i="3" s="1"/>
  <c r="D35" i="3" s="1"/>
  <c r="J32" i="8" l="1"/>
  <c r="E54" i="3"/>
  <c r="O51" i="8" s="1"/>
  <c r="E37" i="3"/>
  <c r="O34" i="8" s="1"/>
  <c r="E53" i="3"/>
  <c r="O50" i="8" s="1"/>
  <c r="E43" i="3"/>
  <c r="O40" i="8" s="1"/>
  <c r="E38" i="3"/>
  <c r="O35" i="8" s="1"/>
  <c r="V35" i="3"/>
  <c r="O70" i="3"/>
  <c r="S36" i="3"/>
  <c r="W36" i="3" s="1"/>
  <c r="D36" i="3" s="1"/>
  <c r="P130" i="3"/>
  <c r="N44" i="3"/>
  <c r="P44" i="3" s="1"/>
  <c r="J33" i="8" l="1"/>
  <c r="E44" i="3"/>
  <c r="O41" i="8" s="1"/>
  <c r="V36" i="3"/>
  <c r="P131" i="3"/>
  <c r="N45" i="3"/>
  <c r="P45" i="3" s="1"/>
  <c r="O71" i="3"/>
  <c r="S37" i="3"/>
  <c r="W37" i="3" s="1"/>
  <c r="D37" i="3" s="1"/>
  <c r="J34" i="8" l="1"/>
  <c r="E45" i="3"/>
  <c r="O42" i="8" s="1"/>
  <c r="V37" i="3"/>
  <c r="O72" i="3"/>
  <c r="S38" i="3"/>
  <c r="W38" i="3" s="1"/>
  <c r="D38" i="3" s="1"/>
  <c r="P132" i="3"/>
  <c r="N46" i="3"/>
  <c r="P46" i="3" s="1"/>
  <c r="J35" i="8" l="1"/>
  <c r="E46" i="3"/>
  <c r="O43" i="8" s="1"/>
  <c r="V38" i="3"/>
  <c r="P133" i="3"/>
  <c r="N48" i="3" s="1"/>
  <c r="P48" i="3" s="1"/>
  <c r="N47" i="3"/>
  <c r="P47" i="3" s="1"/>
  <c r="O73" i="3"/>
  <c r="S39" i="3"/>
  <c r="W39" i="3" s="1"/>
  <c r="D39" i="3" s="1"/>
  <c r="J36" i="8" l="1"/>
  <c r="E47" i="3"/>
  <c r="O44" i="8" s="1"/>
  <c r="E48" i="3"/>
  <c r="O45" i="8" s="1"/>
  <c r="V39" i="3"/>
  <c r="O74" i="3"/>
  <c r="S40" i="3"/>
  <c r="W40" i="3" s="1"/>
  <c r="D40" i="3" s="1"/>
  <c r="J37" i="8" l="1"/>
  <c r="V40" i="3"/>
  <c r="O75" i="3"/>
  <c r="S41" i="3"/>
  <c r="W41" i="3" s="1"/>
  <c r="D41" i="3" s="1"/>
  <c r="J38" i="8" l="1"/>
  <c r="V41" i="3"/>
  <c r="O76" i="3"/>
  <c r="S42" i="3"/>
  <c r="W42" i="3" s="1"/>
  <c r="D42" i="3" s="1"/>
  <c r="J39" i="8" l="1"/>
  <c r="V42" i="3"/>
  <c r="O77" i="3"/>
  <c r="S43" i="3"/>
  <c r="W43" i="3" s="1"/>
  <c r="D43" i="3" s="1"/>
  <c r="J40" i="8" l="1"/>
  <c r="V43" i="3"/>
  <c r="O78" i="3"/>
  <c r="S44" i="3"/>
  <c r="W44" i="3" s="1"/>
  <c r="D44" i="3" s="1"/>
  <c r="J41" i="8" l="1"/>
  <c r="V44" i="3"/>
  <c r="O79" i="3"/>
  <c r="S45" i="3"/>
  <c r="W45" i="3" s="1"/>
  <c r="D45" i="3" s="1"/>
  <c r="J42" i="8" l="1"/>
  <c r="V45" i="3"/>
  <c r="O80" i="3"/>
  <c r="S46" i="3"/>
  <c r="W46" i="3" s="1"/>
  <c r="D46" i="3" s="1"/>
  <c r="J43" i="8" l="1"/>
  <c r="V46" i="3"/>
  <c r="O81" i="3"/>
  <c r="S47" i="3"/>
  <c r="W47" i="3" s="1"/>
  <c r="D47" i="3" s="1"/>
  <c r="J44" i="8" l="1"/>
  <c r="V47" i="3"/>
  <c r="O82" i="3"/>
  <c r="S48" i="3"/>
  <c r="W48" i="3" s="1"/>
  <c r="D48" i="3" s="1"/>
  <c r="J45" i="8" l="1"/>
  <c r="V48" i="3"/>
  <c r="O83" i="3"/>
  <c r="S49" i="3"/>
  <c r="W49" i="3" s="1"/>
  <c r="D49" i="3" s="1"/>
  <c r="J46" i="8" l="1"/>
  <c r="V49" i="3"/>
  <c r="O84" i="3"/>
  <c r="S50" i="3"/>
  <c r="W50" i="3" s="1"/>
  <c r="D50" i="3" s="1"/>
  <c r="J47" i="8" l="1"/>
  <c r="V50" i="3"/>
  <c r="O85" i="3"/>
  <c r="S51" i="3"/>
  <c r="W51" i="3" s="1"/>
  <c r="D51" i="3" s="1"/>
  <c r="J48" i="8" l="1"/>
  <c r="V51" i="3"/>
  <c r="O86" i="3"/>
  <c r="S52" i="3"/>
  <c r="W52" i="3" s="1"/>
  <c r="D52" i="3" s="1"/>
  <c r="J49" i="8" l="1"/>
  <c r="V52" i="3"/>
  <c r="O87" i="3"/>
  <c r="S53" i="3"/>
  <c r="W53" i="3" s="1"/>
  <c r="D53" i="3" s="1"/>
  <c r="J50" i="8" l="1"/>
  <c r="V53" i="3"/>
  <c r="O88" i="3"/>
  <c r="S54" i="3"/>
  <c r="W54" i="3" s="1"/>
  <c r="D54" i="3" s="1"/>
  <c r="J51" i="8" l="1"/>
  <c r="V54" i="3"/>
  <c r="O89" i="3"/>
  <c r="S55" i="3"/>
  <c r="W55" i="3" s="1"/>
  <c r="D55" i="3" s="1"/>
  <c r="J52" i="8" l="1"/>
  <c r="V55" i="3"/>
  <c r="O90" i="3"/>
  <c r="S56" i="3"/>
  <c r="W56" i="3" s="1"/>
  <c r="D56" i="3" s="1"/>
  <c r="J53" i="8" l="1"/>
  <c r="V56" i="3"/>
  <c r="O91" i="3"/>
  <c r="S57" i="3"/>
  <c r="W57" i="3" s="1"/>
  <c r="D57" i="3" s="1"/>
  <c r="J54" i="8" l="1"/>
  <c r="V57" i="3"/>
  <c r="O92" i="3"/>
  <c r="S58" i="3"/>
  <c r="W58" i="3" s="1"/>
  <c r="D58" i="3" s="1"/>
  <c r="J55" i="8" l="1"/>
  <c r="D59" i="3"/>
  <c r="V58" i="3"/>
  <c r="V2" i="3" s="1"/>
  <c r="W2" i="3"/>
</calcChain>
</file>

<file path=xl/sharedStrings.xml><?xml version="1.0" encoding="utf-8"?>
<sst xmlns="http://schemas.openxmlformats.org/spreadsheetml/2006/main" count="18936" uniqueCount="245">
  <si>
    <t>Year</t>
  </si>
  <si>
    <t>iYear</t>
  </si>
  <si>
    <t>iGDP</t>
  </si>
  <si>
    <t>iKstkPWT</t>
  </si>
  <si>
    <t>KservO+WwithRD</t>
  </si>
  <si>
    <t>VICS (Volume index of capital services) from Oulton &amp; Wallis (2014), calculated considering R&amp;D assets</t>
  </si>
  <si>
    <t>name</t>
  </si>
  <si>
    <t>description</t>
  </si>
  <si>
    <t>UK</t>
  </si>
  <si>
    <t>country</t>
  </si>
  <si>
    <t>factor variable</t>
  </si>
  <si>
    <t>ihLest</t>
  </si>
  <si>
    <t>GDP</t>
  </si>
  <si>
    <t>K*</t>
  </si>
  <si>
    <t>L*</t>
  </si>
  <si>
    <t>Y</t>
  </si>
  <si>
    <t>ihLPWT</t>
  </si>
  <si>
    <t>Notes</t>
  </si>
  <si>
    <t>Gross domestic product from PWT8.0 at constant 2005 prices (mil. US$)</t>
  </si>
  <si>
    <t>Xp</t>
  </si>
  <si>
    <t>Capital (Capital services)</t>
  </si>
  <si>
    <t>Labour (Human capital)</t>
  </si>
  <si>
    <t>Capital comparison</t>
  </si>
  <si>
    <t>capital stock</t>
  </si>
  <si>
    <t>capital services</t>
  </si>
  <si>
    <t>services multiplier</t>
  </si>
  <si>
    <t>ihLest/ihLPWT</t>
  </si>
  <si>
    <t>Labour comparison</t>
  </si>
  <si>
    <t>US</t>
  </si>
  <si>
    <t>GDP 2005 constant prices</t>
  </si>
  <si>
    <t>emp</t>
  </si>
  <si>
    <t>hc</t>
  </si>
  <si>
    <t>avh</t>
  </si>
  <si>
    <t>no of people employed</t>
  </si>
  <si>
    <t>average hours</t>
  </si>
  <si>
    <t>human capital index</t>
  </si>
  <si>
    <t>Penn World Table - international comparisons of production, income and prices (8.1)</t>
  </si>
  <si>
    <t>http://febpwt.webhosting.rug.nl/Home</t>
  </si>
  <si>
    <t>Number of persons engaged (in millions)</t>
  </si>
  <si>
    <t>Index of human capital per person, based on years of schooling (Barro/Lee, 2012) and returns to education (Psacharopoulos, 1994)</t>
  </si>
  <si>
    <t>rgdpna</t>
  </si>
  <si>
    <t>Real GDP at constant 2005 national prices (in mil. 2005US$)</t>
  </si>
  <si>
    <t>rkna</t>
  </si>
  <si>
    <t>Capital stock at constant 2005 national prices (in mil. 2005US$)</t>
  </si>
  <si>
    <t>PWT data</t>
  </si>
  <si>
    <t>Average annual hours worked by persons engaged</t>
  </si>
  <si>
    <t>Capital Stock</t>
  </si>
  <si>
    <t>Capital stock, 2005 constant prices</t>
  </si>
  <si>
    <t>BLS data on US capital services</t>
  </si>
  <si>
    <t>1987 onwards</t>
  </si>
  <si>
    <t>emp*avh*hc</t>
  </si>
  <si>
    <t>OECD paper 2003</t>
  </si>
  <si>
    <t>Wu 2015 - constructing capital services data in Chinese economy 1981-2010</t>
  </si>
  <si>
    <t>% change</t>
  </si>
  <si>
    <t>Capital services</t>
  </si>
  <si>
    <t>hours per worker</t>
  </si>
  <si>
    <t>Harry Wu</t>
  </si>
  <si>
    <t>PWT</t>
  </si>
  <si>
    <t>normalised</t>
  </si>
  <si>
    <t>1981-</t>
  </si>
  <si>
    <t>multiplier</t>
  </si>
  <si>
    <t xml:space="preserve">OECD paper </t>
  </si>
  <si>
    <t>BLS data</t>
  </si>
  <si>
    <t>OECD</t>
  </si>
  <si>
    <t>1987-2001</t>
  </si>
  <si>
    <t>BLS</t>
  </si>
  <si>
    <t>1987-2010</t>
  </si>
  <si>
    <t xml:space="preserve">BLS / OECD </t>
  </si>
  <si>
    <t>services</t>
  </si>
  <si>
    <t xml:space="preserve">capital </t>
  </si>
  <si>
    <t>capital service</t>
  </si>
  <si>
    <t>CAAGR</t>
  </si>
  <si>
    <t>Capital stock 1.00 in 1980</t>
  </si>
  <si>
    <t>capital multiplier 1.00 in 1980</t>
  </si>
  <si>
    <t>Capital services 1.00 in 1980</t>
  </si>
  <si>
    <t>China</t>
  </si>
  <si>
    <t>K</t>
  </si>
  <si>
    <t>L</t>
  </si>
  <si>
    <t>E</t>
  </si>
  <si>
    <t>Adjusted Capital</t>
  </si>
  <si>
    <t>Labour</t>
  </si>
  <si>
    <t>Adjusted</t>
  </si>
  <si>
    <t>Unadjusted</t>
  </si>
  <si>
    <t>Energy</t>
  </si>
  <si>
    <t>Capital</t>
  </si>
  <si>
    <t>Spliced data from Bureau labour Services BLS 1987-2010 and OECD 1980-2001</t>
  </si>
  <si>
    <t>iKs</t>
  </si>
  <si>
    <t>Year coverage</t>
  </si>
  <si>
    <t>1960-2010</t>
  </si>
  <si>
    <t>1971-2010</t>
  </si>
  <si>
    <t>1981-2010</t>
  </si>
  <si>
    <t>1980-2010</t>
  </si>
  <si>
    <t>primary exergy</t>
  </si>
  <si>
    <t>Paul B data</t>
  </si>
  <si>
    <t>Adjusted Labour</t>
  </si>
  <si>
    <t>Unadjusted Energy</t>
  </si>
  <si>
    <t>Human capital weighted labour</t>
  </si>
  <si>
    <t>US data for CES rebound analysis</t>
  </si>
  <si>
    <t>China data for CES rebound analysis</t>
  </si>
  <si>
    <t>Useful work data</t>
  </si>
  <si>
    <t>U</t>
  </si>
  <si>
    <t>Adjusted energy</t>
  </si>
  <si>
    <t>Energy (Useful work)</t>
  </si>
  <si>
    <t>iU</t>
  </si>
  <si>
    <t>Useful work PJ</t>
  </si>
  <si>
    <t>Dataset from Harry Wu (2015) working paper</t>
  </si>
  <si>
    <t>UK data for CES rebound analysis</t>
  </si>
  <si>
    <t>Matt - indexed data in green cells below 1981-2010</t>
  </si>
  <si>
    <t>BL2.0</t>
  </si>
  <si>
    <t>hlest</t>
  </si>
  <si>
    <t>BLv2.0</t>
  </si>
  <si>
    <t>BLv1.3</t>
  </si>
  <si>
    <t>Quality-adjusted total hours worked (human capital index from BarroLee v2.0  times av. hours worked per individual times engaged individuals) from PWT8.1. average hours worked from Harry Wu 2014 paper</t>
  </si>
  <si>
    <t>iKserv</t>
  </si>
  <si>
    <t>iKservO+WwithRD</t>
  </si>
  <si>
    <t xml:space="preserve"> </t>
  </si>
  <si>
    <t>r</t>
  </si>
  <si>
    <t>average</t>
  </si>
  <si>
    <t xml:space="preserve"> :</t>
  </si>
  <si>
    <t>TJ</t>
  </si>
  <si>
    <t>(Yt+1 - Yt)/Yt+1</t>
  </si>
  <si>
    <t xml:space="preserve"> (Eit - Eit+1)/Eit+1</t>
  </si>
  <si>
    <t>Ret+1 (av)</t>
  </si>
  <si>
    <t>Rebound equation component</t>
  </si>
  <si>
    <t>(B)</t>
  </si>
  <si>
    <t>(C)</t>
  </si>
  <si>
    <t>Quality-adjusted total hours worked (human capital index from BarroLee v2.0  times av. hours worked per individual times engaged individuals) from PWT8.1.</t>
  </si>
  <si>
    <t>Sf</t>
  </si>
  <si>
    <t>Sk</t>
  </si>
  <si>
    <t>plots for rebound paper</t>
  </si>
  <si>
    <t>normalised GDP</t>
  </si>
  <si>
    <t>normalised capital, k</t>
  </si>
  <si>
    <t>normalised labour, l</t>
  </si>
  <si>
    <t>normalised useful work, u</t>
  </si>
  <si>
    <t>rho</t>
  </si>
  <si>
    <t>total</t>
  </si>
  <si>
    <t>Wu 2014 Conference Board paper</t>
  </si>
  <si>
    <t>https://www.conference-board.org/pdf_free/workingpapers/EPWP1401.pdf</t>
  </si>
  <si>
    <t>lambda1</t>
  </si>
  <si>
    <t>lambda2</t>
  </si>
  <si>
    <t>lambda3</t>
  </si>
  <si>
    <t>lambda</t>
  </si>
  <si>
    <t>Inf</t>
  </si>
  <si>
    <t>1981-2010 - China</t>
  </si>
  <si>
    <t>US (1980-2010)</t>
  </si>
  <si>
    <t>China (1981-2010)</t>
  </si>
  <si>
    <t>UK (1980-2010)</t>
  </si>
  <si>
    <t>scale</t>
  </si>
  <si>
    <t>logscale</t>
  </si>
  <si>
    <t>delta</t>
  </si>
  <si>
    <t>delta_1</t>
  </si>
  <si>
    <t>sigma_1</t>
  </si>
  <si>
    <t>rho_1</t>
  </si>
  <si>
    <t>sigma</t>
  </si>
  <si>
    <t>alpha_1</t>
  </si>
  <si>
    <t>alpha_2</t>
  </si>
  <si>
    <t>alpha_3</t>
  </si>
  <si>
    <t>sigma_12</t>
  </si>
  <si>
    <t>sigma_12_3</t>
  </si>
  <si>
    <t>method</t>
  </si>
  <si>
    <t>index</t>
  </si>
  <si>
    <t>orig</t>
  </si>
  <si>
    <t>NA</t>
  </si>
  <si>
    <t>wild</t>
  </si>
  <si>
    <t>Description of input CES data (Y, Y, L, E) for CES function estimation</t>
  </si>
  <si>
    <t>Part 1</t>
  </si>
  <si>
    <t>Input CES data for CES estimation</t>
  </si>
  <si>
    <t>1.1 - 1.5</t>
  </si>
  <si>
    <t>Sheet 1.1</t>
  </si>
  <si>
    <t>Relevant sheets</t>
  </si>
  <si>
    <t>Data repository file for the following Energies paper:</t>
  </si>
  <si>
    <r>
      <t xml:space="preserve">Brockway, P.E., Saunders H., Heun, M.K., Foxon T.J., Steinberger J.K., Barrett J.R., Sorrell S. Energy Rebound as a Potential Threat to a Low-Carbon Future: Findings from a New Exergy-Based National-Level Rebound Approach (2017). </t>
    </r>
    <r>
      <rPr>
        <i/>
        <sz val="11"/>
        <color theme="1"/>
        <rFont val="Calibri"/>
        <family val="2"/>
        <scheme val="minor"/>
      </rPr>
      <t>Energies</t>
    </r>
    <r>
      <rPr>
        <sz val="11"/>
        <color theme="1"/>
        <rFont val="Calibri"/>
        <family val="2"/>
        <scheme val="minor"/>
      </rPr>
      <t>10(1), 51, available at doi:10.3390/en10010051</t>
    </r>
  </si>
  <si>
    <t>Country</t>
  </si>
  <si>
    <t>CN</t>
  </si>
  <si>
    <t>Value</t>
  </si>
  <si>
    <t>Estimated parameter</t>
  </si>
  <si>
    <t>g</t>
  </si>
  <si>
    <t>l</t>
  </si>
  <si>
    <r>
      <t>d</t>
    </r>
    <r>
      <rPr>
        <sz val="9"/>
        <color theme="1"/>
        <rFont val="Arial"/>
        <family val="2"/>
      </rPr>
      <t>_1</t>
    </r>
  </si>
  <si>
    <t>d</t>
  </si>
  <si>
    <r>
      <t>r</t>
    </r>
    <r>
      <rPr>
        <sz val="9"/>
        <color theme="1"/>
        <rFont val="Arial"/>
        <family val="2"/>
      </rPr>
      <t>_1</t>
    </r>
  </si>
  <si>
    <r>
      <t>R</t>
    </r>
    <r>
      <rPr>
        <vertAlign val="superscript"/>
        <sz val="9"/>
        <color theme="1"/>
        <rFont val="Arial"/>
        <family val="2"/>
      </rPr>
      <t>2</t>
    </r>
  </si>
  <si>
    <t>2.5% resampled value</t>
  </si>
  <si>
    <t>Base-fit</t>
  </si>
  <si>
    <t>97.5% resampled value</t>
  </si>
  <si>
    <t>base-fit</t>
  </si>
  <si>
    <t>∞</t>
  </si>
  <si>
    <r>
      <t>s</t>
    </r>
    <r>
      <rPr>
        <sz val="9"/>
        <color theme="1"/>
        <rFont val="Arial"/>
        <family val="2"/>
      </rPr>
      <t>_1 *</t>
    </r>
  </si>
  <si>
    <t>s *</t>
  </si>
  <si>
    <t xml:space="preserve">  *</t>
  </si>
  <si>
    <t>sigma_1 and sigma estimated from 2.5%, base-fit and 97.5% values of rho_1 and rho</t>
  </si>
  <si>
    <t>Part 2</t>
  </si>
  <si>
    <t>2.1 - 2.5</t>
  </si>
  <si>
    <t>Estimated CES function parameters (for rebound calculations)</t>
  </si>
  <si>
    <t>These are the raw base-fit and resampled results, from which the sheets 2.3-2.5 are calculated</t>
  </si>
  <si>
    <t>Average 1980-2010</t>
  </si>
  <si>
    <r>
      <t>(A</t>
    </r>
    <r>
      <rPr>
        <vertAlign val="subscript"/>
        <sz val="9"/>
        <rFont val="Palatino Linotype"/>
        <family val="1"/>
      </rPr>
      <t>1</t>
    </r>
    <r>
      <rPr>
        <sz val="9"/>
        <rFont val="Palatino Linotype"/>
        <family val="1"/>
      </rPr>
      <t>)</t>
    </r>
  </si>
  <si>
    <r>
      <t>(A</t>
    </r>
    <r>
      <rPr>
        <vertAlign val="subscript"/>
        <sz val="9"/>
        <rFont val="Palatino Linotype"/>
        <family val="1"/>
      </rPr>
      <t>2</t>
    </r>
    <r>
      <rPr>
        <sz val="9"/>
        <rFont val="Palatino Linotype"/>
        <family val="1"/>
      </rPr>
      <t>)</t>
    </r>
  </si>
  <si>
    <r>
      <t>(A</t>
    </r>
    <r>
      <rPr>
        <vertAlign val="subscript"/>
        <sz val="9"/>
        <rFont val="Palatino Linotype"/>
        <family val="1"/>
      </rPr>
      <t>3</t>
    </r>
    <r>
      <rPr>
        <sz val="9"/>
        <rFont val="Palatino Linotype"/>
        <family val="1"/>
      </rPr>
      <t>)</t>
    </r>
  </si>
  <si>
    <t>average US 30 year GDP growth (CAAGR)</t>
  </si>
  <si>
    <t>average China 30 year GDP growth (CAAGR)</t>
  </si>
  <si>
    <t>Av. UK 30 year GDP growth (CAAGR)</t>
  </si>
  <si>
    <t>AES-PES method</t>
  </si>
  <si>
    <t>The rebound equation can be expressed in three components as shown below</t>
  </si>
  <si>
    <t>These components are built up as given in the table below:</t>
  </si>
  <si>
    <t>UK data</t>
  </si>
  <si>
    <t>US data</t>
  </si>
  <si>
    <t>China data</t>
  </si>
  <si>
    <t>US - components of AES/PES rebound</t>
  </si>
  <si>
    <t>China - components of AES/PES rebound</t>
  </si>
  <si>
    <t>UK - components of AES/PES rebound</t>
  </si>
  <si>
    <t>Thus the long-term energy rebound equation is given by Equation (20):</t>
  </si>
  <si>
    <t>EEE Method</t>
  </si>
  <si>
    <t>AES-PES method 1</t>
  </si>
  <si>
    <t>EEE method 2</t>
  </si>
  <si>
    <t>output</t>
  </si>
  <si>
    <t>subst /intensity</t>
  </si>
  <si>
    <t>Country and time-scale</t>
  </si>
  <si>
    <t>1980-2010 – UK</t>
  </si>
  <si>
    <t>1980-2010 – US</t>
  </si>
  <si>
    <t>Part 3</t>
  </si>
  <si>
    <t>Estimated rebound using method 1 (AES/PES) and method 2 (EEE)</t>
  </si>
  <si>
    <t>3.1 - 3.3</t>
  </si>
  <si>
    <t>Summary of rebound estimates from sheets 3.2 and 3.3:</t>
  </si>
  <si>
    <r>
      <t>Table 8.</t>
    </r>
    <r>
      <rPr>
        <sz val="9"/>
        <rFont val="Palatino Linotype"/>
        <family val="1"/>
      </rPr>
      <t xml:space="preserve"> EEE method rebound—output and substitution components.</t>
    </r>
  </si>
  <si>
    <t xml:space="preserve">Substitution Effect </t>
  </si>
  <si>
    <r>
      <t>R</t>
    </r>
    <r>
      <rPr>
        <b/>
        <vertAlign val="subscript"/>
        <sz val="8"/>
        <color theme="1"/>
        <rFont val="Palatino Linotype"/>
        <family val="1"/>
      </rPr>
      <t>e1</t>
    </r>
    <r>
      <rPr>
        <b/>
        <sz val="8"/>
        <color theme="1"/>
        <rFont val="Palatino Linotype"/>
        <family val="1"/>
      </rPr>
      <t xml:space="preserve"> = 1 + </t>
    </r>
  </si>
  <si>
    <t xml:space="preserve"> (as Decimal Value)</t>
  </si>
  <si>
    <t xml:space="preserve">Output Effect </t>
  </si>
  <si>
    <r>
      <t>R</t>
    </r>
    <r>
      <rPr>
        <b/>
        <vertAlign val="subscript"/>
        <sz val="8"/>
        <color theme="1"/>
        <rFont val="Palatino Linotype"/>
        <family val="1"/>
      </rPr>
      <t>e</t>
    </r>
    <r>
      <rPr>
        <b/>
        <sz val="8"/>
        <color theme="1"/>
        <rFont val="Palatino Linotype"/>
        <family val="1"/>
      </rPr>
      <t xml:space="preserve"> = 1 + </t>
    </r>
  </si>
  <si>
    <t>As Decimal Value</t>
  </si>
  <si>
    <t>As %</t>
  </si>
  <si>
    <t>from the supplementary information, the two components of equation 20 are</t>
  </si>
  <si>
    <t xml:space="preserve"> Equation (S55)</t>
  </si>
  <si>
    <t xml:space="preserve"> Equation (S56)</t>
  </si>
  <si>
    <t xml:space="preserve">Abstract </t>
  </si>
  <si>
    <t>150 years ago, Stanley Jevons introduced the concept of energy rebound: that anticipated energy efficiency savings may be “taken back” by behavioural responses. This is an important issue today because, if energy rebound is significant, this would hamper the effectiveness of energy efficiency policies aimed at reducing energy use and associated carbon emissions. However, empirical studies which estimate national energy rebound are rare and, perhaps as a result, rebound is largely ignored in energy-economy models and associated policy. A significant difficulty lies in the components of energy rebound assessed in empirical studies: most examine direct and indirect rebound in the static economy, excluding potentially significant rebound of the longer term structural response of the national economy. In response, we develop a novel exergy-based approach to estimate national energy rebound for the UK and US (1980–2010) and China (1981–2010). Exergy—as “available  energy”—allows a consistent, thermodynamic-based metric for national-level energy efficiency. We find large energy rebound in China, suggesting that improvements in China’s energy efficiency may be associated with increased  energy consumption (“backfire”). Conversely, we find much lower (partial) energy rebound for the case of the UK and US. These findings support the hypothesis that producer-sided economies (such as China) may exhibit large energy rebound, reducing the effectiveness of energy efficiency, unless other policy measures (e.g., carbon taxes) are implemented. It also raises the prospect we need to deploy renewable energy sources faster than currently planned, if (due to rebound) energy efficiency policies cannot deliver the scale of energy reduction envisaged to meet climate targets.</t>
  </si>
  <si>
    <t>Data file acknowledgments</t>
  </si>
  <si>
    <t xml:space="preserve">The dataset comprises three parts (please also refer to the journal paper for more detailed descriptions including methodology): </t>
  </si>
  <si>
    <r>
      <t>2.</t>
    </r>
    <r>
      <rPr>
        <sz val="11"/>
        <color theme="1"/>
        <rFont val="Calibri"/>
        <family val="2"/>
        <scheme val="minor"/>
      </rPr>
      <t>      1,000 bootstrap resampled values of the unknown CES parameters estimated for the UK, US and China.</t>
    </r>
  </si>
  <si>
    <r>
      <t>3.</t>
    </r>
    <r>
      <rPr>
        <sz val="11"/>
        <color theme="1"/>
        <rFont val="Calibri"/>
        <family val="2"/>
        <scheme val="minor"/>
      </rPr>
      <t xml:space="preserve">      The national-level rebound calculations using Method 1 - Ratio of Actual to Potential Energy Savings (AES/PES) and Method 2 - Elasticity of Energy Use with Respect to Efficiency (EEE). </t>
    </r>
  </si>
  <si>
    <t>We gratefully acknowledge the support of Engineering and Physical Sciences Research Council (EPSRC) and Arup for contributing to the PhD CASE (Collaborative Award in Science and Engineering) scholarship under grant reference EP/K504440/1 of Paul Brockway. Paul Brockway’s time was also funded in the latter stages of this work as part of the research programme of the UK Energy Research Centre (UKERC), supported by the UK Research Councils under EPSRC award EP/L024756/1. The support of the Economic and Social Research Council (ESRC) is also gratefully acknowledged. The work contributes to the programme of the ESRC Centre for Climate Change Economics and Policy. We also gratefully acknowledge the data supplied by Professor Harry Wu for China’s capital services and labour data.We would finally like to thank Randy Prium for writing much of the resampling code to estimate the boostrap resampled CES parameters.</t>
  </si>
  <si>
    <t>Indexed data in green cells below 1980-2010</t>
  </si>
  <si>
    <t>Indexed data in green cells below 1960-2010</t>
  </si>
  <si>
    <t>1.      Values for economic output (Y) and quality-adjusted factors of production (capital K, labour L, energy E) for the UK and US (1980–2010) and China (1981–1981-2010.  These are then inserted into the aggregate constant elasticity of substitution (CES) function, which is then estimated in its KL(E) structure.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</si>
</sst>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00"/>
    <numFmt numFmtId="166" formatCode="0.0000"/>
  </numFmts>
  <fonts count="35" x14ac:knownFonts="1">
    <font>
      <sz val="11"/>
      <color theme="1"/>
      <name val="Calibri"/>
      <family val="2"/>
      <scheme val="minor"/>
    </font>
    <font>
      <sz val="10"/>
      <color theme="1"/>
      <name val="Arial"/>
      <family val="2"/>
    </font>
    <font>
      <sz val="10"/>
      <color theme="1"/>
      <name val="Arial"/>
      <family val="2"/>
    </font>
    <font>
      <sz val="11"/>
      <color theme="1"/>
      <name val="Calibri"/>
      <family val="2"/>
      <scheme val="minor"/>
    </font>
    <font>
      <b/>
      <sz val="11"/>
      <color theme="1"/>
      <name val="Calibri"/>
      <family val="2"/>
      <scheme val="minor"/>
    </font>
    <font>
      <b/>
      <sz val="12"/>
      <color rgb="FFCC0000"/>
      <name val="Verdana"/>
      <family val="2"/>
    </font>
    <font>
      <sz val="8"/>
      <color rgb="FF21387B"/>
      <name val="Verdana"/>
      <family val="2"/>
    </font>
    <font>
      <sz val="11"/>
      <color rgb="FFFF0000"/>
      <name val="Calibri"/>
      <family val="2"/>
      <scheme val="minor"/>
    </font>
    <font>
      <sz val="10"/>
      <color theme="1"/>
      <name val="Calibri"/>
      <family val="2"/>
      <scheme val="minor"/>
    </font>
    <font>
      <sz val="11"/>
      <color rgb="FF1F497D"/>
      <name val="Calibri"/>
      <family val="2"/>
      <scheme val="minor"/>
    </font>
    <font>
      <b/>
      <sz val="11"/>
      <color rgb="FF1F497D"/>
      <name val="Calibri"/>
      <family val="2"/>
      <scheme val="minor"/>
    </font>
    <font>
      <sz val="12"/>
      <color theme="1"/>
      <name val="Calibri"/>
      <family val="2"/>
      <scheme val="minor"/>
    </font>
    <font>
      <sz val="9"/>
      <color theme="1"/>
      <name val="Arial"/>
      <family val="2"/>
    </font>
    <font>
      <i/>
      <sz val="11"/>
      <color theme="1"/>
      <name val="Calibri"/>
      <family val="2"/>
      <scheme val="minor"/>
    </font>
    <font>
      <b/>
      <sz val="12"/>
      <color theme="1"/>
      <name val="Calibri"/>
      <family val="2"/>
      <scheme val="minor"/>
    </font>
    <font>
      <sz val="9"/>
      <color theme="1"/>
      <name val="Symbol"/>
      <family val="1"/>
      <charset val="2"/>
    </font>
    <font>
      <vertAlign val="superscript"/>
      <sz val="9"/>
      <color theme="1"/>
      <name val="Arial"/>
      <family val="2"/>
    </font>
    <font>
      <sz val="12"/>
      <color rgb="FF000000"/>
      <name val="Times New Roman"/>
      <family val="1"/>
    </font>
    <font>
      <sz val="9"/>
      <name val="Palatino Linotype"/>
      <family val="1"/>
    </font>
    <font>
      <b/>
      <sz val="9"/>
      <name val="Palatino Linotype"/>
      <family val="1"/>
    </font>
    <font>
      <vertAlign val="subscript"/>
      <sz val="9"/>
      <name val="Palatino Linotype"/>
      <family val="1"/>
    </font>
    <font>
      <sz val="10"/>
      <name val="Palatino Linotype"/>
      <family val="1"/>
    </font>
    <font>
      <sz val="10"/>
      <color rgb="FF000000"/>
      <name val="Palatino Linotype"/>
      <family val="1"/>
    </font>
    <font>
      <sz val="10"/>
      <name val="Arial"/>
      <family val="2"/>
    </font>
    <font>
      <b/>
      <sz val="10"/>
      <name val="Palatino Linotype"/>
      <family val="1"/>
    </font>
    <font>
      <sz val="12"/>
      <color theme="1"/>
      <name val="Arial"/>
      <family val="2"/>
    </font>
    <font>
      <b/>
      <sz val="12"/>
      <color theme="1"/>
      <name val="Arial"/>
      <family val="2"/>
    </font>
    <font>
      <sz val="11"/>
      <color rgb="FF000000"/>
      <name val="Calibri"/>
      <family val="2"/>
    </font>
    <font>
      <b/>
      <sz val="8"/>
      <name val="Palatino Linotype"/>
      <family val="1"/>
    </font>
    <font>
      <b/>
      <sz val="8"/>
      <color theme="1"/>
      <name val="Palatino Linotype"/>
      <family val="1"/>
    </font>
    <font>
      <b/>
      <i/>
      <sz val="8"/>
      <color theme="1"/>
      <name val="Palatino Linotype"/>
      <family val="1"/>
    </font>
    <font>
      <b/>
      <vertAlign val="subscript"/>
      <sz val="8"/>
      <color theme="1"/>
      <name val="Palatino Linotype"/>
      <family val="1"/>
    </font>
    <font>
      <sz val="8"/>
      <name val="Palatino Linotype"/>
      <family val="1"/>
    </font>
    <font>
      <sz val="12"/>
      <color theme="1"/>
      <name val="Times New Roman"/>
      <family val="1"/>
    </font>
    <font>
      <sz val="9"/>
      <color rgb="FF00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3" fillId="0" borderId="0" applyFont="0" applyFill="0" applyBorder="0" applyAlignment="0" applyProtection="0"/>
    <xf numFmtId="9" fontId="3" fillId="0" borderId="0" applyFont="0" applyFill="0" applyBorder="0" applyAlignment="0" applyProtection="0"/>
    <xf numFmtId="0" fontId="11" fillId="0" borderId="0"/>
    <xf numFmtId="0" fontId="2" fillId="0" borderId="0"/>
    <xf numFmtId="0" fontId="1" fillId="0" borderId="0"/>
  </cellStyleXfs>
  <cellXfs count="179">
    <xf numFmtId="0" fontId="0" fillId="0" borderId="0" xfId="0"/>
    <xf numFmtId="0" fontId="0" fillId="0" borderId="0" xfId="0" applyAlignment="1">
      <alignment horizontal="center"/>
    </xf>
    <xf numFmtId="2" fontId="0" fillId="0" borderId="0" xfId="1" applyNumberFormat="1" applyFont="1" applyAlignment="1">
      <alignment horizontal="center"/>
    </xf>
    <xf numFmtId="0" fontId="4" fillId="0" borderId="0" xfId="0" applyFont="1"/>
    <xf numFmtId="0" fontId="0" fillId="0" borderId="0" xfId="0" applyAlignment="1">
      <alignment wrapText="1"/>
    </xf>
    <xf numFmtId="0" fontId="4" fillId="0" borderId="0" xfId="0" applyFont="1" applyAlignment="1">
      <alignment wrapText="1"/>
    </xf>
    <xf numFmtId="2" fontId="0" fillId="0" borderId="0" xfId="0" applyNumberFormat="1"/>
    <xf numFmtId="0" fontId="5" fillId="0" borderId="0" xfId="0" applyFont="1"/>
    <xf numFmtId="0" fontId="6" fillId="0" borderId="0" xfId="0" applyFont="1" applyAlignment="1">
      <alignment horizontal="left"/>
    </xf>
    <xf numFmtId="164" fontId="0" fillId="0" borderId="0" xfId="0" applyNumberFormat="1"/>
    <xf numFmtId="3" fontId="0" fillId="0" borderId="0" xfId="0" applyNumberFormat="1"/>
    <xf numFmtId="0" fontId="0" fillId="2" borderId="0" xfId="0" applyFill="1"/>
    <xf numFmtId="1" fontId="0" fillId="0" borderId="0" xfId="0" applyNumberFormat="1"/>
    <xf numFmtId="3" fontId="7" fillId="0" borderId="0" xfId="0" applyNumberFormat="1" applyFont="1"/>
    <xf numFmtId="10" fontId="0" fillId="0" borderId="0" xfId="2" applyNumberFormat="1" applyFont="1"/>
    <xf numFmtId="0" fontId="0" fillId="0" borderId="1" xfId="0" applyBorder="1"/>
    <xf numFmtId="0" fontId="0" fillId="0" borderId="1" xfId="0" applyBorder="1" applyAlignment="1">
      <alignment wrapText="1"/>
    </xf>
    <xf numFmtId="10" fontId="0" fillId="0" borderId="1" xfId="2" applyNumberFormat="1" applyFont="1" applyBorder="1"/>
    <xf numFmtId="0" fontId="0" fillId="0" borderId="1" xfId="0" applyBorder="1" applyAlignment="1">
      <alignment horizontal="center"/>
    </xf>
    <xf numFmtId="0" fontId="0" fillId="3" borderId="0" xfId="0" applyFill="1"/>
    <xf numFmtId="0" fontId="0" fillId="3" borderId="0" xfId="0" applyFill="1" applyAlignment="1">
      <alignment wrapText="1"/>
    </xf>
    <xf numFmtId="0" fontId="0" fillId="3" borderId="0" xfId="0" applyFill="1" applyAlignment="1">
      <alignment horizontal="center"/>
    </xf>
    <xf numFmtId="1" fontId="0" fillId="3" borderId="0" xfId="1" applyNumberFormat="1" applyFont="1" applyFill="1" applyAlignment="1">
      <alignment horizontal="center"/>
    </xf>
    <xf numFmtId="2" fontId="0" fillId="3" borderId="0" xfId="1" applyNumberFormat="1" applyFont="1" applyFill="1" applyAlignment="1">
      <alignment horizontal="center"/>
    </xf>
    <xf numFmtId="2" fontId="0" fillId="3" borderId="0" xfId="0" applyNumberFormat="1" applyFill="1" applyAlignment="1">
      <alignment horizontal="center"/>
    </xf>
    <xf numFmtId="0" fontId="0" fillId="0" borderId="0" xfId="0" applyFill="1"/>
    <xf numFmtId="0" fontId="0" fillId="0" borderId="0" xfId="0" applyFill="1" applyAlignment="1">
      <alignment horizontal="center" wrapText="1"/>
    </xf>
    <xf numFmtId="0" fontId="0" fillId="0" borderId="0" xfId="0" applyFill="1" applyAlignment="1">
      <alignment wrapText="1"/>
    </xf>
    <xf numFmtId="0" fontId="0" fillId="0" borderId="0" xfId="0" applyFill="1" applyAlignment="1">
      <alignment horizontal="center"/>
    </xf>
    <xf numFmtId="2" fontId="0" fillId="0" borderId="0" xfId="1" applyNumberFormat="1" applyFont="1" applyFill="1" applyAlignment="1">
      <alignment horizontal="center"/>
    </xf>
    <xf numFmtId="2" fontId="0" fillId="0" borderId="0" xfId="0" applyNumberFormat="1" applyFill="1" applyAlignment="1">
      <alignment horizontal="center"/>
    </xf>
    <xf numFmtId="3" fontId="8" fillId="0" borderId="0" xfId="0" applyNumberFormat="1" applyFont="1"/>
    <xf numFmtId="1" fontId="0" fillId="0" borderId="0" xfId="1" applyNumberFormat="1" applyFont="1" applyFill="1" applyAlignment="1">
      <alignment horizontal="center"/>
    </xf>
    <xf numFmtId="0" fontId="0" fillId="4" borderId="0" xfId="0" applyFill="1"/>
    <xf numFmtId="2" fontId="0" fillId="4" borderId="0" xfId="0" applyNumberFormat="1" applyFill="1"/>
    <xf numFmtId="165" fontId="0" fillId="0" borderId="0" xfId="0" applyNumberFormat="1"/>
    <xf numFmtId="2" fontId="4" fillId="0" borderId="0" xfId="0" applyNumberFormat="1" applyFont="1"/>
    <xf numFmtId="165" fontId="4" fillId="0" borderId="0" xfId="0" applyNumberFormat="1" applyFont="1"/>
    <xf numFmtId="0" fontId="9" fillId="0" borderId="0" xfId="0" applyFont="1"/>
    <xf numFmtId="0" fontId="10" fillId="0" borderId="0" xfId="0" applyFont="1"/>
    <xf numFmtId="0" fontId="11" fillId="0" borderId="0" xfId="3" applyAlignment="1">
      <alignment vertical="top"/>
    </xf>
    <xf numFmtId="0" fontId="11" fillId="0" borderId="0" xfId="3" applyFont="1" applyAlignment="1">
      <alignment vertical="top"/>
    </xf>
    <xf numFmtId="2" fontId="4" fillId="2" borderId="0" xfId="0" applyNumberFormat="1" applyFont="1" applyFill="1"/>
    <xf numFmtId="0" fontId="4" fillId="2" borderId="0" xfId="0" applyFont="1" applyFill="1"/>
    <xf numFmtId="10" fontId="0" fillId="0" borderId="0" xfId="0" applyNumberFormat="1"/>
    <xf numFmtId="2" fontId="0" fillId="0" borderId="0" xfId="0" applyNumberFormat="1" applyAlignment="1">
      <alignment horizontal="center"/>
    </xf>
    <xf numFmtId="2" fontId="4" fillId="0" borderId="0" xfId="1" applyNumberFormat="1" applyFont="1" applyAlignment="1">
      <alignment horizontal="center"/>
    </xf>
    <xf numFmtId="2" fontId="0" fillId="2" borderId="0" xfId="1" applyNumberFormat="1" applyFont="1" applyFill="1" applyAlignment="1">
      <alignment horizontal="center"/>
    </xf>
    <xf numFmtId="0" fontId="2" fillId="0" borderId="0" xfId="4"/>
    <xf numFmtId="11" fontId="2" fillId="0" borderId="0" xfId="4" applyNumberFormat="1"/>
    <xf numFmtId="0" fontId="2" fillId="2" borderId="0" xfId="4" applyFill="1"/>
    <xf numFmtId="11" fontId="2" fillId="2" borderId="0" xfId="4" applyNumberFormat="1" applyFill="1"/>
    <xf numFmtId="2" fontId="0" fillId="5" borderId="0" xfId="0" applyNumberFormat="1" applyFill="1"/>
    <xf numFmtId="2" fontId="0" fillId="0" borderId="0" xfId="0" applyNumberFormat="1" applyFill="1"/>
    <xf numFmtId="0" fontId="10" fillId="2" borderId="0" xfId="0" applyFont="1" applyFill="1"/>
    <xf numFmtId="3" fontId="10" fillId="2" borderId="0" xfId="0" applyNumberFormat="1" applyFont="1" applyFill="1"/>
    <xf numFmtId="0" fontId="0" fillId="0" borderId="0" xfId="0" applyAlignment="1"/>
    <xf numFmtId="0" fontId="4" fillId="0" borderId="0" xfId="0" applyFont="1" applyAlignment="1"/>
    <xf numFmtId="0" fontId="0" fillId="0" borderId="0" xfId="0" applyAlignment="1">
      <alignment horizontal="center" wrapText="1"/>
    </xf>
    <xf numFmtId="0" fontId="0" fillId="0" borderId="0" xfId="0" applyAlignment="1">
      <alignment horizontal="center" wrapText="1"/>
    </xf>
    <xf numFmtId="0" fontId="11" fillId="0" borderId="0" xfId="3"/>
    <xf numFmtId="11" fontId="11" fillId="0" borderId="0" xfId="3" applyNumberFormat="1"/>
    <xf numFmtId="0" fontId="11" fillId="2" borderId="0" xfId="3" applyFill="1"/>
    <xf numFmtId="11" fontId="11" fillId="2" borderId="0" xfId="3" applyNumberFormat="1" applyFill="1"/>
    <xf numFmtId="0" fontId="15" fillId="0" borderId="8" xfId="3" applyFont="1" applyBorder="1" applyAlignment="1">
      <alignment horizontal="justify" vertical="center" wrapText="1"/>
    </xf>
    <xf numFmtId="0" fontId="12" fillId="0" borderId="8" xfId="3" applyFont="1" applyBorder="1" applyAlignment="1">
      <alignment horizontal="justify" vertical="center" wrapText="1"/>
    </xf>
    <xf numFmtId="165" fontId="12" fillId="0" borderId="8" xfId="3" applyNumberFormat="1" applyFont="1" applyBorder="1" applyAlignment="1">
      <alignment horizontal="justify" vertical="center" wrapText="1"/>
    </xf>
    <xf numFmtId="166" fontId="12" fillId="0" borderId="8" xfId="3" applyNumberFormat="1" applyFont="1" applyBorder="1" applyAlignment="1">
      <alignment horizontal="justify" vertical="center" wrapText="1"/>
    </xf>
    <xf numFmtId="2" fontId="12" fillId="0" borderId="8" xfId="3" applyNumberFormat="1" applyFont="1" applyBorder="1" applyAlignment="1">
      <alignment horizontal="justify" vertical="center" wrapText="1"/>
    </xf>
    <xf numFmtId="0" fontId="2" fillId="0" borderId="0" xfId="4" applyFill="1"/>
    <xf numFmtId="11" fontId="2" fillId="0" borderId="0" xfId="4" applyNumberFormat="1" applyFill="1"/>
    <xf numFmtId="0" fontId="11" fillId="0" borderId="0" xfId="3" applyAlignment="1">
      <alignment horizontal="right"/>
    </xf>
    <xf numFmtId="164" fontId="12" fillId="0" borderId="8" xfId="3" applyNumberFormat="1" applyFont="1" applyBorder="1" applyAlignment="1">
      <alignment horizontal="justify" vertical="center" wrapText="1"/>
    </xf>
    <xf numFmtId="1" fontId="12" fillId="0" borderId="8" xfId="3" applyNumberFormat="1" applyFont="1" applyBorder="1" applyAlignment="1">
      <alignment horizontal="justify" vertical="center" wrapText="1"/>
    </xf>
    <xf numFmtId="0" fontId="11" fillId="0" borderId="0" xfId="3" applyBorder="1"/>
    <xf numFmtId="165" fontId="12" fillId="0" borderId="0" xfId="3" applyNumberFormat="1" applyFont="1" applyBorder="1" applyAlignment="1">
      <alignment horizontal="justify" vertical="center" wrapText="1"/>
    </xf>
    <xf numFmtId="166" fontId="12" fillId="0" borderId="0" xfId="3" applyNumberFormat="1" applyFont="1" applyBorder="1" applyAlignment="1">
      <alignment horizontal="justify" vertical="center" wrapText="1"/>
    </xf>
    <xf numFmtId="2" fontId="12" fillId="0" borderId="0" xfId="3" applyNumberFormat="1" applyFont="1" applyBorder="1" applyAlignment="1">
      <alignment horizontal="justify" vertical="center" wrapText="1"/>
    </xf>
    <xf numFmtId="0" fontId="8" fillId="0" borderId="0" xfId="3" applyFont="1"/>
    <xf numFmtId="0" fontId="14" fillId="0" borderId="0" xfId="3" applyFont="1"/>
    <xf numFmtId="166" fontId="4" fillId="0" borderId="0" xfId="0" applyNumberFormat="1" applyFont="1"/>
    <xf numFmtId="166" fontId="12" fillId="0" borderId="9" xfId="0" applyNumberFormat="1" applyFont="1" applyBorder="1" applyAlignment="1">
      <alignment horizontal="justify" vertical="center" wrapText="1"/>
    </xf>
    <xf numFmtId="166" fontId="12" fillId="0" borderId="9" xfId="0" applyNumberFormat="1" applyFont="1" applyFill="1" applyBorder="1" applyAlignment="1">
      <alignment horizontal="justify" vertical="center" wrapText="1"/>
    </xf>
    <xf numFmtId="0" fontId="18" fillId="0" borderId="5" xfId="0" applyFont="1" applyBorder="1" applyAlignment="1">
      <alignment horizontal="center" vertical="center" wrapText="1"/>
    </xf>
    <xf numFmtId="0" fontId="21" fillId="0" borderId="6" xfId="0" applyFont="1" applyBorder="1" applyAlignment="1">
      <alignment vertical="center" wrapText="1"/>
    </xf>
    <xf numFmtId="0" fontId="18" fillId="0" borderId="15" xfId="0" applyFont="1" applyBorder="1" applyAlignment="1">
      <alignment horizontal="center" vertical="center" wrapText="1"/>
    </xf>
    <xf numFmtId="0" fontId="21" fillId="0" borderId="8" xfId="0" applyFont="1" applyBorder="1" applyAlignment="1">
      <alignment vertical="center" wrapText="1"/>
    </xf>
    <xf numFmtId="0" fontId="18" fillId="0" borderId="8" xfId="0" applyFont="1" applyBorder="1" applyAlignment="1">
      <alignment vertical="center" wrapText="1"/>
    </xf>
    <xf numFmtId="0" fontId="0" fillId="0" borderId="0" xfId="0" applyBorder="1"/>
    <xf numFmtId="3" fontId="0" fillId="2" borderId="0" xfId="0" applyNumberFormat="1" applyFill="1"/>
    <xf numFmtId="0" fontId="21" fillId="0" borderId="0" xfId="0" applyFont="1" applyAlignment="1">
      <alignment vertical="center" wrapText="1"/>
    </xf>
    <xf numFmtId="0" fontId="21" fillId="0" borderId="0" xfId="0" applyFont="1" applyAlignment="1">
      <alignment horizontal="right" vertical="center" wrapText="1"/>
    </xf>
    <xf numFmtId="0" fontId="21" fillId="0" borderId="0" xfId="0" applyFont="1" applyAlignment="1">
      <alignment vertical="center"/>
    </xf>
    <xf numFmtId="0" fontId="23" fillId="0" borderId="6" xfId="0" applyFont="1" applyBorder="1" applyAlignment="1">
      <alignment horizontal="center" vertical="center" wrapText="1"/>
    </xf>
    <xf numFmtId="165" fontId="23" fillId="0" borderId="8" xfId="0" applyNumberFormat="1" applyFont="1" applyBorder="1" applyAlignment="1">
      <alignment horizontal="center" vertical="center" wrapText="1"/>
    </xf>
    <xf numFmtId="9" fontId="23" fillId="0" borderId="8" xfId="2" applyFont="1" applyBorder="1" applyAlignment="1">
      <alignment horizontal="center" vertical="center" wrapText="1"/>
    </xf>
    <xf numFmtId="0" fontId="24" fillId="0" borderId="0" xfId="0" applyFont="1" applyAlignment="1">
      <alignment vertical="center"/>
    </xf>
    <xf numFmtId="0" fontId="21" fillId="0" borderId="0" xfId="0" applyFont="1" applyAlignment="1">
      <alignment horizontal="justify" vertical="center"/>
    </xf>
    <xf numFmtId="0" fontId="1" fillId="0" borderId="0" xfId="5"/>
    <xf numFmtId="0" fontId="25" fillId="0" borderId="0" xfId="5" applyFont="1" applyAlignment="1">
      <alignment vertical="top" wrapText="1"/>
    </xf>
    <xf numFmtId="0" fontId="26" fillId="0" borderId="0" xfId="5" applyFont="1" applyAlignment="1">
      <alignment horizontal="right" vertical="center" wrapText="1" indent="3"/>
    </xf>
    <xf numFmtId="2" fontId="1" fillId="0" borderId="0" xfId="5" applyNumberFormat="1"/>
    <xf numFmtId="0" fontId="25" fillId="0" borderId="9" xfId="5" applyFont="1" applyBorder="1" applyAlignment="1">
      <alignment horizontal="justify" vertical="center"/>
    </xf>
    <xf numFmtId="0" fontId="27" fillId="0" borderId="6" xfId="5" applyFont="1" applyBorder="1" applyAlignment="1">
      <alignment vertical="center"/>
    </xf>
    <xf numFmtId="0" fontId="25" fillId="0" borderId="6" xfId="5" applyFont="1" applyBorder="1" applyAlignment="1">
      <alignment horizontal="justify" vertical="center" wrapText="1"/>
    </xf>
    <xf numFmtId="0" fontId="1" fillId="0" borderId="7" xfId="5" applyFont="1" applyBorder="1" applyAlignment="1">
      <alignment horizontal="justify" vertical="center"/>
    </xf>
    <xf numFmtId="0" fontId="1" fillId="0" borderId="8" xfId="5" applyFont="1" applyBorder="1" applyAlignment="1">
      <alignment horizontal="justify" vertical="center"/>
    </xf>
    <xf numFmtId="0" fontId="1" fillId="0" borderId="8" xfId="5" applyFont="1" applyBorder="1" applyAlignment="1">
      <alignment horizontal="justify" vertical="center" wrapText="1"/>
    </xf>
    <xf numFmtId="0" fontId="1" fillId="0" borderId="1" xfId="5" applyBorder="1"/>
    <xf numFmtId="2" fontId="23" fillId="0" borderId="1" xfId="5" applyNumberFormat="1" applyFont="1" applyBorder="1" applyAlignment="1">
      <alignment horizontal="center" vertical="center" wrapText="1"/>
    </xf>
    <xf numFmtId="0" fontId="1" fillId="0" borderId="0" xfId="5" applyAlignment="1">
      <alignment horizontal="center"/>
    </xf>
    <xf numFmtId="2" fontId="1" fillId="0" borderId="1" xfId="5" applyNumberFormat="1" applyBorder="1" applyAlignment="1">
      <alignment horizontal="center"/>
    </xf>
    <xf numFmtId="0" fontId="29" fillId="0" borderId="0" xfId="0" applyFont="1" applyAlignment="1">
      <alignment horizontal="center" vertical="center" wrapText="1"/>
    </xf>
    <xf numFmtId="0" fontId="0" fillId="0" borderId="14" xfId="0" applyBorder="1" applyAlignment="1">
      <alignment vertical="center" wrapText="1"/>
    </xf>
    <xf numFmtId="0" fontId="28" fillId="0" borderId="14" xfId="0" applyFont="1" applyBorder="1" applyAlignment="1">
      <alignment horizontal="center" vertical="center" wrapText="1"/>
    </xf>
    <xf numFmtId="0" fontId="32" fillId="0" borderId="0" xfId="0" applyFont="1" applyAlignment="1">
      <alignment horizontal="center" vertical="center" wrapText="1"/>
    </xf>
    <xf numFmtId="9" fontId="32" fillId="0" borderId="0" xfId="0" applyNumberFormat="1" applyFont="1" applyAlignment="1">
      <alignment horizontal="center" vertical="center" wrapText="1"/>
    </xf>
    <xf numFmtId="0" fontId="32" fillId="0" borderId="14" xfId="0" applyFont="1" applyBorder="1" applyAlignment="1">
      <alignment horizontal="center" vertical="center" wrapText="1"/>
    </xf>
    <xf numFmtId="9" fontId="32" fillId="0" borderId="14" xfId="0" applyNumberFormat="1" applyFont="1" applyBorder="1" applyAlignment="1">
      <alignment horizontal="center" vertical="center" wrapText="1"/>
    </xf>
    <xf numFmtId="0" fontId="33" fillId="0" borderId="0" xfId="0" applyFont="1"/>
    <xf numFmtId="0" fontId="30" fillId="0" borderId="13" xfId="0" applyFont="1" applyBorder="1" applyAlignment="1">
      <alignment horizontal="center" vertical="top" wrapText="1"/>
    </xf>
    <xf numFmtId="0" fontId="19" fillId="0" borderId="0" xfId="0" applyFont="1" applyAlignment="1">
      <alignment horizontal="left" vertical="center"/>
    </xf>
    <xf numFmtId="0" fontId="17" fillId="0" borderId="0" xfId="0" applyFont="1" applyAlignment="1">
      <alignment vertical="center" wrapText="1"/>
    </xf>
    <xf numFmtId="0" fontId="22" fillId="0" borderId="0" xfId="0" applyFont="1" applyAlignment="1">
      <alignment horizontal="right" vertical="center" wrapText="1"/>
    </xf>
    <xf numFmtId="0" fontId="34" fillId="0" borderId="0" xfId="0" applyFont="1" applyAlignment="1">
      <alignment vertical="center" wrapText="1"/>
    </xf>
    <xf numFmtId="0" fontId="22" fillId="0" borderId="0" xfId="0" applyFont="1" applyAlignment="1">
      <alignment horizontal="right" vertical="center"/>
    </xf>
    <xf numFmtId="2" fontId="1" fillId="0" borderId="1" xfId="5" applyNumberFormat="1" applyFill="1" applyBorder="1"/>
    <xf numFmtId="2" fontId="1" fillId="0" borderId="1" xfId="5" applyNumberFormat="1" applyBorder="1"/>
    <xf numFmtId="2" fontId="32" fillId="0" borderId="0" xfId="0" applyNumberFormat="1" applyFont="1" applyAlignment="1">
      <alignment horizontal="center" vertical="center" wrapText="1"/>
    </xf>
    <xf numFmtId="2" fontId="32" fillId="0" borderId="14" xfId="0" applyNumberFormat="1" applyFont="1" applyBorder="1" applyAlignment="1">
      <alignment horizontal="center" vertical="center" wrapText="1"/>
    </xf>
    <xf numFmtId="0" fontId="33" fillId="0" borderId="0" xfId="0" applyFont="1" applyAlignment="1">
      <alignment horizontal="left" vertical="center" indent="5"/>
    </xf>
    <xf numFmtId="0" fontId="0" fillId="0" borderId="0" xfId="0" applyFont="1"/>
    <xf numFmtId="0" fontId="0" fillId="0" borderId="0" xfId="0" applyFont="1" applyAlignment="1">
      <alignment vertical="center"/>
    </xf>
    <xf numFmtId="0" fontId="0" fillId="0" borderId="0" xfId="0" applyFont="1" applyBorder="1" applyAlignment="1">
      <alignment horizontal="left" vertical="top" wrapText="1"/>
    </xf>
    <xf numFmtId="0" fontId="0" fillId="0" borderId="1" xfId="0" applyFont="1" applyBorder="1" applyAlignment="1">
      <alignment horizontal="center"/>
    </xf>
    <xf numFmtId="0" fontId="0" fillId="0" borderId="1" xfId="0" applyFont="1" applyBorder="1" applyAlignment="1">
      <alignment horizontal="left" vertical="top" wrapText="1"/>
    </xf>
    <xf numFmtId="0" fontId="0" fillId="0" borderId="0" xfId="0" applyAlignment="1">
      <alignment horizontal="center"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0" fillId="0" borderId="19" xfId="0" applyBorder="1" applyAlignment="1">
      <alignment horizontal="center" vertical="top" wrapText="1"/>
    </xf>
    <xf numFmtId="0" fontId="0" fillId="0" borderId="0" xfId="0" applyBorder="1" applyAlignment="1">
      <alignment horizontal="center" vertical="top" wrapText="1"/>
    </xf>
    <xf numFmtId="0" fontId="0" fillId="0" borderId="20" xfId="0" applyBorder="1" applyAlignment="1">
      <alignment horizontal="center" vertical="top"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3" xfId="0" applyBorder="1" applyAlignment="1">
      <alignment horizontal="center" vertical="top" wrapText="1"/>
    </xf>
    <xf numFmtId="0" fontId="33" fillId="0" borderId="16"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20"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3" xfId="0" applyFont="1" applyBorder="1" applyAlignment="1">
      <alignment horizontal="center" vertical="center" wrapText="1"/>
    </xf>
    <xf numFmtId="0" fontId="6" fillId="0" borderId="0" xfId="0" applyFont="1" applyAlignment="1">
      <alignment horizontal="left"/>
    </xf>
    <xf numFmtId="0" fontId="0" fillId="0" borderId="2" xfId="0"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center" vertical="top"/>
    </xf>
    <xf numFmtId="0" fontId="0" fillId="3" borderId="0" xfId="0" applyFill="1" applyAlignment="1">
      <alignment horizontal="center" wrapText="1"/>
    </xf>
    <xf numFmtId="0" fontId="12" fillId="0" borderId="10" xfId="3" applyFont="1" applyBorder="1" applyAlignment="1">
      <alignment horizontal="justify" vertical="center" wrapText="1"/>
    </xf>
    <xf numFmtId="0" fontId="12" fillId="0" borderId="12" xfId="3" applyFont="1" applyBorder="1" applyAlignment="1">
      <alignment horizontal="justify" vertical="center" wrapText="1"/>
    </xf>
    <xf numFmtId="0" fontId="12" fillId="0" borderId="7" xfId="3" applyFont="1" applyBorder="1" applyAlignment="1">
      <alignment horizontal="justify" vertical="center" wrapText="1"/>
    </xf>
    <xf numFmtId="0" fontId="12" fillId="0" borderId="5" xfId="3" applyFont="1" applyBorder="1" applyAlignment="1">
      <alignment horizontal="center" vertical="center" wrapText="1"/>
    </xf>
    <xf numFmtId="0" fontId="12" fillId="0" borderId="11" xfId="3" applyFont="1" applyBorder="1" applyAlignment="1">
      <alignment horizontal="center" vertical="center" wrapText="1"/>
    </xf>
    <xf numFmtId="0" fontId="12" fillId="0" borderId="6" xfId="3" applyFont="1" applyBorder="1" applyAlignment="1">
      <alignment horizontal="center" vertical="center" wrapText="1"/>
    </xf>
    <xf numFmtId="0" fontId="23" fillId="0" borderId="5" xfId="0" applyFont="1" applyBorder="1" applyAlignment="1">
      <alignment vertical="top" wrapText="1"/>
    </xf>
    <xf numFmtId="0" fontId="23" fillId="0" borderId="6" xfId="0" applyFont="1" applyBorder="1" applyAlignment="1">
      <alignment vertical="top"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1" fillId="0" borderId="0" xfId="0" applyFont="1" applyAlignment="1">
      <alignment horizontal="left" vertical="center"/>
    </xf>
    <xf numFmtId="0" fontId="28" fillId="0" borderId="13"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14"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14"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cellXfs>
  <cellStyles count="6">
    <cellStyle name="Comma" xfId="1" builtinId="3"/>
    <cellStyle name="Normal" xfId="0" builtinId="0"/>
    <cellStyle name="Normal 2" xfId="3"/>
    <cellStyle name="Normal 3" xfId="4"/>
    <cellStyle name="Normal 4" xfId="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UK - capital comparison</a:t>
            </a:r>
          </a:p>
        </c:rich>
      </c:tx>
      <c:overlay val="0"/>
    </c:title>
    <c:autoTitleDeleted val="0"/>
    <c:plotArea>
      <c:layout/>
      <c:lineChart>
        <c:grouping val="standard"/>
        <c:varyColors val="0"/>
        <c:ser>
          <c:idx val="0"/>
          <c:order val="0"/>
          <c:tx>
            <c:strRef>
              <c:f>'1.2 UK data'!$L$6:$L$7</c:f>
              <c:strCache>
                <c:ptCount val="2"/>
                <c:pt idx="0">
                  <c:v>capital stock</c:v>
                </c:pt>
                <c:pt idx="1">
                  <c:v>iKstkPWT</c:v>
                </c:pt>
              </c:strCache>
            </c:strRef>
          </c:tx>
          <c:marker>
            <c:symbol val="none"/>
          </c:marker>
          <c:cat>
            <c:numRef>
              <c:f>'1.2 UK data'!$A$8:$A$58</c:f>
              <c:numCache>
                <c:formatCode>General</c:formatCode>
                <c:ptCount val="5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numCache>
            </c:numRef>
          </c:cat>
          <c:val>
            <c:numRef>
              <c:f>'1.2 UK data'!$L$8:$L$58</c:f>
              <c:numCache>
                <c:formatCode>0.00</c:formatCode>
                <c:ptCount val="51"/>
                <c:pt idx="0">
                  <c:v>1</c:v>
                </c:pt>
                <c:pt idx="1">
                  <c:v>1.0406303578995608</c:v>
                </c:pt>
                <c:pt idx="2">
                  <c:v>1.0683501759304703</c:v>
                </c:pt>
                <c:pt idx="3">
                  <c:v>1.1022647076922616</c:v>
                </c:pt>
                <c:pt idx="4">
                  <c:v>1.1537099491144942</c:v>
                </c:pt>
                <c:pt idx="5">
                  <c:v>1.202672302045076</c:v>
                </c:pt>
                <c:pt idx="6">
                  <c:v>1.2491215483682467</c:v>
                </c:pt>
                <c:pt idx="7">
                  <c:v>1.3004149987917757</c:v>
                </c:pt>
                <c:pt idx="8">
                  <c:v>1.3573592368624992</c:v>
                </c:pt>
                <c:pt idx="9">
                  <c:v>1.4111211671397001</c:v>
                </c:pt>
                <c:pt idx="10">
                  <c:v>1.4591718735381862</c:v>
                </c:pt>
                <c:pt idx="11">
                  <c:v>1.5093881782128387</c:v>
                </c:pt>
                <c:pt idx="12">
                  <c:v>1.5568015025007491</c:v>
                </c:pt>
                <c:pt idx="13">
                  <c:v>1.6088023770250266</c:v>
                </c:pt>
                <c:pt idx="14">
                  <c:v>1.6550111792019315</c:v>
                </c:pt>
                <c:pt idx="15">
                  <c:v>1.6974069954937985</c:v>
                </c:pt>
                <c:pt idx="16">
                  <c:v>1.7388336307616417</c:v>
                </c:pt>
                <c:pt idx="17">
                  <c:v>1.7787755759577868</c:v>
                </c:pt>
                <c:pt idx="18">
                  <c:v>1.8220759345227464</c:v>
                </c:pt>
                <c:pt idx="19">
                  <c:v>1.8645433937645619</c:v>
                </c:pt>
                <c:pt idx="20">
                  <c:v>1.8981535430490579</c:v>
                </c:pt>
                <c:pt idx="21">
                  <c:v>1.919599599960176</c:v>
                </c:pt>
                <c:pt idx="22">
                  <c:v>1.945367447784947</c:v>
                </c:pt>
                <c:pt idx="23">
                  <c:v>1.9754782992403945</c:v>
                </c:pt>
                <c:pt idx="24">
                  <c:v>2.0152263281837461</c:v>
                </c:pt>
                <c:pt idx="25">
                  <c:v>2.057182480897298</c:v>
                </c:pt>
                <c:pt idx="26">
                  <c:v>2.1000894035974569</c:v>
                </c:pt>
                <c:pt idx="27">
                  <c:v>2.1496795328799614</c:v>
                </c:pt>
                <c:pt idx="28">
                  <c:v>2.2164171420766752</c:v>
                </c:pt>
                <c:pt idx="29">
                  <c:v>2.289797733741378</c:v>
                </c:pt>
                <c:pt idx="30">
                  <c:v>2.3540608594852612</c:v>
                </c:pt>
                <c:pt idx="31">
                  <c:v>2.4016087644542905</c:v>
                </c:pt>
                <c:pt idx="32">
                  <c:v>2.4530916284312445</c:v>
                </c:pt>
                <c:pt idx="33">
                  <c:v>2.4999737342536852</c:v>
                </c:pt>
                <c:pt idx="34">
                  <c:v>2.5523589391840407</c:v>
                </c:pt>
                <c:pt idx="35">
                  <c:v>2.6097783621280959</c:v>
                </c:pt>
                <c:pt idx="36">
                  <c:v>2.6728381664808052</c:v>
                </c:pt>
                <c:pt idx="37">
                  <c:v>2.745852538596889</c:v>
                </c:pt>
                <c:pt idx="38">
                  <c:v>2.8403734038556117</c:v>
                </c:pt>
                <c:pt idx="39">
                  <c:v>2.9347027543012034</c:v>
                </c:pt>
                <c:pt idx="40">
                  <c:v>3.0242022092244301</c:v>
                </c:pt>
                <c:pt idx="41">
                  <c:v>3.1082666058301953</c:v>
                </c:pt>
                <c:pt idx="42">
                  <c:v>3.1970836516491636</c:v>
                </c:pt>
                <c:pt idx="43">
                  <c:v>3.2844198096759007</c:v>
                </c:pt>
                <c:pt idx="44">
                  <c:v>3.3793058938833829</c:v>
                </c:pt>
                <c:pt idx="45">
                  <c:v>3.4727583186120077</c:v>
                </c:pt>
                <c:pt idx="46">
                  <c:v>3.5745641512086497</c:v>
                </c:pt>
                <c:pt idx="47">
                  <c:v>3.6926881665558504</c:v>
                </c:pt>
                <c:pt idx="48">
                  <c:v>3.793392138587083</c:v>
                </c:pt>
                <c:pt idx="49">
                  <c:v>3.8462978555644107</c:v>
                </c:pt>
                <c:pt idx="50">
                  <c:v>3.9055441737321526</c:v>
                </c:pt>
              </c:numCache>
            </c:numRef>
          </c:val>
          <c:smooth val="0"/>
        </c:ser>
        <c:ser>
          <c:idx val="1"/>
          <c:order val="1"/>
          <c:tx>
            <c:strRef>
              <c:f>'1.2 UK data'!$M$6</c:f>
              <c:strCache>
                <c:ptCount val="1"/>
                <c:pt idx="0">
                  <c:v>services multiplier</c:v>
                </c:pt>
              </c:strCache>
            </c:strRef>
          </c:tx>
          <c:marker>
            <c:symbol val="none"/>
          </c:marker>
          <c:cat>
            <c:numRef>
              <c:f>'1.2 UK data'!$A$8:$A$58</c:f>
              <c:numCache>
                <c:formatCode>General</c:formatCode>
                <c:ptCount val="5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numCache>
            </c:numRef>
          </c:cat>
          <c:val>
            <c:numRef>
              <c:f>'1.2 UK data'!$M$8:$M$58</c:f>
              <c:numCache>
                <c:formatCode>0.00</c:formatCode>
                <c:ptCount val="51"/>
                <c:pt idx="0">
                  <c:v>1</c:v>
                </c:pt>
                <c:pt idx="1">
                  <c:v>1.0042951294535176</c:v>
                </c:pt>
                <c:pt idx="2">
                  <c:v>1.0229427528742456</c:v>
                </c:pt>
                <c:pt idx="3">
                  <c:v>1.0297394984897676</c:v>
                </c:pt>
                <c:pt idx="4">
                  <c:v>1.0197317525271419</c:v>
                </c:pt>
                <c:pt idx="5">
                  <c:v>1.0234107793967531</c:v>
                </c:pt>
                <c:pt idx="6">
                  <c:v>1.0310751659870565</c:v>
                </c:pt>
                <c:pt idx="7">
                  <c:v>1.0331910502785859</c:v>
                </c:pt>
                <c:pt idx="8">
                  <c:v>1.0388437846489771</c:v>
                </c:pt>
                <c:pt idx="9">
                  <c:v>1.0520263514124888</c:v>
                </c:pt>
                <c:pt idx="10">
                  <c:v>1.0657086886601055</c:v>
                </c:pt>
                <c:pt idx="11">
                  <c:v>1.0802205796965401</c:v>
                </c:pt>
                <c:pt idx="12">
                  <c:v>1.1014683512563068</c:v>
                </c:pt>
                <c:pt idx="13">
                  <c:v>1.1141496192163407</c:v>
                </c:pt>
                <c:pt idx="14">
                  <c:v>1.1422843580236683</c:v>
                </c:pt>
                <c:pt idx="15">
                  <c:v>1.1717803054056768</c:v>
                </c:pt>
                <c:pt idx="16">
                  <c:v>1.1912193080230911</c:v>
                </c:pt>
                <c:pt idx="17">
                  <c:v>1.2044121347447783</c:v>
                </c:pt>
                <c:pt idx="18">
                  <c:v>1.2120044596388879</c:v>
                </c:pt>
                <c:pt idx="19">
                  <c:v>1.226090304180981</c:v>
                </c:pt>
                <c:pt idx="20">
                  <c:v>1.2536393682825711</c:v>
                </c:pt>
                <c:pt idx="21">
                  <c:v>1.2738474048961814</c:v>
                </c:pt>
                <c:pt idx="22">
                  <c:v>1.2769602346755888</c:v>
                </c:pt>
                <c:pt idx="23">
                  <c:v>1.2933350594166346</c:v>
                </c:pt>
                <c:pt idx="24">
                  <c:v>1.3026907096024716</c:v>
                </c:pt>
                <c:pt idx="25">
                  <c:v>1.3133851594266595</c:v>
                </c:pt>
                <c:pt idx="26">
                  <c:v>1.3432883059611482</c:v>
                </c:pt>
                <c:pt idx="27">
                  <c:v>1.371222798033634</c:v>
                </c:pt>
                <c:pt idx="28">
                  <c:v>1.3923084093038729</c:v>
                </c:pt>
                <c:pt idx="29">
                  <c:v>1.4223514349480799</c:v>
                </c:pt>
                <c:pt idx="30">
                  <c:v>1.4684711994033677</c:v>
                </c:pt>
                <c:pt idx="31">
                  <c:v>1.5130950556807086</c:v>
                </c:pt>
                <c:pt idx="32">
                  <c:v>1.5440005096274836</c:v>
                </c:pt>
                <c:pt idx="33">
                  <c:v>1.5639817868838772</c:v>
                </c:pt>
                <c:pt idx="34">
                  <c:v>1.5816684366750515</c:v>
                </c:pt>
                <c:pt idx="35">
                  <c:v>1.6005454843130038</c:v>
                </c:pt>
                <c:pt idx="36">
                  <c:v>1.6256080146370144</c:v>
                </c:pt>
                <c:pt idx="37">
                  <c:v>1.6507407175806523</c:v>
                </c:pt>
                <c:pt idx="38">
                  <c:v>1.6687364215775546</c:v>
                </c:pt>
                <c:pt idx="39">
                  <c:v>1.7110355434799207</c:v>
                </c:pt>
                <c:pt idx="40">
                  <c:v>1.7500599877253558</c:v>
                </c:pt>
                <c:pt idx="41">
                  <c:v>1.7929734986703174</c:v>
                </c:pt>
                <c:pt idx="42">
                  <c:v>1.8297987663523589</c:v>
                </c:pt>
                <c:pt idx="43">
                  <c:v>1.8700215142206449</c:v>
                </c:pt>
                <c:pt idx="44">
                  <c:v>1.9063904139314471</c:v>
                </c:pt>
                <c:pt idx="45">
                  <c:v>1.9341159731323598</c:v>
                </c:pt>
                <c:pt idx="46">
                  <c:v>1.9442335155812935</c:v>
                </c:pt>
                <c:pt idx="47">
                  <c:v>1.9321024278557719</c:v>
                </c:pt>
                <c:pt idx="48">
                  <c:v>1.9567952461321512</c:v>
                </c:pt>
                <c:pt idx="49">
                  <c:v>1.9989692725862542</c:v>
                </c:pt>
                <c:pt idx="50">
                  <c:v>2.0013248236744703</c:v>
                </c:pt>
              </c:numCache>
            </c:numRef>
          </c:val>
          <c:smooth val="0"/>
        </c:ser>
        <c:ser>
          <c:idx val="2"/>
          <c:order val="2"/>
          <c:tx>
            <c:strRef>
              <c:f>'1.2 UK data'!$N$6:$N$7</c:f>
              <c:strCache>
                <c:ptCount val="2"/>
                <c:pt idx="0">
                  <c:v>capital services</c:v>
                </c:pt>
              </c:strCache>
            </c:strRef>
          </c:tx>
          <c:marker>
            <c:symbol val="none"/>
          </c:marker>
          <c:cat>
            <c:numRef>
              <c:f>'1.2 UK data'!$A$8:$A$58</c:f>
              <c:numCache>
                <c:formatCode>General</c:formatCode>
                <c:ptCount val="5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numCache>
            </c:numRef>
          </c:cat>
          <c:val>
            <c:numRef>
              <c:f>'1.2 UK data'!$N$8:$N$58</c:f>
              <c:numCache>
                <c:formatCode>0.00</c:formatCode>
                <c:ptCount val="51"/>
                <c:pt idx="0">
                  <c:v>1</c:v>
                </c:pt>
                <c:pt idx="1">
                  <c:v>1.0450999999999999</c:v>
                </c:pt>
                <c:pt idx="2">
                  <c:v>1.0928610699999999</c:v>
                </c:pt>
                <c:pt idx="3">
                  <c:v>1.1350455073019998</c:v>
                </c:pt>
                <c:pt idx="4">
                  <c:v>1.1764746683185228</c:v>
                </c:pt>
                <c:pt idx="5">
                  <c:v>1.2308277979948385</c:v>
                </c:pt>
                <c:pt idx="6">
                  <c:v>1.2879382078217991</c:v>
                </c:pt>
                <c:pt idx="7">
                  <c:v>1.3435771383997008</c:v>
                </c:pt>
                <c:pt idx="8">
                  <c:v>1.410084206750486</c:v>
                </c:pt>
                <c:pt idx="9">
                  <c:v>1.4845366528669115</c:v>
                </c:pt>
                <c:pt idx="10">
                  <c:v>1.5550521438780898</c:v>
                </c:pt>
                <c:pt idx="11">
                  <c:v>1.6304721728561771</c:v>
                </c:pt>
                <c:pt idx="12">
                  <c:v>1.7147675841928414</c:v>
                </c:pt>
                <c:pt idx="13">
                  <c:v>1.792446555756777</c:v>
                </c:pt>
                <c:pt idx="14">
                  <c:v>1.8904933823566727</c:v>
                </c:pt>
                <c:pt idx="15">
                  <c:v>1.9889880875774555</c:v>
                </c:pt>
                <c:pt idx="16">
                  <c:v>2.071332194403162</c:v>
                </c:pt>
                <c:pt idx="17">
                  <c:v>2.1423788886711903</c:v>
                </c:pt>
                <c:pt idx="18">
                  <c:v>2.2083641584422629</c:v>
                </c:pt>
                <c:pt idx="19">
                  <c:v>2.2860985768194304</c:v>
                </c:pt>
                <c:pt idx="20">
                  <c:v>2.3796000086113449</c:v>
                </c:pt>
                <c:pt idx="21">
                  <c:v>2.4452769688490181</c:v>
                </c:pt>
                <c:pt idx="22">
                  <c:v>2.4841568726537173</c:v>
                </c:pt>
                <c:pt idx="23">
                  <c:v>2.5549553435243482</c:v>
                </c:pt>
                <c:pt idx="24">
                  <c:v>2.6252166154712677</c:v>
                </c:pt>
                <c:pt idx="25">
                  <c:v>2.7018729406430286</c:v>
                </c:pt>
                <c:pt idx="26">
                  <c:v>2.8210255373253861</c:v>
                </c:pt>
                <c:pt idx="27">
                  <c:v>2.9476895839512958</c:v>
                </c:pt>
                <c:pt idx="28">
                  <c:v>3.0859362254386116</c:v>
                </c:pt>
                <c:pt idx="29">
                  <c:v>3.2568970923279106</c:v>
                </c:pt>
                <c:pt idx="30">
                  <c:v>3.4568705737968441</c:v>
                </c:pt>
                <c:pt idx="31">
                  <c:v>3.6338623471752425</c:v>
                </c:pt>
                <c:pt idx="32">
                  <c:v>3.7875747244607552</c:v>
                </c:pt>
                <c:pt idx="33">
                  <c:v>3.9099133880608377</c:v>
                </c:pt>
                <c:pt idx="34">
                  <c:v>4.0369855731728146</c:v>
                </c:pt>
                <c:pt idx="35">
                  <c:v>4.1770689725619112</c:v>
                </c:pt>
                <c:pt idx="36">
                  <c:v>4.3449871452588997</c:v>
                </c:pt>
                <c:pt idx="37">
                  <c:v>4.5326905899340844</c:v>
                </c:pt>
                <c:pt idx="38">
                  <c:v>4.7398345498940717</c:v>
                </c:pt>
                <c:pt idx="39">
                  <c:v>5.0213807221577795</c:v>
                </c:pt>
                <c:pt idx="40">
                  <c:v>5.2925352811542998</c:v>
                </c:pt>
                <c:pt idx="41">
                  <c:v>5.5730396510554776</c:v>
                </c:pt>
                <c:pt idx="42">
                  <c:v>5.8500197217129344</c:v>
                </c:pt>
                <c:pt idx="43">
                  <c:v>6.1419357058264099</c:v>
                </c:pt>
                <c:pt idx="44">
                  <c:v>6.442276361841321</c:v>
                </c:pt>
                <c:pt idx="45">
                  <c:v>6.7167173348557609</c:v>
                </c:pt>
                <c:pt idx="46">
                  <c:v>6.9497874263752557</c:v>
                </c:pt>
                <c:pt idx="47">
                  <c:v>7.1346517719168379</c:v>
                </c:pt>
                <c:pt idx="48">
                  <c:v>7.4228917035022786</c:v>
                </c:pt>
                <c:pt idx="49">
                  <c:v>7.6886312264876597</c:v>
                </c:pt>
                <c:pt idx="50">
                  <c:v>7.8162625048473551</c:v>
                </c:pt>
              </c:numCache>
            </c:numRef>
          </c:val>
          <c:smooth val="0"/>
        </c:ser>
        <c:dLbls>
          <c:showLegendKey val="0"/>
          <c:showVal val="0"/>
          <c:showCatName val="0"/>
          <c:showSerName val="0"/>
          <c:showPercent val="0"/>
          <c:showBubbleSize val="0"/>
        </c:dLbls>
        <c:smooth val="0"/>
        <c:axId val="343648624"/>
        <c:axId val="343649016"/>
      </c:lineChart>
      <c:catAx>
        <c:axId val="343648624"/>
        <c:scaling>
          <c:orientation val="minMax"/>
        </c:scaling>
        <c:delete val="0"/>
        <c:axPos val="b"/>
        <c:numFmt formatCode="General" sourceLinked="1"/>
        <c:majorTickMark val="out"/>
        <c:minorTickMark val="none"/>
        <c:tickLblPos val="nextTo"/>
        <c:crossAx val="343649016"/>
        <c:crosses val="autoZero"/>
        <c:auto val="1"/>
        <c:lblAlgn val="ctr"/>
        <c:lblOffset val="100"/>
        <c:tickLblSkip val="10"/>
        <c:tickMarkSkip val="10"/>
        <c:noMultiLvlLbl val="0"/>
      </c:catAx>
      <c:valAx>
        <c:axId val="343649016"/>
        <c:scaling>
          <c:orientation val="minMax"/>
        </c:scaling>
        <c:delete val="0"/>
        <c:axPos val="l"/>
        <c:majorGridlines/>
        <c:title>
          <c:tx>
            <c:rich>
              <a:bodyPr/>
              <a:lstStyle/>
              <a:p>
                <a:pPr>
                  <a:defRPr/>
                </a:pPr>
                <a:r>
                  <a:rPr lang="en-GB"/>
                  <a:t>Value</a:t>
                </a:r>
                <a:r>
                  <a:rPr lang="en-GB" baseline="0"/>
                  <a:t> vs 1.00 in 1960</a:t>
                </a:r>
                <a:endParaRPr lang="en-GB"/>
              </a:p>
            </c:rich>
          </c:tx>
          <c:overlay val="0"/>
        </c:title>
        <c:numFmt formatCode="0.00" sourceLinked="1"/>
        <c:majorTickMark val="out"/>
        <c:minorTickMark val="none"/>
        <c:tickLblPos val="nextTo"/>
        <c:crossAx val="34364862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GB"/>
              <a:t>Estimates of national energy rebound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 overview'!$A$9</c:f>
              <c:strCache>
                <c:ptCount val="1"/>
                <c:pt idx="0">
                  <c:v>AES-PES method 1</c:v>
                </c:pt>
              </c:strCache>
            </c:strRef>
          </c:tx>
          <c:spPr>
            <a:solidFill>
              <a:schemeClr val="accent3">
                <a:lumMod val="60000"/>
                <a:lumOff val="40000"/>
              </a:schemeClr>
            </a:solidFill>
            <a:ln>
              <a:noFill/>
            </a:ln>
            <a:effectLst/>
          </c:spPr>
          <c:invertIfNegative val="0"/>
          <c:cat>
            <c:strRef>
              <c:f>'3.1 overview'!$B$8:$D$8</c:f>
              <c:strCache>
                <c:ptCount val="3"/>
                <c:pt idx="0">
                  <c:v>UK</c:v>
                </c:pt>
                <c:pt idx="1">
                  <c:v>US</c:v>
                </c:pt>
                <c:pt idx="2">
                  <c:v>China</c:v>
                </c:pt>
              </c:strCache>
            </c:strRef>
          </c:cat>
          <c:val>
            <c:numRef>
              <c:f>'3.1 overview'!$B$9:$D$9</c:f>
              <c:numCache>
                <c:formatCode>0.00</c:formatCode>
                <c:ptCount val="3"/>
                <c:pt idx="0">
                  <c:v>0.53639439038532843</c:v>
                </c:pt>
                <c:pt idx="1">
                  <c:v>0.3989689859000965</c:v>
                </c:pt>
                <c:pt idx="2">
                  <c:v>0.76984191026817406</c:v>
                </c:pt>
              </c:numCache>
            </c:numRef>
          </c:val>
        </c:ser>
        <c:ser>
          <c:idx val="1"/>
          <c:order val="1"/>
          <c:tx>
            <c:strRef>
              <c:f>'3.1 overview'!$A$10</c:f>
              <c:strCache>
                <c:ptCount val="1"/>
                <c:pt idx="0">
                  <c:v>EEE method 2</c:v>
                </c:pt>
              </c:strCache>
            </c:strRef>
          </c:tx>
          <c:spPr>
            <a:solidFill>
              <a:srgbClr val="0070C0"/>
            </a:solidFill>
            <a:ln>
              <a:noFill/>
            </a:ln>
            <a:effectLst/>
          </c:spPr>
          <c:invertIfNegative val="0"/>
          <c:cat>
            <c:strRef>
              <c:f>'3.1 overview'!$B$8:$D$8</c:f>
              <c:strCache>
                <c:ptCount val="3"/>
                <c:pt idx="0">
                  <c:v>UK</c:v>
                </c:pt>
                <c:pt idx="1">
                  <c:v>US</c:v>
                </c:pt>
                <c:pt idx="2">
                  <c:v>China</c:v>
                </c:pt>
              </c:strCache>
            </c:strRef>
          </c:cat>
          <c:val>
            <c:numRef>
              <c:f>'3.1 overview'!$B$10:$D$10</c:f>
              <c:numCache>
                <c:formatCode>0.00</c:formatCode>
                <c:ptCount val="3"/>
                <c:pt idx="0">
                  <c:v>0.13187323544927465</c:v>
                </c:pt>
                <c:pt idx="1">
                  <c:v>0.12861869568211948</c:v>
                </c:pt>
                <c:pt idx="2">
                  <c:v>2.0764696250767853</c:v>
                </c:pt>
              </c:numCache>
            </c:numRef>
          </c:val>
        </c:ser>
        <c:dLbls>
          <c:showLegendKey val="0"/>
          <c:showVal val="0"/>
          <c:showCatName val="0"/>
          <c:showSerName val="0"/>
          <c:showPercent val="0"/>
          <c:showBubbleSize val="0"/>
        </c:dLbls>
        <c:gapWidth val="219"/>
        <c:overlap val="-27"/>
        <c:axId val="347132800"/>
        <c:axId val="348130944"/>
      </c:barChart>
      <c:catAx>
        <c:axId val="34713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8130944"/>
        <c:crosses val="autoZero"/>
        <c:auto val="1"/>
        <c:lblAlgn val="ctr"/>
        <c:lblOffset val="100"/>
        <c:noMultiLvlLbl val="0"/>
      </c:catAx>
      <c:valAx>
        <c:axId val="348130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713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'1.2 UK data'!$H$7</c:f>
              <c:strCache>
                <c:ptCount val="1"/>
                <c:pt idx="0">
                  <c:v>ihLPWT</c:v>
                </c:pt>
              </c:strCache>
            </c:strRef>
          </c:tx>
          <c:marker>
            <c:symbol val="none"/>
          </c:marker>
          <c:cat>
            <c:numRef>
              <c:f>'1.2 UK data'!$A$8:$A$58</c:f>
              <c:numCache>
                <c:formatCode>General</c:formatCode>
                <c:ptCount val="5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numCache>
            </c:numRef>
          </c:cat>
          <c:val>
            <c:numRef>
              <c:f>'1.2 UK data'!$H$8:$H$58</c:f>
              <c:numCache>
                <c:formatCode>0.00</c:formatCode>
                <c:ptCount val="51"/>
                <c:pt idx="0">
                  <c:v>1</c:v>
                </c:pt>
                <c:pt idx="1">
                  <c:v>1.0059231534869069</c:v>
                </c:pt>
                <c:pt idx="2">
                  <c:v>1.0157771944499014</c:v>
                </c:pt>
                <c:pt idx="3">
                  <c:v>1.0327506637683321</c:v>
                </c:pt>
                <c:pt idx="4">
                  <c:v>1.0570726680284308</c:v>
                </c:pt>
                <c:pt idx="5">
                  <c:v>1.0642498620860883</c:v>
                </c:pt>
                <c:pt idx="6">
                  <c:v>1.0648623937725519</c:v>
                </c:pt>
                <c:pt idx="7">
                  <c:v>1.0502257521950893</c:v>
                </c:pt>
                <c:pt idx="8">
                  <c:v>1.0490727026031026</c:v>
                </c:pt>
                <c:pt idx="9">
                  <c:v>1.0577514897584888</c:v>
                </c:pt>
                <c:pt idx="10">
                  <c:v>1.0426529460014409</c:v>
                </c:pt>
                <c:pt idx="11">
                  <c:v>1.0176152524585356</c:v>
                </c:pt>
                <c:pt idx="12">
                  <c:v>1.0130201021478862</c:v>
                </c:pt>
                <c:pt idx="13">
                  <c:v>1.0468514681967831</c:v>
                </c:pt>
                <c:pt idx="14">
                  <c:v>1.0342836311497186</c:v>
                </c:pt>
                <c:pt idx="15">
                  <c:v>1.0153715233322544</c:v>
                </c:pt>
                <c:pt idx="16">
                  <c:v>1.0071267032199691</c:v>
                </c:pt>
                <c:pt idx="17">
                  <c:v>1.0088089864624499</c:v>
                </c:pt>
                <c:pt idx="18">
                  <c:v>1.0130429053856043</c:v>
                </c:pt>
                <c:pt idx="19">
                  <c:v>1.012677435973059</c:v>
                </c:pt>
                <c:pt idx="20">
                  <c:v>1.0002133838248644</c:v>
                </c:pt>
                <c:pt idx="21">
                  <c:v>0.95440955766987523</c:v>
                </c:pt>
                <c:pt idx="22">
                  <c:v>0.93576921844967065</c:v>
                </c:pt>
                <c:pt idx="23">
                  <c:v>0.93059406485277907</c:v>
                </c:pt>
                <c:pt idx="24">
                  <c:v>0.94799421757610247</c:v>
                </c:pt>
                <c:pt idx="25">
                  <c:v>0.96691237020231879</c:v>
                </c:pt>
                <c:pt idx="26">
                  <c:v>0.9690791077162948</c:v>
                </c:pt>
                <c:pt idx="27">
                  <c:v>0.98680871171702789</c:v>
                </c:pt>
                <c:pt idx="28">
                  <c:v>1.0292427459246498</c:v>
                </c:pt>
                <c:pt idx="29">
                  <c:v>1.0557226519896643</c:v>
                </c:pt>
                <c:pt idx="30">
                  <c:v>1.0570490966657053</c:v>
                </c:pt>
                <c:pt idx="31">
                  <c:v>1.0208128348174417</c:v>
                </c:pt>
                <c:pt idx="32">
                  <c:v>0.98889809101408976</c:v>
                </c:pt>
                <c:pt idx="33">
                  <c:v>0.98258631151162223</c:v>
                </c:pt>
                <c:pt idx="34">
                  <c:v>1.0024221880829158</c:v>
                </c:pt>
                <c:pt idx="35">
                  <c:v>1.0195882659136233</c:v>
                </c:pt>
                <c:pt idx="36">
                  <c:v>1.0330585988585228</c:v>
                </c:pt>
                <c:pt idx="37">
                  <c:v>1.0557603123590218</c:v>
                </c:pt>
                <c:pt idx="38">
                  <c:v>1.0671795175609644</c:v>
                </c:pt>
                <c:pt idx="39">
                  <c:v>1.0783804993761714</c:v>
                </c:pt>
                <c:pt idx="40">
                  <c:v>1.0881666124097507</c:v>
                </c:pt>
                <c:pt idx="41">
                  <c:v>1.1041629533336448</c:v>
                </c:pt>
                <c:pt idx="42">
                  <c:v>1.105893468609533</c:v>
                </c:pt>
                <c:pt idx="43">
                  <c:v>1.1100383653066475</c:v>
                </c:pt>
                <c:pt idx="44">
                  <c:v>1.1236053927560872</c:v>
                </c:pt>
                <c:pt idx="45">
                  <c:v>1.1423623948421482</c:v>
                </c:pt>
                <c:pt idx="46">
                  <c:v>1.1538187839002076</c:v>
                </c:pt>
                <c:pt idx="47">
                  <c:v>1.1676109381934578</c:v>
                </c:pt>
                <c:pt idx="48">
                  <c:v>1.1664541976802012</c:v>
                </c:pt>
                <c:pt idx="49">
                  <c:v>1.1497594986801092</c:v>
                </c:pt>
                <c:pt idx="50" formatCode="General">
                  <c:v>1.1609997698435319</c:v>
                </c:pt>
              </c:numCache>
            </c:numRef>
          </c:val>
          <c:smooth val="0"/>
        </c:ser>
        <c:ser>
          <c:idx val="1"/>
          <c:order val="1"/>
          <c:tx>
            <c:strRef>
              <c:f>'1.2 UK data'!$I$7</c:f>
              <c:strCache>
                <c:ptCount val="1"/>
                <c:pt idx="0">
                  <c:v>ihLest</c:v>
                </c:pt>
              </c:strCache>
            </c:strRef>
          </c:tx>
          <c:marker>
            <c:symbol val="none"/>
          </c:marker>
          <c:cat>
            <c:numRef>
              <c:f>'1.2 UK data'!$A$8:$A$58</c:f>
              <c:numCache>
                <c:formatCode>General</c:formatCode>
                <c:ptCount val="5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numCache>
            </c:numRef>
          </c:cat>
          <c:val>
            <c:numRef>
              <c:f>'1.2 UK data'!$I$8:$I$58</c:f>
              <c:numCache>
                <c:formatCode>0.00</c:formatCode>
                <c:ptCount val="51"/>
                <c:pt idx="0">
                  <c:v>1</c:v>
                </c:pt>
                <c:pt idx="1">
                  <c:v>1.0073991412522441</c:v>
                </c:pt>
                <c:pt idx="2">
                  <c:v>1.0187603137574317</c:v>
                </c:pt>
                <c:pt idx="3">
                  <c:v>1.0373034123111304</c:v>
                </c:pt>
                <c:pt idx="4">
                  <c:v>1.0632905721115942</c:v>
                </c:pt>
                <c:pt idx="5">
                  <c:v>1.0720806796265436</c:v>
                </c:pt>
                <c:pt idx="6">
                  <c:v>1.0724844271904763</c:v>
                </c:pt>
                <c:pt idx="7">
                  <c:v>1.0575326574794439</c:v>
                </c:pt>
                <c:pt idx="8">
                  <c:v>1.0561615331474257</c:v>
                </c:pt>
                <c:pt idx="9">
                  <c:v>1.064687126891845</c:v>
                </c:pt>
                <c:pt idx="10">
                  <c:v>1.0492809026589567</c:v>
                </c:pt>
                <c:pt idx="11">
                  <c:v>1.024869043519214</c:v>
                </c:pt>
                <c:pt idx="12">
                  <c:v>1.0194745799479228</c:v>
                </c:pt>
                <c:pt idx="13">
                  <c:v>1.0519658805665875</c:v>
                </c:pt>
                <c:pt idx="14">
                  <c:v>1.037801948551575</c:v>
                </c:pt>
                <c:pt idx="15">
                  <c:v>1.0173211253760897</c:v>
                </c:pt>
                <c:pt idx="16">
                  <c:v>1.0077044724173938</c:v>
                </c:pt>
                <c:pt idx="17">
                  <c:v>1.0080313883919052</c:v>
                </c:pt>
                <c:pt idx="18">
                  <c:v>1.0109018074204308</c:v>
                </c:pt>
                <c:pt idx="19">
                  <c:v>1.0091791945789845</c:v>
                </c:pt>
                <c:pt idx="20">
                  <c:v>0.99541873895719535</c:v>
                </c:pt>
                <c:pt idx="21">
                  <c:v>0.94949125795533063</c:v>
                </c:pt>
                <c:pt idx="22">
                  <c:v>0.9306106012304427</c:v>
                </c:pt>
                <c:pt idx="23">
                  <c:v>0.92512957553613251</c:v>
                </c:pt>
                <c:pt idx="24">
                  <c:v>0.94208698936210722</c:v>
                </c:pt>
                <c:pt idx="25">
                  <c:v>0.96054008081627951</c:v>
                </c:pt>
                <c:pt idx="26">
                  <c:v>0.96477717097109617</c:v>
                </c:pt>
                <c:pt idx="27">
                  <c:v>0.98561775825480025</c:v>
                </c:pt>
                <c:pt idx="28">
                  <c:v>1.0314219541265812</c:v>
                </c:pt>
                <c:pt idx="29">
                  <c:v>1.0614789626257133</c:v>
                </c:pt>
                <c:pt idx="30">
                  <c:v>1.0663499111506094</c:v>
                </c:pt>
                <c:pt idx="31">
                  <c:v>1.0304794010210481</c:v>
                </c:pt>
                <c:pt idx="32">
                  <c:v>0.99892603095608945</c:v>
                </c:pt>
                <c:pt idx="33">
                  <c:v>0.99321015464299778</c:v>
                </c:pt>
                <c:pt idx="34">
                  <c:v>1.0139340791346629</c:v>
                </c:pt>
                <c:pt idx="35">
                  <c:v>1.0319828666120618</c:v>
                </c:pt>
                <c:pt idx="36">
                  <c:v>1.0479214690005085</c:v>
                </c:pt>
                <c:pt idx="37">
                  <c:v>1.0733102285863541</c:v>
                </c:pt>
                <c:pt idx="38">
                  <c:v>1.0873104492141727</c:v>
                </c:pt>
                <c:pt idx="39">
                  <c:v>1.1011444019454166</c:v>
                </c:pt>
                <c:pt idx="40">
                  <c:v>1.1135860283370176</c:v>
                </c:pt>
                <c:pt idx="41">
                  <c:v>1.142740299773954</c:v>
                </c:pt>
                <c:pt idx="42">
                  <c:v>1.1574804654148263</c:v>
                </c:pt>
                <c:pt idx="43">
                  <c:v>1.1749634410799059</c:v>
                </c:pt>
                <c:pt idx="44">
                  <c:v>1.2027799971646711</c:v>
                </c:pt>
                <c:pt idx="45">
                  <c:v>1.2366940498846923</c:v>
                </c:pt>
                <c:pt idx="46">
                  <c:v>1.2627654942731346</c:v>
                </c:pt>
                <c:pt idx="47">
                  <c:v>1.2918436443974124</c:v>
                </c:pt>
                <c:pt idx="48">
                  <c:v>1.304686696885482</c:v>
                </c:pt>
                <c:pt idx="49">
                  <c:v>1.3000864711754461</c:v>
                </c:pt>
                <c:pt idx="50" formatCode="General">
                  <c:v>1.3271624864293536</c:v>
                </c:pt>
              </c:numCache>
            </c:numRef>
          </c:val>
          <c:smooth val="0"/>
        </c:ser>
        <c:dLbls>
          <c:showLegendKey val="0"/>
          <c:showVal val="0"/>
          <c:showCatName val="0"/>
          <c:showSerName val="0"/>
          <c:showPercent val="0"/>
          <c:showBubbleSize val="0"/>
        </c:dLbls>
        <c:smooth val="0"/>
        <c:axId val="347129664"/>
        <c:axId val="347130056"/>
      </c:lineChart>
      <c:catAx>
        <c:axId val="347129664"/>
        <c:scaling>
          <c:orientation val="minMax"/>
        </c:scaling>
        <c:delete val="0"/>
        <c:axPos val="b"/>
        <c:numFmt formatCode="General" sourceLinked="1"/>
        <c:majorTickMark val="out"/>
        <c:minorTickMark val="none"/>
        <c:tickLblPos val="nextTo"/>
        <c:crossAx val="347130056"/>
        <c:crosses val="autoZero"/>
        <c:auto val="1"/>
        <c:lblAlgn val="ctr"/>
        <c:lblOffset val="100"/>
        <c:tickLblSkip val="10"/>
        <c:tickMarkSkip val="10"/>
        <c:noMultiLvlLbl val="0"/>
      </c:catAx>
      <c:valAx>
        <c:axId val="347130056"/>
        <c:scaling>
          <c:orientation val="minMax"/>
        </c:scaling>
        <c:delete val="0"/>
        <c:axPos val="l"/>
        <c:majorGridlines/>
        <c:numFmt formatCode="0.00" sourceLinked="1"/>
        <c:majorTickMark val="out"/>
        <c:minorTickMark val="none"/>
        <c:tickLblPos val="nextTo"/>
        <c:crossAx val="347129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US vs Uk capital data</a:t>
            </a:r>
          </a:p>
        </c:rich>
      </c:tx>
      <c:overlay val="0"/>
    </c:title>
    <c:autoTitleDeleted val="0"/>
    <c:plotArea>
      <c:layout/>
      <c:lineChart>
        <c:grouping val="standard"/>
        <c:varyColors val="0"/>
        <c:ser>
          <c:idx val="0"/>
          <c:order val="0"/>
          <c:tx>
            <c:strRef>
              <c:f>'1.3 US data'!$V$5:$V$6</c:f>
              <c:strCache>
                <c:ptCount val="2"/>
                <c:pt idx="0">
                  <c:v>US</c:v>
                </c:pt>
                <c:pt idx="1">
                  <c:v>Capital stock 1.00 in 1980</c:v>
                </c:pt>
              </c:strCache>
            </c:strRef>
          </c:tx>
          <c:marker>
            <c:symbol val="none"/>
          </c:marker>
          <c:cat>
            <c:numRef>
              <c:f>'1.3 US data'!$A$35:$A$58</c:f>
              <c:numCache>
                <c:formatCode>General</c:formatCode>
                <c:ptCount val="2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numCache>
            </c:numRef>
          </c:cat>
          <c:val>
            <c:numRef>
              <c:f>'1.3 US data'!$V$35:$V$58</c:f>
              <c:numCache>
                <c:formatCode>0.00</c:formatCode>
                <c:ptCount val="24"/>
                <c:pt idx="0">
                  <c:v>1.2028597883210459</c:v>
                </c:pt>
                <c:pt idx="1">
                  <c:v>1.2355651829723706</c:v>
                </c:pt>
                <c:pt idx="2">
                  <c:v>1.2685206709059111</c:v>
                </c:pt>
                <c:pt idx="3">
                  <c:v>1.2988502309418091</c:v>
                </c:pt>
                <c:pt idx="4">
                  <c:v>1.3228037014218292</c:v>
                </c:pt>
                <c:pt idx="5">
                  <c:v>1.3489982139730057</c:v>
                </c:pt>
                <c:pt idx="6">
                  <c:v>1.3794874211845201</c:v>
                </c:pt>
                <c:pt idx="7">
                  <c:v>1.4141712857434865</c:v>
                </c:pt>
                <c:pt idx="8">
                  <c:v>1.4518443064639985</c:v>
                </c:pt>
                <c:pt idx="9">
                  <c:v>1.494650375779337</c:v>
                </c:pt>
                <c:pt idx="10">
                  <c:v>1.540932793283103</c:v>
                </c:pt>
                <c:pt idx="11">
                  <c:v>1.5922980344627511</c:v>
                </c:pt>
                <c:pt idx="12">
                  <c:v>1.6479755026153053</c:v>
                </c:pt>
                <c:pt idx="13">
                  <c:v>1.7056715587319065</c:v>
                </c:pt>
                <c:pt idx="14">
                  <c:v>1.7554110388802751</c:v>
                </c:pt>
                <c:pt idx="15">
                  <c:v>1.7971212355288808</c:v>
                </c:pt>
                <c:pt idx="16">
                  <c:v>1.8396160547305169</c:v>
                </c:pt>
                <c:pt idx="17">
                  <c:v>1.8867713751376545</c:v>
                </c:pt>
                <c:pt idx="18">
                  <c:v>1.9372714482577109</c:v>
                </c:pt>
                <c:pt idx="19">
                  <c:v>1.986559729185587</c:v>
                </c:pt>
                <c:pt idx="20">
                  <c:v>2.031064370194986</c:v>
                </c:pt>
                <c:pt idx="21">
                  <c:v>2.0655951879783614</c:v>
                </c:pt>
                <c:pt idx="22">
                  <c:v>2.0805479817111165</c:v>
                </c:pt>
                <c:pt idx="23">
                  <c:v>2.0943562248269507</c:v>
                </c:pt>
              </c:numCache>
            </c:numRef>
          </c:val>
          <c:smooth val="0"/>
        </c:ser>
        <c:ser>
          <c:idx val="1"/>
          <c:order val="1"/>
          <c:tx>
            <c:strRef>
              <c:f>'1.3 US data'!$W$5:$W$6</c:f>
              <c:strCache>
                <c:ptCount val="2"/>
                <c:pt idx="0">
                  <c:v>US</c:v>
                </c:pt>
                <c:pt idx="1">
                  <c:v>capital multiplier 1.00 in 1980</c:v>
                </c:pt>
              </c:strCache>
            </c:strRef>
          </c:tx>
          <c:marker>
            <c:symbol val="none"/>
          </c:marker>
          <c:cat>
            <c:numRef>
              <c:f>'1.3 US data'!$A$35:$A$58</c:f>
              <c:numCache>
                <c:formatCode>General</c:formatCode>
                <c:ptCount val="2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numCache>
            </c:numRef>
          </c:cat>
          <c:val>
            <c:numRef>
              <c:f>'1.3 US data'!$W$35:$W$58</c:f>
              <c:numCache>
                <c:formatCode>0.00</c:formatCode>
                <c:ptCount val="24"/>
                <c:pt idx="0">
                  <c:v>1.0724441971749545</c:v>
                </c:pt>
                <c:pt idx="1">
                  <c:v>1.0814767361927686</c:v>
                </c:pt>
                <c:pt idx="2">
                  <c:v>1.090075918903521</c:v>
                </c:pt>
                <c:pt idx="3">
                  <c:v>1.096526697131033</c:v>
                </c:pt>
                <c:pt idx="4">
                  <c:v>1.1050906516689765</c:v>
                </c:pt>
                <c:pt idx="5">
                  <c:v>1.1083091010165778</c:v>
                </c:pt>
                <c:pt idx="6">
                  <c:v>1.11308306218988</c:v>
                </c:pt>
                <c:pt idx="7">
                  <c:v>1.1174229958653545</c:v>
                </c:pt>
                <c:pt idx="8">
                  <c:v>1.1236379533483498</c:v>
                </c:pt>
                <c:pt idx="9">
                  <c:v>1.129876888586526</c:v>
                </c:pt>
                <c:pt idx="10">
                  <c:v>1.1423358751682364</c:v>
                </c:pt>
                <c:pt idx="11">
                  <c:v>1.156472440416098</c:v>
                </c:pt>
                <c:pt idx="12">
                  <c:v>1.1722817140464108</c:v>
                </c:pt>
                <c:pt idx="13">
                  <c:v>1.1873406156927904</c:v>
                </c:pt>
                <c:pt idx="14">
                  <c:v>1.1979733330759028</c:v>
                </c:pt>
                <c:pt idx="15">
                  <c:v>1.2050797237136788</c:v>
                </c:pt>
                <c:pt idx="16">
                  <c:v>1.209649704282528</c:v>
                </c:pt>
                <c:pt idx="17">
                  <c:v>1.2120552167868699</c:v>
                </c:pt>
                <c:pt idx="18">
                  <c:v>1.217250904044701</c:v>
                </c:pt>
                <c:pt idx="19">
                  <c:v>1.2253973648635688</c:v>
                </c:pt>
                <c:pt idx="20">
                  <c:v>1.2317379888427664</c:v>
                </c:pt>
                <c:pt idx="21">
                  <c:v>1.2383832808880435</c:v>
                </c:pt>
                <c:pt idx="22">
                  <c:v>1.2425550860362053</c:v>
                </c:pt>
                <c:pt idx="23">
                  <c:v>1.2435368570047483</c:v>
                </c:pt>
              </c:numCache>
            </c:numRef>
          </c:val>
          <c:smooth val="0"/>
        </c:ser>
        <c:ser>
          <c:idx val="2"/>
          <c:order val="2"/>
          <c:tx>
            <c:strRef>
              <c:f>'1.3 US data'!$X$5:$X$6</c:f>
              <c:strCache>
                <c:ptCount val="2"/>
                <c:pt idx="0">
                  <c:v>US</c:v>
                </c:pt>
                <c:pt idx="1">
                  <c:v>Capital services 1.00 in 1980</c:v>
                </c:pt>
              </c:strCache>
            </c:strRef>
          </c:tx>
          <c:marker>
            <c:symbol val="none"/>
          </c:marker>
          <c:cat>
            <c:numRef>
              <c:f>'1.3 US data'!$A$35:$A$58</c:f>
              <c:numCache>
                <c:formatCode>General</c:formatCode>
                <c:ptCount val="2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numCache>
            </c:numRef>
          </c:cat>
          <c:val>
            <c:numRef>
              <c:f>'1.3 US data'!$X$35:$X$58</c:f>
              <c:numCache>
                <c:formatCode>0.00</c:formatCode>
                <c:ptCount val="24"/>
                <c:pt idx="0">
                  <c:v>1.2899999999999998</c:v>
                </c:pt>
                <c:pt idx="1">
                  <c:v>1.3362350014343802</c:v>
                </c:pt>
                <c:pt idx="2">
                  <c:v>1.382783835985872</c:v>
                </c:pt>
                <c:pt idx="3">
                  <c:v>1.4242239538025012</c:v>
                </c:pt>
                <c:pt idx="4">
                  <c:v>1.4618180044343834</c:v>
                </c:pt>
                <c:pt idx="5">
                  <c:v>1.4951069978013909</c:v>
                </c:pt>
                <c:pt idx="6">
                  <c:v>1.5354840830244862</c:v>
                </c:pt>
                <c:pt idx="7">
                  <c:v>1.5802275147822469</c:v>
                </c:pt>
                <c:pt idx="8">
                  <c:v>1.6313473650956618</c:v>
                </c:pt>
                <c:pt idx="9">
                  <c:v>1.6887709161102391</c:v>
                </c:pt>
                <c:pt idx="10">
                  <c:v>1.7602628109904885</c:v>
                </c:pt>
                <c:pt idx="11">
                  <c:v>1.8414487937848938</c:v>
                </c:pt>
                <c:pt idx="12">
                  <c:v>1.9318915469123654</c:v>
                </c:pt>
                <c:pt idx="13">
                  <c:v>2.0252131187144231</c:v>
                </c:pt>
                <c:pt idx="14">
                  <c:v>2.1029356131656365</c:v>
                </c:pt>
                <c:pt idx="15">
                  <c:v>2.1656743619911287</c:v>
                </c:pt>
                <c:pt idx="16">
                  <c:v>2.2252910165981605</c:v>
                </c:pt>
                <c:pt idx="17">
                  <c:v>2.2868710881197303</c:v>
                </c:pt>
                <c:pt idx="18">
                  <c:v>2.358145421771686</c:v>
                </c:pt>
                <c:pt idx="19">
                  <c:v>2.434325057288103</c:v>
                </c:pt>
                <c:pt idx="20">
                  <c:v>2.5017391425541722</c:v>
                </c:pt>
                <c:pt idx="21">
                  <c:v>2.5579985458751979</c:v>
                </c:pt>
                <c:pt idx="22">
                  <c:v>2.58519547641751</c:v>
                </c:pt>
                <c:pt idx="23">
                  <c:v>2.6044091572696364</c:v>
                </c:pt>
              </c:numCache>
            </c:numRef>
          </c:val>
          <c:smooth val="0"/>
        </c:ser>
        <c:ser>
          <c:idx val="3"/>
          <c:order val="3"/>
          <c:tx>
            <c:strRef>
              <c:f>'1.3 US data'!$AB$5:$AB$6</c:f>
              <c:strCache>
                <c:ptCount val="2"/>
                <c:pt idx="0">
                  <c:v>US</c:v>
                </c:pt>
                <c:pt idx="1">
                  <c:v>Capital services 1.00 in 1980</c:v>
                </c:pt>
              </c:strCache>
            </c:strRef>
          </c:tx>
          <c:marker>
            <c:symbol val="none"/>
          </c:marker>
          <c:cat>
            <c:numRef>
              <c:f>'1.3 US data'!$A$35:$A$58</c:f>
              <c:numCache>
                <c:formatCode>General</c:formatCode>
                <c:ptCount val="2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numCache>
            </c:numRef>
          </c:cat>
          <c:val>
            <c:numRef>
              <c:f>'1.3 US data'!$AB$35:$AB$58</c:f>
              <c:numCache>
                <c:formatCode>0.00</c:formatCode>
                <c:ptCount val="24"/>
              </c:numCache>
            </c:numRef>
          </c:val>
          <c:smooth val="0"/>
        </c:ser>
        <c:ser>
          <c:idx val="4"/>
          <c:order val="4"/>
          <c:tx>
            <c:strRef>
              <c:f>'1.3 US data'!$AC$5:$AC$6</c:f>
              <c:strCache>
                <c:ptCount val="2"/>
                <c:pt idx="0">
                  <c:v>US</c:v>
                </c:pt>
                <c:pt idx="1">
                  <c:v>Capital services 1.00 in 1980</c:v>
                </c:pt>
              </c:strCache>
            </c:strRef>
          </c:tx>
          <c:marker>
            <c:symbol val="none"/>
          </c:marker>
          <c:cat>
            <c:numRef>
              <c:f>'1.3 US data'!$A$35:$A$58</c:f>
              <c:numCache>
                <c:formatCode>General</c:formatCode>
                <c:ptCount val="2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numCache>
            </c:numRef>
          </c:cat>
          <c:val>
            <c:numRef>
              <c:f>'1.3 US data'!$AC$35:$AC$58</c:f>
              <c:numCache>
                <c:formatCode>0.00</c:formatCode>
                <c:ptCount val="24"/>
              </c:numCache>
            </c:numRef>
          </c:val>
          <c:smooth val="0"/>
        </c:ser>
        <c:ser>
          <c:idx val="5"/>
          <c:order val="5"/>
          <c:tx>
            <c:strRef>
              <c:f>'1.3 US data'!$AD$5:$AD$6</c:f>
              <c:strCache>
                <c:ptCount val="2"/>
                <c:pt idx="0">
                  <c:v>US</c:v>
                </c:pt>
                <c:pt idx="1">
                  <c:v>Capital services 1.00 in 1980</c:v>
                </c:pt>
              </c:strCache>
            </c:strRef>
          </c:tx>
          <c:marker>
            <c:symbol val="none"/>
          </c:marker>
          <c:cat>
            <c:numRef>
              <c:f>'1.3 US data'!$A$35:$A$58</c:f>
              <c:numCache>
                <c:formatCode>General</c:formatCode>
                <c:ptCount val="2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numCache>
            </c:numRef>
          </c:cat>
          <c:val>
            <c:numRef>
              <c:f>'1.3 US data'!$AD$35:$AD$58</c:f>
              <c:numCache>
                <c:formatCode>0.00</c:formatCode>
                <c:ptCount val="24"/>
              </c:numCache>
            </c:numRef>
          </c:val>
          <c:smooth val="0"/>
        </c:ser>
        <c:dLbls>
          <c:showLegendKey val="0"/>
          <c:showVal val="0"/>
          <c:showCatName val="0"/>
          <c:showSerName val="0"/>
          <c:showPercent val="0"/>
          <c:showBubbleSize val="0"/>
        </c:dLbls>
        <c:smooth val="0"/>
        <c:axId val="347501416"/>
        <c:axId val="347501808"/>
      </c:lineChart>
      <c:catAx>
        <c:axId val="347501416"/>
        <c:scaling>
          <c:orientation val="minMax"/>
        </c:scaling>
        <c:delete val="0"/>
        <c:axPos val="b"/>
        <c:numFmt formatCode="General" sourceLinked="1"/>
        <c:majorTickMark val="out"/>
        <c:minorTickMark val="none"/>
        <c:tickLblPos val="nextTo"/>
        <c:crossAx val="347501808"/>
        <c:crosses val="autoZero"/>
        <c:auto val="1"/>
        <c:lblAlgn val="ctr"/>
        <c:lblOffset val="100"/>
        <c:tickLblSkip val="5"/>
        <c:tickMarkSkip val="5"/>
        <c:noMultiLvlLbl val="0"/>
      </c:catAx>
      <c:valAx>
        <c:axId val="347501808"/>
        <c:scaling>
          <c:orientation val="minMax"/>
        </c:scaling>
        <c:delete val="0"/>
        <c:axPos val="l"/>
        <c:majorGridlines/>
        <c:title>
          <c:tx>
            <c:rich>
              <a:bodyPr/>
              <a:lstStyle/>
              <a:p>
                <a:pPr>
                  <a:defRPr/>
                </a:pPr>
                <a:r>
                  <a:rPr lang="en-GB"/>
                  <a:t>Ratio vs 1.00 in 1987</a:t>
                </a:r>
              </a:p>
            </c:rich>
          </c:tx>
          <c:overlay val="0"/>
        </c:title>
        <c:numFmt formatCode="0.00" sourceLinked="1"/>
        <c:majorTickMark val="out"/>
        <c:minorTickMark val="none"/>
        <c:tickLblPos val="nextTo"/>
        <c:crossAx val="3475014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US - Capital services vs stock data</a:t>
            </a:r>
          </a:p>
        </c:rich>
      </c:tx>
      <c:overlay val="0"/>
    </c:title>
    <c:autoTitleDeleted val="0"/>
    <c:plotArea>
      <c:layout/>
      <c:lineChart>
        <c:grouping val="standard"/>
        <c:varyColors val="0"/>
        <c:ser>
          <c:idx val="0"/>
          <c:order val="0"/>
          <c:tx>
            <c:strRef>
              <c:f>'1.3 US data'!$AC$71:$AC$72</c:f>
              <c:strCache>
                <c:ptCount val="2"/>
                <c:pt idx="0">
                  <c:v>capital stock</c:v>
                </c:pt>
                <c:pt idx="1">
                  <c:v>PWT</c:v>
                </c:pt>
              </c:strCache>
            </c:strRef>
          </c:tx>
          <c:marker>
            <c:symbol val="none"/>
          </c:marker>
          <c:cat>
            <c:numRef>
              <c:f>'1.3 US data'!$V$73:$V$103</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'1.3 US data'!$AC$73:$AC$103</c:f>
              <c:numCache>
                <c:formatCode>0.00</c:formatCode>
                <c:ptCount val="31"/>
                <c:pt idx="0">
                  <c:v>1</c:v>
                </c:pt>
                <c:pt idx="1">
                  <c:v>1.0268902359663636</c:v>
                </c:pt>
                <c:pt idx="2">
                  <c:v>1.0471768748384707</c:v>
                </c:pt>
                <c:pt idx="3">
                  <c:v>1.070571889597584</c:v>
                </c:pt>
                <c:pt idx="4">
                  <c:v>1.1028146374596215</c:v>
                </c:pt>
                <c:pt idx="5">
                  <c:v>1.1372620220614245</c:v>
                </c:pt>
                <c:pt idx="6">
                  <c:v>1.1704496584396118</c:v>
                </c:pt>
                <c:pt idx="7">
                  <c:v>1.2028597883210459</c:v>
                </c:pt>
                <c:pt idx="8">
                  <c:v>1.2355651829723706</c:v>
                </c:pt>
                <c:pt idx="9">
                  <c:v>1.2685206709059111</c:v>
                </c:pt>
                <c:pt idx="10">
                  <c:v>1.2988502309418091</c:v>
                </c:pt>
                <c:pt idx="11">
                  <c:v>1.3228037014218292</c:v>
                </c:pt>
                <c:pt idx="12">
                  <c:v>1.3489982139730057</c:v>
                </c:pt>
                <c:pt idx="13">
                  <c:v>1.3794874211845201</c:v>
                </c:pt>
                <c:pt idx="14">
                  <c:v>1.4141712857434865</c:v>
                </c:pt>
                <c:pt idx="15">
                  <c:v>1.4518443064639985</c:v>
                </c:pt>
                <c:pt idx="16">
                  <c:v>1.494650375779337</c:v>
                </c:pt>
                <c:pt idx="17">
                  <c:v>1.540932793283103</c:v>
                </c:pt>
                <c:pt idx="18">
                  <c:v>1.5922980344627511</c:v>
                </c:pt>
                <c:pt idx="19">
                  <c:v>1.6479755026153053</c:v>
                </c:pt>
                <c:pt idx="20">
                  <c:v>1.7056715587319065</c:v>
                </c:pt>
                <c:pt idx="21">
                  <c:v>1.7554110388802751</c:v>
                </c:pt>
                <c:pt idx="22">
                  <c:v>1.7971212355288808</c:v>
                </c:pt>
                <c:pt idx="23">
                  <c:v>1.8396160547305169</c:v>
                </c:pt>
                <c:pt idx="24">
                  <c:v>1.8867713751376545</c:v>
                </c:pt>
                <c:pt idx="25">
                  <c:v>1.9372714482577109</c:v>
                </c:pt>
                <c:pt idx="26">
                  <c:v>1.986559729185587</c:v>
                </c:pt>
                <c:pt idx="27">
                  <c:v>2.031064370194986</c:v>
                </c:pt>
                <c:pt idx="28">
                  <c:v>2.0655951879783614</c:v>
                </c:pt>
                <c:pt idx="29">
                  <c:v>2.0805479817111165</c:v>
                </c:pt>
                <c:pt idx="30">
                  <c:v>2.0943562248269507</c:v>
                </c:pt>
              </c:numCache>
            </c:numRef>
          </c:val>
          <c:smooth val="0"/>
        </c:ser>
        <c:ser>
          <c:idx val="1"/>
          <c:order val="1"/>
          <c:tx>
            <c:strRef>
              <c:f>'1.3 US data'!$AD$71:$AD$72</c:f>
              <c:strCache>
                <c:ptCount val="2"/>
                <c:pt idx="0">
                  <c:v>capital services</c:v>
                </c:pt>
                <c:pt idx="1">
                  <c:v>multiplier</c:v>
                </c:pt>
              </c:strCache>
            </c:strRef>
          </c:tx>
          <c:marker>
            <c:symbol val="none"/>
          </c:marker>
          <c:cat>
            <c:numRef>
              <c:f>'1.3 US data'!$V$73:$V$103</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'1.3 US data'!$AD$73:$AD$103</c:f>
              <c:numCache>
                <c:formatCode>0.00</c:formatCode>
                <c:ptCount val="31"/>
                <c:pt idx="0">
                  <c:v>1</c:v>
                </c:pt>
                <c:pt idx="1">
                  <c:v>1.0137402845401078</c:v>
                </c:pt>
                <c:pt idx="2">
                  <c:v>1.0284795490409675</c:v>
                </c:pt>
                <c:pt idx="3">
                  <c:v>1.0386971774665112</c:v>
                </c:pt>
                <c:pt idx="4">
                  <c:v>1.0482269283828993</c:v>
                </c:pt>
                <c:pt idx="5">
                  <c:v>1.0578037221531564</c:v>
                </c:pt>
                <c:pt idx="6">
                  <c:v>1.0654025066421409</c:v>
                </c:pt>
                <c:pt idx="7">
                  <c:v>1.0724441971749545</c:v>
                </c:pt>
                <c:pt idx="8">
                  <c:v>1.0814767361927686</c:v>
                </c:pt>
                <c:pt idx="9">
                  <c:v>1.090075918903521</c:v>
                </c:pt>
                <c:pt idx="10">
                  <c:v>1.096526697131033</c:v>
                </c:pt>
                <c:pt idx="11">
                  <c:v>1.1050906516689765</c:v>
                </c:pt>
                <c:pt idx="12">
                  <c:v>1.1083091010165778</c:v>
                </c:pt>
                <c:pt idx="13">
                  <c:v>1.11308306218988</c:v>
                </c:pt>
                <c:pt idx="14">
                  <c:v>1.1174229958653545</c:v>
                </c:pt>
                <c:pt idx="15">
                  <c:v>1.1236379533483498</c:v>
                </c:pt>
                <c:pt idx="16">
                  <c:v>1.129876888586526</c:v>
                </c:pt>
                <c:pt idx="17">
                  <c:v>1.1423358751682364</c:v>
                </c:pt>
                <c:pt idx="18">
                  <c:v>1.156472440416098</c:v>
                </c:pt>
                <c:pt idx="19">
                  <c:v>1.1722817140464108</c:v>
                </c:pt>
                <c:pt idx="20">
                  <c:v>1.1873406156927904</c:v>
                </c:pt>
                <c:pt idx="21">
                  <c:v>1.1979733330759028</c:v>
                </c:pt>
                <c:pt idx="22">
                  <c:v>1.2050797237136788</c:v>
                </c:pt>
                <c:pt idx="23">
                  <c:v>1.209649704282528</c:v>
                </c:pt>
                <c:pt idx="24">
                  <c:v>1.2120552167868699</c:v>
                </c:pt>
                <c:pt idx="25">
                  <c:v>1.217250904044701</c:v>
                </c:pt>
                <c:pt idx="26">
                  <c:v>1.2253973648635688</c:v>
                </c:pt>
                <c:pt idx="27">
                  <c:v>1.2317379888427664</c:v>
                </c:pt>
                <c:pt idx="28">
                  <c:v>1.2383832808880435</c:v>
                </c:pt>
                <c:pt idx="29">
                  <c:v>1.2425550860362053</c:v>
                </c:pt>
                <c:pt idx="30">
                  <c:v>1.2435368570047483</c:v>
                </c:pt>
              </c:numCache>
            </c:numRef>
          </c:val>
          <c:smooth val="0"/>
        </c:ser>
        <c:ser>
          <c:idx val="2"/>
          <c:order val="2"/>
          <c:tx>
            <c:strRef>
              <c:f>'1.3 US data'!$AE$71:$AE$72</c:f>
              <c:strCache>
                <c:ptCount val="2"/>
                <c:pt idx="0">
                  <c:v>capital </c:v>
                </c:pt>
                <c:pt idx="1">
                  <c:v>services</c:v>
                </c:pt>
              </c:strCache>
            </c:strRef>
          </c:tx>
          <c:marker>
            <c:symbol val="none"/>
          </c:marker>
          <c:cat>
            <c:numRef>
              <c:f>'1.3 US data'!$V$73:$V$103</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'1.3 US data'!$AE$73:$AE$103</c:f>
              <c:numCache>
                <c:formatCode>0.00</c:formatCode>
                <c:ptCount val="31"/>
                <c:pt idx="0">
                  <c:v>1</c:v>
                </c:pt>
                <c:pt idx="1">
                  <c:v>1.0409999999999999</c:v>
                </c:pt>
                <c:pt idx="2">
                  <c:v>1.077</c:v>
                </c:pt>
                <c:pt idx="3">
                  <c:v>1.1119999999999999</c:v>
                </c:pt>
                <c:pt idx="4">
                  <c:v>1.1559999999999997</c:v>
                </c:pt>
                <c:pt idx="5">
                  <c:v>1.2029999999999998</c:v>
                </c:pt>
                <c:pt idx="6">
                  <c:v>1.2469999999999999</c:v>
                </c:pt>
                <c:pt idx="7">
                  <c:v>1.2899999999999998</c:v>
                </c:pt>
                <c:pt idx="8">
                  <c:v>1.3362350014343802</c:v>
                </c:pt>
                <c:pt idx="9">
                  <c:v>1.382783835985872</c:v>
                </c:pt>
                <c:pt idx="10">
                  <c:v>1.4242239538025012</c:v>
                </c:pt>
                <c:pt idx="11">
                  <c:v>1.4618180044343834</c:v>
                </c:pt>
                <c:pt idx="12">
                  <c:v>1.4951069978013909</c:v>
                </c:pt>
                <c:pt idx="13">
                  <c:v>1.5354840830244862</c:v>
                </c:pt>
                <c:pt idx="14">
                  <c:v>1.5802275147822469</c:v>
                </c:pt>
                <c:pt idx="15">
                  <c:v>1.6313473650956618</c:v>
                </c:pt>
                <c:pt idx="16">
                  <c:v>1.6887709161102391</c:v>
                </c:pt>
                <c:pt idx="17">
                  <c:v>1.7602628109904885</c:v>
                </c:pt>
                <c:pt idx="18">
                  <c:v>1.8414487937848938</c:v>
                </c:pt>
                <c:pt idx="19">
                  <c:v>1.9318915469123654</c:v>
                </c:pt>
                <c:pt idx="20">
                  <c:v>2.0252131187144231</c:v>
                </c:pt>
                <c:pt idx="21">
                  <c:v>2.1029356131656365</c:v>
                </c:pt>
                <c:pt idx="22">
                  <c:v>2.1656743619911287</c:v>
                </c:pt>
                <c:pt idx="23">
                  <c:v>2.2252910165981605</c:v>
                </c:pt>
                <c:pt idx="24">
                  <c:v>2.2868710881197303</c:v>
                </c:pt>
                <c:pt idx="25">
                  <c:v>2.358145421771686</c:v>
                </c:pt>
                <c:pt idx="26">
                  <c:v>2.434325057288103</c:v>
                </c:pt>
                <c:pt idx="27">
                  <c:v>2.5017391425541722</c:v>
                </c:pt>
                <c:pt idx="28">
                  <c:v>2.5579985458751979</c:v>
                </c:pt>
                <c:pt idx="29">
                  <c:v>2.58519547641751</c:v>
                </c:pt>
                <c:pt idx="30">
                  <c:v>2.6044091572696364</c:v>
                </c:pt>
              </c:numCache>
            </c:numRef>
          </c:val>
          <c:smooth val="0"/>
        </c:ser>
        <c:dLbls>
          <c:showLegendKey val="0"/>
          <c:showVal val="0"/>
          <c:showCatName val="0"/>
          <c:showSerName val="0"/>
          <c:showPercent val="0"/>
          <c:showBubbleSize val="0"/>
        </c:dLbls>
        <c:smooth val="0"/>
        <c:axId val="347500632"/>
        <c:axId val="347500240"/>
      </c:lineChart>
      <c:catAx>
        <c:axId val="347500632"/>
        <c:scaling>
          <c:orientation val="minMax"/>
        </c:scaling>
        <c:delete val="0"/>
        <c:axPos val="b"/>
        <c:numFmt formatCode="General" sourceLinked="1"/>
        <c:majorTickMark val="out"/>
        <c:minorTickMark val="none"/>
        <c:tickLblPos val="nextTo"/>
        <c:crossAx val="347500240"/>
        <c:crosses val="autoZero"/>
        <c:auto val="1"/>
        <c:lblAlgn val="ctr"/>
        <c:lblOffset val="100"/>
        <c:tickLblSkip val="10"/>
        <c:tickMarkSkip val="10"/>
        <c:noMultiLvlLbl val="0"/>
      </c:catAx>
      <c:valAx>
        <c:axId val="347500240"/>
        <c:scaling>
          <c:orientation val="minMax"/>
        </c:scaling>
        <c:delete val="0"/>
        <c:axPos val="l"/>
        <c:majorGridlines/>
        <c:title>
          <c:tx>
            <c:rich>
              <a:bodyPr/>
              <a:lstStyle/>
              <a:p>
                <a:pPr>
                  <a:defRPr/>
                </a:pPr>
                <a:r>
                  <a:rPr lang="en-GB"/>
                  <a:t>Value vs 1980 = 1.00</a:t>
                </a:r>
              </a:p>
            </c:rich>
          </c:tx>
          <c:overlay val="0"/>
        </c:title>
        <c:numFmt formatCode="0.00" sourceLinked="1"/>
        <c:majorTickMark val="out"/>
        <c:minorTickMark val="none"/>
        <c:tickLblPos val="nextTo"/>
        <c:crossAx val="34750063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China - capital services vs stock comparison</a:t>
            </a:r>
          </a:p>
        </c:rich>
      </c:tx>
      <c:overlay val="0"/>
    </c:title>
    <c:autoTitleDeleted val="0"/>
    <c:plotArea>
      <c:layout/>
      <c:lineChart>
        <c:grouping val="standard"/>
        <c:varyColors val="0"/>
        <c:ser>
          <c:idx val="0"/>
          <c:order val="0"/>
          <c:tx>
            <c:strRef>
              <c:f>'1.4 China data'!$U$4:$U$6</c:f>
              <c:strCache>
                <c:ptCount val="3"/>
                <c:pt idx="0">
                  <c:v>Capital Stock</c:v>
                </c:pt>
                <c:pt idx="1">
                  <c:v>normalised</c:v>
                </c:pt>
                <c:pt idx="2">
                  <c:v>1981-</c:v>
                </c:pt>
              </c:strCache>
            </c:strRef>
          </c:tx>
          <c:marker>
            <c:symbol val="none"/>
          </c:marker>
          <c:cat>
            <c:numRef>
              <c:f>'1.4 China data'!$A$29:$A$58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'1.4 China data'!$U$29:$U$58</c:f>
              <c:numCache>
                <c:formatCode>0.00</c:formatCode>
                <c:ptCount val="30"/>
                <c:pt idx="0">
                  <c:v>1</c:v>
                </c:pt>
                <c:pt idx="1">
                  <c:v>1.0720014124544446</c:v>
                </c:pt>
                <c:pt idx="2">
                  <c:v>1.1555546454689289</c:v>
                </c:pt>
                <c:pt idx="3">
                  <c:v>1.2274184528254322</c:v>
                </c:pt>
                <c:pt idx="4">
                  <c:v>1.3181912210313738</c:v>
                </c:pt>
                <c:pt idx="5">
                  <c:v>1.4161653226962407</c:v>
                </c:pt>
                <c:pt idx="6">
                  <c:v>1.5308647233586929</c:v>
                </c:pt>
                <c:pt idx="7">
                  <c:v>1.6556297731199545</c:v>
                </c:pt>
                <c:pt idx="8">
                  <c:v>1.7519964797849283</c:v>
                </c:pt>
                <c:pt idx="9">
                  <c:v>1.8491454969141237</c:v>
                </c:pt>
                <c:pt idx="10">
                  <c:v>1.9653457214324945</c:v>
                </c:pt>
                <c:pt idx="11">
                  <c:v>2.1217186257873957</c:v>
                </c:pt>
                <c:pt idx="12">
                  <c:v>2.3450402326545454</c:v>
                </c:pt>
                <c:pt idx="13">
                  <c:v>2.6042991582153747</c:v>
                </c:pt>
                <c:pt idx="14">
                  <c:v>2.8910588994413433</c:v>
                </c:pt>
                <c:pt idx="15">
                  <c:v>3.2076389031089922</c:v>
                </c:pt>
                <c:pt idx="16">
                  <c:v>3.5480189461833924</c:v>
                </c:pt>
                <c:pt idx="17">
                  <c:v>3.9290456422094535</c:v>
                </c:pt>
                <c:pt idx="18">
                  <c:v>4.3341725242117173</c:v>
                </c:pt>
                <c:pt idx="19">
                  <c:v>4.7802136246338609</c:v>
                </c:pt>
                <c:pt idx="20">
                  <c:v>5.2654747262118144</c:v>
                </c:pt>
                <c:pt idx="21">
                  <c:v>5.8181699705086425</c:v>
                </c:pt>
                <c:pt idx="22">
                  <c:v>6.4752430500097153</c:v>
                </c:pt>
                <c:pt idx="23">
                  <c:v>7.2112708768184097</c:v>
                </c:pt>
                <c:pt idx="24">
                  <c:v>8.0340590819137123</c:v>
                </c:pt>
                <c:pt idx="25">
                  <c:v>8.9658392614100979</c:v>
                </c:pt>
                <c:pt idx="26">
                  <c:v>10.036698151113514</c:v>
                </c:pt>
                <c:pt idx="27">
                  <c:v>11.217127830312528</c:v>
                </c:pt>
                <c:pt idx="28">
                  <c:v>12.741431193128118</c:v>
                </c:pt>
                <c:pt idx="29">
                  <c:v>14.440570205675026</c:v>
                </c:pt>
              </c:numCache>
            </c:numRef>
          </c:val>
          <c:smooth val="0"/>
        </c:ser>
        <c:ser>
          <c:idx val="1"/>
          <c:order val="1"/>
          <c:tx>
            <c:strRef>
              <c:f>'1.4 China data'!$V$4:$V$6</c:f>
              <c:strCache>
                <c:ptCount val="3"/>
                <c:pt idx="0">
                  <c:v>Capital services</c:v>
                </c:pt>
                <c:pt idx="1">
                  <c:v>multiplier</c:v>
                </c:pt>
                <c:pt idx="2">
                  <c:v>1981-</c:v>
                </c:pt>
              </c:strCache>
            </c:strRef>
          </c:tx>
          <c:marker>
            <c:symbol val="none"/>
          </c:marker>
          <c:cat>
            <c:numRef>
              <c:f>'1.4 China data'!$A$29:$A$58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'1.4 China data'!$V$29:$V$58</c:f>
              <c:numCache>
                <c:formatCode>0.00</c:formatCode>
                <c:ptCount val="30"/>
                <c:pt idx="0">
                  <c:v>1</c:v>
                </c:pt>
                <c:pt idx="1">
                  <c:v>0.97947632139395202</c:v>
                </c:pt>
                <c:pt idx="2">
                  <c:v>0.97680365392148838</c:v>
                </c:pt>
                <c:pt idx="3">
                  <c:v>0.98858400507734157</c:v>
                </c:pt>
                <c:pt idx="4">
                  <c:v>0.9941492016421265</c:v>
                </c:pt>
                <c:pt idx="5">
                  <c:v>1.0641769985094132</c:v>
                </c:pt>
                <c:pt idx="6">
                  <c:v>1.1006083706589009</c:v>
                </c:pt>
                <c:pt idx="7">
                  <c:v>1.1367358906616005</c:v>
                </c:pt>
                <c:pt idx="8">
                  <c:v>1.1923741429735593</c:v>
                </c:pt>
                <c:pt idx="9">
                  <c:v>1.22010849277542</c:v>
                </c:pt>
                <c:pt idx="10">
                  <c:v>1.2283280074327778</c:v>
                </c:pt>
                <c:pt idx="11">
                  <c:v>1.2572678237651487</c:v>
                </c:pt>
                <c:pt idx="12">
                  <c:v>1.2512900095929973</c:v>
                </c:pt>
                <c:pt idx="13">
                  <c:v>1.3069994170643044</c:v>
                </c:pt>
                <c:pt idx="14">
                  <c:v>1.3775113520856885</c:v>
                </c:pt>
                <c:pt idx="15">
                  <c:v>1.4898683700346007</c:v>
                </c:pt>
                <c:pt idx="16">
                  <c:v>1.4951006171504759</c:v>
                </c:pt>
                <c:pt idx="17">
                  <c:v>1.4851214210963206</c:v>
                </c:pt>
                <c:pt idx="18">
                  <c:v>1.4405443027872302</c:v>
                </c:pt>
                <c:pt idx="19">
                  <c:v>1.4302093985587425</c:v>
                </c:pt>
                <c:pt idx="20">
                  <c:v>1.4217509256752994</c:v>
                </c:pt>
                <c:pt idx="21">
                  <c:v>1.4217948139163881</c:v>
                </c:pt>
                <c:pt idx="22">
                  <c:v>1.4180457239362365</c:v>
                </c:pt>
                <c:pt idx="23">
                  <c:v>1.4643076798343837</c:v>
                </c:pt>
                <c:pt idx="24">
                  <c:v>1.5509262102732284</c:v>
                </c:pt>
                <c:pt idx="25">
                  <c:v>1.5982070733134652</c:v>
                </c:pt>
                <c:pt idx="26">
                  <c:v>1.6775327228427455</c:v>
                </c:pt>
                <c:pt idx="27">
                  <c:v>1.7561679873860672</c:v>
                </c:pt>
                <c:pt idx="28">
                  <c:v>1.8398248206055194</c:v>
                </c:pt>
                <c:pt idx="29">
                  <c:v>1.8993115368416777</c:v>
                </c:pt>
              </c:numCache>
            </c:numRef>
          </c:val>
          <c:smooth val="0"/>
        </c:ser>
        <c:ser>
          <c:idx val="2"/>
          <c:order val="2"/>
          <c:tx>
            <c:strRef>
              <c:f>'1.4 China data'!$W$4:$W$6</c:f>
              <c:strCache>
                <c:ptCount val="3"/>
                <c:pt idx="0">
                  <c:v>Capital services</c:v>
                </c:pt>
                <c:pt idx="1">
                  <c:v>normalised</c:v>
                </c:pt>
                <c:pt idx="2">
                  <c:v>1981-</c:v>
                </c:pt>
              </c:strCache>
            </c:strRef>
          </c:tx>
          <c:marker>
            <c:symbol val="none"/>
          </c:marker>
          <c:cat>
            <c:numRef>
              <c:f>'1.4 China data'!$A$29:$A$58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'1.4 China data'!$W$29:$W$58</c:f>
              <c:numCache>
                <c:formatCode>0.00</c:formatCode>
                <c:ptCount val="30"/>
                <c:pt idx="0">
                  <c:v>1</c:v>
                </c:pt>
                <c:pt idx="1">
                  <c:v>1.05</c:v>
                </c:pt>
                <c:pt idx="2">
                  <c:v>1.1287499999999999</c:v>
                </c:pt>
                <c:pt idx="3">
                  <c:v>1.2134062499999998</c:v>
                </c:pt>
                <c:pt idx="4">
                  <c:v>1.3104787500000001</c:v>
                </c:pt>
                <c:pt idx="5">
                  <c:v>1.5070505624999999</c:v>
                </c:pt>
                <c:pt idx="6">
                  <c:v>1.684882528875</c:v>
                </c:pt>
                <c:pt idx="7">
                  <c:v>1.8820137847533751</c:v>
                </c:pt>
                <c:pt idx="8">
                  <c:v>2.0890353010762466</c:v>
                </c:pt>
                <c:pt idx="9">
                  <c:v>2.2561581251623464</c:v>
                </c:pt>
                <c:pt idx="10">
                  <c:v>2.414089193923711</c:v>
                </c:pt>
                <c:pt idx="11">
                  <c:v>2.6675685592857006</c:v>
                </c:pt>
                <c:pt idx="12">
                  <c:v>2.9343254152142708</c:v>
                </c:pt>
                <c:pt idx="13">
                  <c:v>3.4038174816485536</c:v>
                </c:pt>
                <c:pt idx="14">
                  <c:v>3.9824664535288075</c:v>
                </c:pt>
                <c:pt idx="15">
                  <c:v>4.7789597442345686</c:v>
                </c:pt>
                <c:pt idx="16">
                  <c:v>5.3046453161003715</c:v>
                </c:pt>
                <c:pt idx="17">
                  <c:v>5.8351098477104095</c:v>
                </c:pt>
                <c:pt idx="18">
                  <c:v>6.2435675370501382</c:v>
                </c:pt>
                <c:pt idx="19">
                  <c:v>6.8367064530699011</c:v>
                </c:pt>
                <c:pt idx="20">
                  <c:v>7.4861935661115409</c:v>
                </c:pt>
                <c:pt idx="21">
                  <c:v>8.272243890553252</c:v>
                </c:pt>
                <c:pt idx="22">
                  <c:v>9.1821907185141107</c:v>
                </c:pt>
                <c:pt idx="23">
                  <c:v>10.559519326291227</c:v>
                </c:pt>
                <c:pt idx="24">
                  <c:v>12.460232805023647</c:v>
                </c:pt>
                <c:pt idx="25">
                  <c:v>14.329267725777193</c:v>
                </c:pt>
                <c:pt idx="26">
                  <c:v>16.836889577788202</c:v>
                </c:pt>
                <c:pt idx="27">
                  <c:v>19.699160806012195</c:v>
                </c:pt>
                <c:pt idx="28">
                  <c:v>23.44200135915451</c:v>
                </c:pt>
                <c:pt idx="29">
                  <c:v>27.427141590210777</c:v>
                </c:pt>
              </c:numCache>
            </c:numRef>
          </c:val>
          <c:smooth val="0"/>
        </c:ser>
        <c:dLbls>
          <c:showLegendKey val="0"/>
          <c:showVal val="0"/>
          <c:showCatName val="0"/>
          <c:showSerName val="0"/>
          <c:showPercent val="0"/>
          <c:showBubbleSize val="0"/>
        </c:dLbls>
        <c:smooth val="0"/>
        <c:axId val="347132408"/>
        <c:axId val="347132016"/>
      </c:lineChart>
      <c:catAx>
        <c:axId val="347132408"/>
        <c:scaling>
          <c:orientation val="minMax"/>
        </c:scaling>
        <c:delete val="0"/>
        <c:axPos val="b"/>
        <c:numFmt formatCode="General" sourceLinked="1"/>
        <c:majorTickMark val="out"/>
        <c:minorTickMark val="none"/>
        <c:tickLblPos val="nextTo"/>
        <c:crossAx val="347132016"/>
        <c:crosses val="autoZero"/>
        <c:auto val="1"/>
        <c:lblAlgn val="ctr"/>
        <c:lblOffset val="100"/>
        <c:tickLblSkip val="5"/>
        <c:tickMarkSkip val="5"/>
        <c:noMultiLvlLbl val="0"/>
      </c:catAx>
      <c:valAx>
        <c:axId val="347132016"/>
        <c:scaling>
          <c:orientation val="minMax"/>
        </c:scaling>
        <c:delete val="0"/>
        <c:axPos val="l"/>
        <c:majorGridlines/>
        <c:title>
          <c:tx>
            <c:rich>
              <a:bodyPr/>
              <a:lstStyle/>
              <a:p>
                <a:pPr>
                  <a:defRPr/>
                </a:pPr>
                <a:r>
                  <a:rPr lang="en-GB"/>
                  <a:t>value vs 1981</a:t>
                </a:r>
              </a:p>
            </c:rich>
          </c:tx>
          <c:overlay val="0"/>
        </c:title>
        <c:numFmt formatCode="0.00" sourceLinked="1"/>
        <c:majorTickMark val="out"/>
        <c:minorTickMark val="none"/>
        <c:tickLblPos val="nextTo"/>
        <c:crossAx val="3471324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Plots for rebound paper'!$B$4</c:f>
              <c:strCache>
                <c:ptCount val="1"/>
                <c:pt idx="0">
                  <c:v>UK</c:v>
                </c:pt>
              </c:strCache>
            </c:strRef>
          </c:tx>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paper'!$B$25:$B$55</c:f>
              <c:numCache>
                <c:formatCode>0.00</c:formatCode>
                <c:ptCount val="31"/>
                <c:pt idx="0">
                  <c:v>1</c:v>
                </c:pt>
                <c:pt idx="1">
                  <c:v>0.98676541895178704</c:v>
                </c:pt>
                <c:pt idx="2">
                  <c:v>1.0074190982348237</c:v>
                </c:pt>
                <c:pt idx="3">
                  <c:v>1.0439314565316489</c:v>
                </c:pt>
                <c:pt idx="4">
                  <c:v>1.0718140820242652</c:v>
                </c:pt>
                <c:pt idx="5">
                  <c:v>1.110392759010969</c:v>
                </c:pt>
                <c:pt idx="6">
                  <c:v>1.1549453788292745</c:v>
                </c:pt>
                <c:pt idx="7">
                  <c:v>1.2076349207845707</c:v>
                </c:pt>
                <c:pt idx="8">
                  <c:v>1.2684043392682209</c:v>
                </c:pt>
                <c:pt idx="9">
                  <c:v>1.2973423085085498</c:v>
                </c:pt>
                <c:pt idx="10">
                  <c:v>1.3074520579195492</c:v>
                </c:pt>
                <c:pt idx="11">
                  <c:v>1.2892465859774642</c:v>
                </c:pt>
                <c:pt idx="12">
                  <c:v>1.291137014042729</c:v>
                </c:pt>
                <c:pt idx="13">
                  <c:v>1.3198293702482049</c:v>
                </c:pt>
                <c:pt idx="14">
                  <c:v>1.3763203681339162</c:v>
                </c:pt>
                <c:pt idx="15">
                  <c:v>1.4181981827803383</c:v>
                </c:pt>
                <c:pt idx="16">
                  <c:v>1.4590317458800388</c:v>
                </c:pt>
                <c:pt idx="17">
                  <c:v>1.5072844072161142</c:v>
                </c:pt>
                <c:pt idx="18">
                  <c:v>1.5602603677092981</c:v>
                </c:pt>
                <c:pt idx="19">
                  <c:v>1.6096695882776799</c:v>
                </c:pt>
                <c:pt idx="20">
                  <c:v>1.6778465546170329</c:v>
                </c:pt>
                <c:pt idx="21">
                  <c:v>1.7262587124334976</c:v>
                </c:pt>
                <c:pt idx="22">
                  <c:v>1.768257180082669</c:v>
                </c:pt>
                <c:pt idx="23">
                  <c:v>1.8357143567381617</c:v>
                </c:pt>
                <c:pt idx="24">
                  <c:v>1.8890992249901428</c:v>
                </c:pt>
                <c:pt idx="25">
                  <c:v>1.9415080360246828</c:v>
                </c:pt>
                <c:pt idx="26">
                  <c:v>1.9919955407471195</c:v>
                </c:pt>
                <c:pt idx="27">
                  <c:v>2.064358210124106</c:v>
                </c:pt>
                <c:pt idx="28">
                  <c:v>2.0443777447710141</c:v>
                </c:pt>
                <c:pt idx="29">
                  <c:v>1.963125532776989</c:v>
                </c:pt>
                <c:pt idx="30">
                  <c:v>1.9984484412491372</c:v>
                </c:pt>
              </c:numCache>
            </c:numRef>
          </c:val>
          <c:smooth val="0"/>
        </c:ser>
        <c:ser>
          <c:idx val="1"/>
          <c:order val="1"/>
          <c:tx>
            <c:strRef>
              <c:f>'1.5 Plots for rebound paper'!$C$4</c:f>
              <c:strCache>
                <c:ptCount val="1"/>
                <c:pt idx="0">
                  <c:v>US</c:v>
                </c:pt>
              </c:strCache>
            </c:strRef>
          </c:tx>
          <c:spPr>
            <a:ln>
              <a:solidFill>
                <a:schemeClr val="accent2"/>
              </a:solidFill>
              <a:prstDash val="dash"/>
            </a:ln>
          </c:spPr>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paper'!$C$25:$C$55</c:f>
              <c:numCache>
                <c:formatCode>0.00</c:formatCode>
                <c:ptCount val="31"/>
                <c:pt idx="0">
                  <c:v>1</c:v>
                </c:pt>
                <c:pt idx="1">
                  <c:v>1.0254283842974263</c:v>
                </c:pt>
                <c:pt idx="2">
                  <c:v>1.0068476325624935</c:v>
                </c:pt>
                <c:pt idx="3">
                  <c:v>1.053560389990563</c:v>
                </c:pt>
                <c:pt idx="4">
                  <c:v>1.1300102639420644</c:v>
                </c:pt>
                <c:pt idx="5">
                  <c:v>1.1779142826615525</c:v>
                </c:pt>
                <c:pt idx="6">
                  <c:v>1.2191729867908876</c:v>
                </c:pt>
                <c:pt idx="7">
                  <c:v>1.2626575209023756</c:v>
                </c:pt>
                <c:pt idx="8">
                  <c:v>1.3156786438413997</c:v>
                </c:pt>
                <c:pt idx="9">
                  <c:v>1.3641111347207127</c:v>
                </c:pt>
                <c:pt idx="10">
                  <c:v>1.3901077921410192</c:v>
                </c:pt>
                <c:pt idx="11">
                  <c:v>1.3892429473962198</c:v>
                </c:pt>
                <c:pt idx="12">
                  <c:v>1.4386297636658885</c:v>
                </c:pt>
                <c:pt idx="13">
                  <c:v>1.4780776895840531</c:v>
                </c:pt>
                <c:pt idx="14">
                  <c:v>1.5378323082846104</c:v>
                </c:pt>
                <c:pt idx="15">
                  <c:v>1.5796083509310788</c:v>
                </c:pt>
                <c:pt idx="16">
                  <c:v>1.6396096143704411</c:v>
                </c:pt>
                <c:pt idx="17">
                  <c:v>1.7130201331472914</c:v>
                </c:pt>
                <c:pt idx="18">
                  <c:v>1.7892677314787995</c:v>
                </c:pt>
                <c:pt idx="19">
                  <c:v>1.8749110801622242</c:v>
                </c:pt>
                <c:pt idx="20">
                  <c:v>1.9515705816888269</c:v>
                </c:pt>
                <c:pt idx="21">
                  <c:v>1.9706371239258627</c:v>
                </c:pt>
                <c:pt idx="22">
                  <c:v>2.0058547326303211</c:v>
                </c:pt>
                <c:pt idx="23">
                  <c:v>2.0621803087907971</c:v>
                </c:pt>
                <c:pt idx="24">
                  <c:v>2.1402860188998241</c:v>
                </c:pt>
                <c:pt idx="25">
                  <c:v>2.2118957633352538</c:v>
                </c:pt>
                <c:pt idx="26">
                  <c:v>2.2708618572594204</c:v>
                </c:pt>
                <c:pt idx="27">
                  <c:v>2.3111307432732544</c:v>
                </c:pt>
                <c:pt idx="28">
                  <c:v>2.3051294414901009</c:v>
                </c:pt>
                <c:pt idx="29">
                  <c:v>2.2405022742358112</c:v>
                </c:pt>
                <c:pt idx="30">
                  <c:v>2.2971349836161603</c:v>
                </c:pt>
              </c:numCache>
            </c:numRef>
          </c:val>
          <c:smooth val="0"/>
        </c:ser>
        <c:ser>
          <c:idx val="2"/>
          <c:order val="2"/>
          <c:tx>
            <c:strRef>
              <c:f>'1.5 Plots for rebound paper'!$D$4</c:f>
              <c:strCache>
                <c:ptCount val="1"/>
                <c:pt idx="0">
                  <c:v>China</c:v>
                </c:pt>
              </c:strCache>
            </c:strRef>
          </c:tx>
          <c:spPr>
            <a:ln>
              <a:solidFill>
                <a:schemeClr val="accent3">
                  <a:lumMod val="50000"/>
                </a:schemeClr>
              </a:solidFill>
              <a:prstDash val="sysDot"/>
            </a:ln>
          </c:spPr>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paper'!$D$25:$D$55</c:f>
              <c:numCache>
                <c:formatCode>0.00</c:formatCode>
                <c:ptCount val="31"/>
                <c:pt idx="1">
                  <c:v>1</c:v>
                </c:pt>
                <c:pt idx="2">
                  <c:v>1.0905686750381876</c:v>
                </c:pt>
                <c:pt idx="3">
                  <c:v>1.2089278558641074</c:v>
                </c:pt>
                <c:pt idx="4">
                  <c:v>1.3923949602846279</c:v>
                </c:pt>
                <c:pt idx="5">
                  <c:v>1.5798976423643816</c:v>
                </c:pt>
                <c:pt idx="6">
                  <c:v>1.7196613228243856</c:v>
                </c:pt>
                <c:pt idx="7">
                  <c:v>1.9188542072925387</c:v>
                </c:pt>
                <c:pt idx="8">
                  <c:v>2.1353120664142664</c:v>
                </c:pt>
                <c:pt idx="9">
                  <c:v>2.2220741444217067</c:v>
                </c:pt>
                <c:pt idx="10">
                  <c:v>2.3073801362599475</c:v>
                </c:pt>
                <c:pt idx="11">
                  <c:v>2.5191732151969006</c:v>
                </c:pt>
                <c:pt idx="12">
                  <c:v>2.877921119468172</c:v>
                </c:pt>
                <c:pt idx="13">
                  <c:v>3.2798032084469142</c:v>
                </c:pt>
                <c:pt idx="14">
                  <c:v>3.7088239497263968</c:v>
                </c:pt>
                <c:pt idx="15">
                  <c:v>4.1140119259371222</c:v>
                </c:pt>
                <c:pt idx="16">
                  <c:v>4.5257639036749335</c:v>
                </c:pt>
                <c:pt idx="17">
                  <c:v>4.9465258573080035</c:v>
                </c:pt>
                <c:pt idx="18">
                  <c:v>5.3340042410836546</c:v>
                </c:pt>
                <c:pt idx="19">
                  <c:v>5.7404468334573648</c:v>
                </c:pt>
                <c:pt idx="20">
                  <c:v>6.2244400579370414</c:v>
                </c:pt>
                <c:pt idx="21">
                  <c:v>6.7410882263185226</c:v>
                </c:pt>
                <c:pt idx="22">
                  <c:v>7.3545263416267428</c:v>
                </c:pt>
                <c:pt idx="23">
                  <c:v>8.0899798324075949</c:v>
                </c:pt>
                <c:pt idx="24">
                  <c:v>8.9070683766632506</c:v>
                </c:pt>
                <c:pt idx="25">
                  <c:v>9.9135670610542252</c:v>
                </c:pt>
                <c:pt idx="26">
                  <c:v>11.172588877224788</c:v>
                </c:pt>
                <c:pt idx="27">
                  <c:v>12.759097140913278</c:v>
                </c:pt>
                <c:pt idx="28">
                  <c:v>13.983970202866129</c:v>
                </c:pt>
                <c:pt idx="29">
                  <c:v>15.27049736981154</c:v>
                </c:pt>
                <c:pt idx="30">
                  <c:v>16.843356411231088</c:v>
                </c:pt>
              </c:numCache>
            </c:numRef>
          </c:val>
          <c:smooth val="0"/>
        </c:ser>
        <c:dLbls>
          <c:showLegendKey val="0"/>
          <c:showVal val="0"/>
          <c:showCatName val="0"/>
          <c:showSerName val="0"/>
          <c:showPercent val="0"/>
          <c:showBubbleSize val="0"/>
        </c:dLbls>
        <c:smooth val="0"/>
        <c:axId val="347131232"/>
        <c:axId val="347130840"/>
      </c:lineChart>
      <c:catAx>
        <c:axId val="347131232"/>
        <c:scaling>
          <c:orientation val="minMax"/>
        </c:scaling>
        <c:delete val="0"/>
        <c:axPos val="b"/>
        <c:numFmt formatCode="General" sourceLinked="1"/>
        <c:majorTickMark val="out"/>
        <c:minorTickMark val="none"/>
        <c:tickLblPos val="nextTo"/>
        <c:crossAx val="347130840"/>
        <c:crosses val="autoZero"/>
        <c:auto val="1"/>
        <c:lblAlgn val="ctr"/>
        <c:lblOffset val="100"/>
        <c:tickLblSkip val="10"/>
        <c:tickMarkSkip val="10"/>
        <c:noMultiLvlLbl val="0"/>
      </c:catAx>
      <c:valAx>
        <c:axId val="347130840"/>
        <c:scaling>
          <c:orientation val="minMax"/>
        </c:scaling>
        <c:delete val="0"/>
        <c:axPos val="l"/>
        <c:title>
          <c:tx>
            <c:rich>
              <a:bodyPr/>
              <a:lstStyle/>
              <a:p>
                <a:pPr>
                  <a:defRPr/>
                </a:pPr>
                <a:r>
                  <a:rPr lang="en-GB"/>
                  <a:t>Normalised GDP, y</a:t>
                </a:r>
              </a:p>
            </c:rich>
          </c:tx>
          <c:overlay val="0"/>
        </c:title>
        <c:numFmt formatCode="0.00" sourceLinked="1"/>
        <c:majorTickMark val="out"/>
        <c:minorTickMark val="none"/>
        <c:tickLblPos val="nextTo"/>
        <c:crossAx val="347131232"/>
        <c:crosses val="autoZero"/>
        <c:crossBetween val="midCat"/>
      </c:valAx>
    </c:plotArea>
    <c:legend>
      <c:legendPos val="t"/>
      <c:overlay val="0"/>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Plots for rebound paper'!$H$4</c:f>
              <c:strCache>
                <c:ptCount val="1"/>
                <c:pt idx="0">
                  <c:v>UK</c:v>
                </c:pt>
              </c:strCache>
            </c:strRef>
          </c:tx>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paper'!$H$25:$H$55</c:f>
              <c:numCache>
                <c:formatCode>0.00</c:formatCode>
                <c:ptCount val="31"/>
                <c:pt idx="0">
                  <c:v>1</c:v>
                </c:pt>
                <c:pt idx="1">
                  <c:v>1.0276000000000001</c:v>
                </c:pt>
                <c:pt idx="2">
                  <c:v>1.04393884</c:v>
                </c:pt>
                <c:pt idx="3">
                  <c:v>1.07369109694</c:v>
                </c:pt>
                <c:pt idx="4">
                  <c:v>1.10321760210585</c:v>
                </c:pt>
                <c:pt idx="5">
                  <c:v>1.1354315560873407</c:v>
                </c:pt>
                <c:pt idx="6">
                  <c:v>1.1855040877107923</c:v>
                </c:pt>
                <c:pt idx="7">
                  <c:v>1.238733221249007</c:v>
                </c:pt>
                <c:pt idx="8">
                  <c:v>1.2968298093255852</c:v>
                </c:pt>
                <c:pt idx="9">
                  <c:v>1.3686741807622227</c:v>
                </c:pt>
                <c:pt idx="10">
                  <c:v>1.4527107754610231</c:v>
                </c:pt>
                <c:pt idx="11">
                  <c:v>1.5270895671646274</c:v>
                </c:pt>
                <c:pt idx="12">
                  <c:v>1.5916854558556912</c:v>
                </c:pt>
                <c:pt idx="13">
                  <c:v>1.64309689607983</c:v>
                </c:pt>
                <c:pt idx="14">
                  <c:v>1.6964975452024245</c:v>
                </c:pt>
                <c:pt idx="15">
                  <c:v>1.7553660100209485</c:v>
                </c:pt>
                <c:pt idx="16">
                  <c:v>1.8259317236237904</c:v>
                </c:pt>
                <c:pt idx="17">
                  <c:v>1.9048119740843383</c:v>
                </c:pt>
                <c:pt idx="18">
                  <c:v>1.9918618812999924</c:v>
                </c:pt>
                <c:pt idx="19">
                  <c:v>2.110178477049212</c:v>
                </c:pt>
                <c:pt idx="20">
                  <c:v>2.2241281148098695</c:v>
                </c:pt>
                <c:pt idx="21">
                  <c:v>2.3420069048947925</c:v>
                </c:pt>
                <c:pt idx="22">
                  <c:v>2.4584046480680635</c:v>
                </c:pt>
                <c:pt idx="23">
                  <c:v>2.5810790400066601</c:v>
                </c:pt>
                <c:pt idx="24">
                  <c:v>2.7072938050629856</c:v>
                </c:pt>
                <c:pt idx="25">
                  <c:v>2.8226245211586685</c:v>
                </c:pt>
                <c:pt idx="26">
                  <c:v>2.9205695920428743</c:v>
                </c:pt>
                <c:pt idx="27">
                  <c:v>2.9982567431912148</c:v>
                </c:pt>
                <c:pt idx="28">
                  <c:v>3.1193863156161403</c:v>
                </c:pt>
                <c:pt idx="29">
                  <c:v>3.2310603457151976</c:v>
                </c:pt>
                <c:pt idx="30">
                  <c:v>3.28469594745407</c:v>
                </c:pt>
              </c:numCache>
            </c:numRef>
          </c:val>
          <c:smooth val="0"/>
        </c:ser>
        <c:ser>
          <c:idx val="1"/>
          <c:order val="1"/>
          <c:tx>
            <c:strRef>
              <c:f>'1.5 Plots for rebound paper'!$I$4</c:f>
              <c:strCache>
                <c:ptCount val="1"/>
                <c:pt idx="0">
                  <c:v>US</c:v>
                </c:pt>
              </c:strCache>
            </c:strRef>
          </c:tx>
          <c:spPr>
            <a:ln>
              <a:prstDash val="dash"/>
            </a:ln>
          </c:spPr>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paper'!$I$25:$I$55</c:f>
              <c:numCache>
                <c:formatCode>0.00</c:formatCode>
                <c:ptCount val="31"/>
                <c:pt idx="0">
                  <c:v>1</c:v>
                </c:pt>
                <c:pt idx="1">
                  <c:v>1.0409999999999999</c:v>
                </c:pt>
                <c:pt idx="2">
                  <c:v>1.077</c:v>
                </c:pt>
                <c:pt idx="3">
                  <c:v>1.1119999999999999</c:v>
                </c:pt>
                <c:pt idx="4">
                  <c:v>1.1559999999999997</c:v>
                </c:pt>
                <c:pt idx="5">
                  <c:v>1.2029999999999998</c:v>
                </c:pt>
                <c:pt idx="6">
                  <c:v>1.2469999999999999</c:v>
                </c:pt>
                <c:pt idx="7">
                  <c:v>1.2899999999999998</c:v>
                </c:pt>
                <c:pt idx="8">
                  <c:v>1.3362350014343802</c:v>
                </c:pt>
                <c:pt idx="9">
                  <c:v>1.382783835985872</c:v>
                </c:pt>
                <c:pt idx="10">
                  <c:v>1.4242239538025012</c:v>
                </c:pt>
                <c:pt idx="11">
                  <c:v>1.4618180044343834</c:v>
                </c:pt>
                <c:pt idx="12">
                  <c:v>1.4951069978013909</c:v>
                </c:pt>
                <c:pt idx="13">
                  <c:v>1.5354840830244862</c:v>
                </c:pt>
                <c:pt idx="14">
                  <c:v>1.5802275147822469</c:v>
                </c:pt>
                <c:pt idx="15">
                  <c:v>1.6313473650956618</c:v>
                </c:pt>
                <c:pt idx="16">
                  <c:v>1.6887709161102391</c:v>
                </c:pt>
                <c:pt idx="17">
                  <c:v>1.7602628109904885</c:v>
                </c:pt>
                <c:pt idx="18">
                  <c:v>1.8414487937848938</c:v>
                </c:pt>
                <c:pt idx="19">
                  <c:v>1.9318915469123654</c:v>
                </c:pt>
                <c:pt idx="20">
                  <c:v>2.0252131187144231</c:v>
                </c:pt>
                <c:pt idx="21">
                  <c:v>2.1029356131656365</c:v>
                </c:pt>
                <c:pt idx="22">
                  <c:v>2.1656743619911287</c:v>
                </c:pt>
                <c:pt idx="23">
                  <c:v>2.2252910165981605</c:v>
                </c:pt>
                <c:pt idx="24">
                  <c:v>2.2868710881197303</c:v>
                </c:pt>
                <c:pt idx="25">
                  <c:v>2.358145421771686</c:v>
                </c:pt>
                <c:pt idx="26">
                  <c:v>2.434325057288103</c:v>
                </c:pt>
                <c:pt idx="27">
                  <c:v>2.5017391425541722</c:v>
                </c:pt>
                <c:pt idx="28">
                  <c:v>2.5579985458751979</c:v>
                </c:pt>
                <c:pt idx="29">
                  <c:v>2.58519547641751</c:v>
                </c:pt>
                <c:pt idx="30">
                  <c:v>2.6044091572696364</c:v>
                </c:pt>
              </c:numCache>
            </c:numRef>
          </c:val>
          <c:smooth val="0"/>
        </c:ser>
        <c:ser>
          <c:idx val="2"/>
          <c:order val="2"/>
          <c:tx>
            <c:strRef>
              <c:f>'1.5 Plots for rebound paper'!$J$4</c:f>
              <c:strCache>
                <c:ptCount val="1"/>
                <c:pt idx="0">
                  <c:v>China</c:v>
                </c:pt>
              </c:strCache>
            </c:strRef>
          </c:tx>
          <c:spPr>
            <a:ln>
              <a:solidFill>
                <a:schemeClr val="accent3">
                  <a:lumMod val="50000"/>
                </a:schemeClr>
              </a:solidFill>
              <a:prstDash val="sysDot"/>
            </a:ln>
          </c:spPr>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paper'!$J$25:$J$55</c:f>
              <c:numCache>
                <c:formatCode>0.00</c:formatCode>
                <c:ptCount val="31"/>
                <c:pt idx="1">
                  <c:v>1</c:v>
                </c:pt>
                <c:pt idx="2">
                  <c:v>1.05</c:v>
                </c:pt>
                <c:pt idx="3">
                  <c:v>1.1287499999999999</c:v>
                </c:pt>
                <c:pt idx="4">
                  <c:v>1.2134062499999998</c:v>
                </c:pt>
                <c:pt idx="5">
                  <c:v>1.3104787500000001</c:v>
                </c:pt>
                <c:pt idx="6">
                  <c:v>1.5070505624999999</c:v>
                </c:pt>
                <c:pt idx="7">
                  <c:v>1.684882528875</c:v>
                </c:pt>
                <c:pt idx="8">
                  <c:v>1.8820137847533751</c:v>
                </c:pt>
                <c:pt idx="9">
                  <c:v>2.0890353010762466</c:v>
                </c:pt>
                <c:pt idx="10">
                  <c:v>2.2561581251623464</c:v>
                </c:pt>
                <c:pt idx="11">
                  <c:v>2.414089193923711</c:v>
                </c:pt>
                <c:pt idx="12">
                  <c:v>2.6675685592857006</c:v>
                </c:pt>
                <c:pt idx="13">
                  <c:v>2.9343254152142708</c:v>
                </c:pt>
                <c:pt idx="14">
                  <c:v>3.4038174816485536</c:v>
                </c:pt>
                <c:pt idx="15">
                  <c:v>3.9824664535288075</c:v>
                </c:pt>
                <c:pt idx="16">
                  <c:v>4.7789597442345686</c:v>
                </c:pt>
                <c:pt idx="17">
                  <c:v>5.3046453161003715</c:v>
                </c:pt>
                <c:pt idx="18">
                  <c:v>5.8351098477104095</c:v>
                </c:pt>
                <c:pt idx="19">
                  <c:v>6.2435675370501382</c:v>
                </c:pt>
                <c:pt idx="20">
                  <c:v>6.8367064530699011</c:v>
                </c:pt>
                <c:pt idx="21">
                  <c:v>7.4861935661115409</c:v>
                </c:pt>
                <c:pt idx="22">
                  <c:v>8.272243890553252</c:v>
                </c:pt>
                <c:pt idx="23">
                  <c:v>9.1821907185141107</c:v>
                </c:pt>
                <c:pt idx="24">
                  <c:v>10.559519326291227</c:v>
                </c:pt>
                <c:pt idx="25">
                  <c:v>12.460232805023647</c:v>
                </c:pt>
                <c:pt idx="26">
                  <c:v>14.329267725777193</c:v>
                </c:pt>
                <c:pt idx="27">
                  <c:v>16.836889577788202</c:v>
                </c:pt>
                <c:pt idx="28">
                  <c:v>19.699160806012195</c:v>
                </c:pt>
                <c:pt idx="29">
                  <c:v>23.44200135915451</c:v>
                </c:pt>
                <c:pt idx="30">
                  <c:v>27.427141590210777</c:v>
                </c:pt>
              </c:numCache>
            </c:numRef>
          </c:val>
          <c:smooth val="0"/>
        </c:ser>
        <c:dLbls>
          <c:showLegendKey val="0"/>
          <c:showVal val="0"/>
          <c:showCatName val="0"/>
          <c:showSerName val="0"/>
          <c:showPercent val="0"/>
          <c:showBubbleSize val="0"/>
        </c:dLbls>
        <c:smooth val="0"/>
        <c:axId val="347133192"/>
        <c:axId val="348127808"/>
      </c:lineChart>
      <c:catAx>
        <c:axId val="347133192"/>
        <c:scaling>
          <c:orientation val="minMax"/>
        </c:scaling>
        <c:delete val="0"/>
        <c:axPos val="b"/>
        <c:numFmt formatCode="General" sourceLinked="1"/>
        <c:majorTickMark val="out"/>
        <c:minorTickMark val="none"/>
        <c:tickLblPos val="nextTo"/>
        <c:crossAx val="348127808"/>
        <c:crosses val="autoZero"/>
        <c:auto val="1"/>
        <c:lblAlgn val="ctr"/>
        <c:lblOffset val="100"/>
        <c:tickLblSkip val="10"/>
        <c:tickMarkSkip val="10"/>
        <c:noMultiLvlLbl val="0"/>
      </c:catAx>
      <c:valAx>
        <c:axId val="348127808"/>
        <c:scaling>
          <c:orientation val="minMax"/>
        </c:scaling>
        <c:delete val="0"/>
        <c:axPos val="l"/>
        <c:title>
          <c:tx>
            <c:rich>
              <a:bodyPr/>
              <a:lstStyle/>
              <a:p>
                <a:pPr>
                  <a:defRPr/>
                </a:pPr>
                <a:r>
                  <a:rPr lang="en-GB"/>
                  <a:t>Normalised Captial,</a:t>
                </a:r>
                <a:r>
                  <a:rPr lang="en-GB" baseline="0"/>
                  <a:t> k</a:t>
                </a:r>
                <a:endParaRPr lang="en-GB"/>
              </a:p>
            </c:rich>
          </c:tx>
          <c:overlay val="0"/>
        </c:title>
        <c:numFmt formatCode="0.00" sourceLinked="1"/>
        <c:majorTickMark val="out"/>
        <c:minorTickMark val="none"/>
        <c:tickLblPos val="nextTo"/>
        <c:crossAx val="347133192"/>
        <c:crosses val="autoZero"/>
        <c:crossBetween val="midCat"/>
      </c:valAx>
    </c:plotArea>
    <c:legend>
      <c:legendPos val="t"/>
      <c:overlay val="0"/>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Plots for rebound paper'!$M$4</c:f>
              <c:strCache>
                <c:ptCount val="1"/>
                <c:pt idx="0">
                  <c:v>UK</c:v>
                </c:pt>
              </c:strCache>
            </c:strRef>
          </c:tx>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paper'!$M$25:$M$55</c:f>
              <c:numCache>
                <c:formatCode>0.00</c:formatCode>
                <c:ptCount val="31"/>
                <c:pt idx="0">
                  <c:v>1</c:v>
                </c:pt>
                <c:pt idx="1">
                  <c:v>0.95386114485851603</c:v>
                </c:pt>
                <c:pt idx="2">
                  <c:v>0.93489359282642603</c:v>
                </c:pt>
                <c:pt idx="3">
                  <c:v>0.92938734155768654</c:v>
                </c:pt>
                <c:pt idx="4">
                  <c:v>0.94642279926239015</c:v>
                </c:pt>
                <c:pt idx="5">
                  <c:v>0.96496081822062652</c:v>
                </c:pt>
                <c:pt idx="6">
                  <c:v>0.96921740892862895</c:v>
                </c:pt>
                <c:pt idx="7">
                  <c:v>0.99015391179729784</c:v>
                </c:pt>
                <c:pt idx="8">
                  <c:v>1.0361689144079234</c:v>
                </c:pt>
                <c:pt idx="9">
                  <c:v>1.0663642556475508</c:v>
                </c:pt>
                <c:pt idx="10">
                  <c:v>1.0712576219609065</c:v>
                </c:pt>
                <c:pt idx="11">
                  <c:v>1.0352220233472622</c:v>
                </c:pt>
                <c:pt idx="12">
                  <c:v>1.0035234337687557</c:v>
                </c:pt>
                <c:pt idx="13">
                  <c:v>0.99778125101752524</c:v>
                </c:pt>
                <c:pt idx="14">
                  <c:v>1.0186005541716687</c:v>
                </c:pt>
                <c:pt idx="15">
                  <c:v>1.0367324084065077</c:v>
                </c:pt>
                <c:pt idx="16">
                  <c:v>1.0527443657513573</c:v>
                </c:pt>
                <c:pt idx="17">
                  <c:v>1.0782499731829021</c:v>
                </c:pt>
                <c:pt idx="18">
                  <c:v>1.0923146276643771</c:v>
                </c:pt>
                <c:pt idx="19">
                  <c:v>1.1062122490269573</c:v>
                </c:pt>
                <c:pt idx="20">
                  <c:v>1.1187111360829058</c:v>
                </c:pt>
                <c:pt idx="21">
                  <c:v>1.147999585552401</c:v>
                </c:pt>
                <c:pt idx="22">
                  <c:v>1.1628075905295971</c:v>
                </c:pt>
                <c:pt idx="23">
                  <c:v>1.1803710288906177</c:v>
                </c:pt>
                <c:pt idx="24">
                  <c:v>1.2083156063795908</c:v>
                </c:pt>
                <c:pt idx="25">
                  <c:v>1.2423857432905654</c:v>
                </c:pt>
                <c:pt idx="26">
                  <c:v>1.2685771774760968</c:v>
                </c:pt>
                <c:pt idx="27">
                  <c:v>1.2977891552963459</c:v>
                </c:pt>
                <c:pt idx="28">
                  <c:v>1.3106913159503879</c:v>
                </c:pt>
                <c:pt idx="29">
                  <c:v>1.3060699184118454</c:v>
                </c:pt>
                <c:pt idx="30">
                  <c:v>1.333270546845134</c:v>
                </c:pt>
              </c:numCache>
            </c:numRef>
          </c:val>
          <c:smooth val="0"/>
        </c:ser>
        <c:ser>
          <c:idx val="1"/>
          <c:order val="1"/>
          <c:tx>
            <c:strRef>
              <c:f>'1.5 Plots for rebound paper'!$N$4</c:f>
              <c:strCache>
                <c:ptCount val="1"/>
                <c:pt idx="0">
                  <c:v>US</c:v>
                </c:pt>
              </c:strCache>
            </c:strRef>
          </c:tx>
          <c:spPr>
            <a:ln>
              <a:solidFill>
                <a:schemeClr val="accent2"/>
              </a:solidFill>
              <a:prstDash val="dash"/>
            </a:ln>
          </c:spPr>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paper'!$N$25:$N$55</c:f>
              <c:numCache>
                <c:formatCode>0.00</c:formatCode>
                <c:ptCount val="31"/>
                <c:pt idx="0">
                  <c:v>1</c:v>
                </c:pt>
                <c:pt idx="1">
                  <c:v>1.00572157907529</c:v>
                </c:pt>
                <c:pt idx="2">
                  <c:v>0.99577656664841996</c:v>
                </c:pt>
                <c:pt idx="3">
                  <c:v>1.0195275523776859</c:v>
                </c:pt>
                <c:pt idx="4">
                  <c:v>1.0720911044771624</c:v>
                </c:pt>
                <c:pt idx="5">
                  <c:v>1.0930568830689058</c:v>
                </c:pt>
                <c:pt idx="6">
                  <c:v>1.1137088083457218</c:v>
                </c:pt>
                <c:pt idx="7">
                  <c:v>1.1458554543402819</c:v>
                </c:pt>
                <c:pt idx="8">
                  <c:v>1.1737494227605114</c:v>
                </c:pt>
                <c:pt idx="9">
                  <c:v>1.2058615073305703</c:v>
                </c:pt>
                <c:pt idx="10">
                  <c:v>1.2077492073335967</c:v>
                </c:pt>
                <c:pt idx="11">
                  <c:v>1.1915782246419875</c:v>
                </c:pt>
                <c:pt idx="12">
                  <c:v>1.2027739210027502</c:v>
                </c:pt>
                <c:pt idx="13">
                  <c:v>1.2296560822816835</c:v>
                </c:pt>
                <c:pt idx="14">
                  <c:v>1.2691130115030995</c:v>
                </c:pt>
                <c:pt idx="15">
                  <c:v>1.2952475628969657</c:v>
                </c:pt>
                <c:pt idx="16">
                  <c:v>1.3086059931109353</c:v>
                </c:pt>
                <c:pt idx="17">
                  <c:v>1.3486045396362543</c:v>
                </c:pt>
                <c:pt idx="18">
                  <c:v>1.3725856282681546</c:v>
                </c:pt>
                <c:pt idx="19">
                  <c:v>1.3997932471983465</c:v>
                </c:pt>
                <c:pt idx="20">
                  <c:v>1.4151035165303467</c:v>
                </c:pt>
                <c:pt idx="21">
                  <c:v>1.4075245858408114</c:v>
                </c:pt>
                <c:pt idx="22">
                  <c:v>1.4070541465108994</c:v>
                </c:pt>
                <c:pt idx="23">
                  <c:v>1.4167823831109798</c:v>
                </c:pt>
                <c:pt idx="24">
                  <c:v>1.4369267109718007</c:v>
                </c:pt>
                <c:pt idx="25">
                  <c:v>1.4652970493455484</c:v>
                </c:pt>
                <c:pt idx="26">
                  <c:v>1.5012744952079797</c:v>
                </c:pt>
                <c:pt idx="27">
                  <c:v>1.5215196084851585</c:v>
                </c:pt>
                <c:pt idx="28">
                  <c:v>1.5154943419114812</c:v>
                </c:pt>
                <c:pt idx="29">
                  <c:v>1.4457667740809241</c:v>
                </c:pt>
                <c:pt idx="30">
                  <c:v>1.4570771301390746</c:v>
                </c:pt>
              </c:numCache>
            </c:numRef>
          </c:val>
          <c:smooth val="0"/>
        </c:ser>
        <c:ser>
          <c:idx val="2"/>
          <c:order val="2"/>
          <c:tx>
            <c:strRef>
              <c:f>'1.5 Plots for rebound paper'!$O$4</c:f>
              <c:strCache>
                <c:ptCount val="1"/>
                <c:pt idx="0">
                  <c:v>China</c:v>
                </c:pt>
              </c:strCache>
            </c:strRef>
          </c:tx>
          <c:spPr>
            <a:ln>
              <a:solidFill>
                <a:schemeClr val="accent3">
                  <a:lumMod val="50000"/>
                </a:schemeClr>
              </a:solidFill>
              <a:prstDash val="sysDot"/>
            </a:ln>
          </c:spPr>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paper'!$O$25:$O$55</c:f>
              <c:numCache>
                <c:formatCode>0.00</c:formatCode>
                <c:ptCount val="31"/>
                <c:pt idx="1">
                  <c:v>1</c:v>
                </c:pt>
                <c:pt idx="2">
                  <c:v>1.0513108897521835</c:v>
                </c:pt>
                <c:pt idx="3">
                  <c:v>1.0952352178080358</c:v>
                </c:pt>
                <c:pt idx="4">
                  <c:v>1.1390697491993758</c:v>
                </c:pt>
                <c:pt idx="5">
                  <c:v>1.1756292016145502</c:v>
                </c:pt>
                <c:pt idx="6">
                  <c:v>1.2058353490432414</c:v>
                </c:pt>
                <c:pt idx="7">
                  <c:v>1.2330938733257466</c:v>
                </c:pt>
                <c:pt idx="8">
                  <c:v>1.2720247239746985</c:v>
                </c:pt>
                <c:pt idx="9">
                  <c:v>1.322391180077819</c:v>
                </c:pt>
                <c:pt idx="10">
                  <c:v>1.3664542868701834</c:v>
                </c:pt>
                <c:pt idx="11">
                  <c:v>1.4163101469500461</c:v>
                </c:pt>
                <c:pt idx="12">
                  <c:v>1.4495614627790212</c:v>
                </c:pt>
                <c:pt idx="13">
                  <c:v>1.4824551196919329</c:v>
                </c:pt>
                <c:pt idx="14">
                  <c:v>1.5157774141944553</c:v>
                </c:pt>
                <c:pt idx="15">
                  <c:v>1.5457508693203936</c:v>
                </c:pt>
                <c:pt idx="16">
                  <c:v>1.5783578453661378</c:v>
                </c:pt>
                <c:pt idx="17">
                  <c:v>1.6144734860749483</c:v>
                </c:pt>
                <c:pt idx="18">
                  <c:v>1.6503401169149901</c:v>
                </c:pt>
                <c:pt idx="19">
                  <c:v>1.6854067097787251</c:v>
                </c:pt>
                <c:pt idx="20">
                  <c:v>1.7168429220287738</c:v>
                </c:pt>
                <c:pt idx="21">
                  <c:v>1.7443916286495142</c:v>
                </c:pt>
                <c:pt idx="22">
                  <c:v>1.7392080382482018</c:v>
                </c:pt>
                <c:pt idx="23">
                  <c:v>1.730089378333362</c:v>
                </c:pt>
                <c:pt idx="24">
                  <c:v>1.7206077939875872</c:v>
                </c:pt>
                <c:pt idx="25">
                  <c:v>1.7084463177201272</c:v>
                </c:pt>
                <c:pt idx="26">
                  <c:v>1.689150034525575</c:v>
                </c:pt>
                <c:pt idx="27">
                  <c:v>1.6686219820783497</c:v>
                </c:pt>
                <c:pt idx="28">
                  <c:v>1.6602935790343427</c:v>
                </c:pt>
                <c:pt idx="29">
                  <c:v>1.6506724218333273</c:v>
                </c:pt>
                <c:pt idx="30">
                  <c:v>1.6380979421959663</c:v>
                </c:pt>
              </c:numCache>
            </c:numRef>
          </c:val>
          <c:smooth val="0"/>
        </c:ser>
        <c:dLbls>
          <c:showLegendKey val="0"/>
          <c:showVal val="0"/>
          <c:showCatName val="0"/>
          <c:showSerName val="0"/>
          <c:showPercent val="0"/>
          <c:showBubbleSize val="0"/>
        </c:dLbls>
        <c:smooth val="0"/>
        <c:axId val="348128592"/>
        <c:axId val="348128984"/>
      </c:lineChart>
      <c:catAx>
        <c:axId val="348128592"/>
        <c:scaling>
          <c:orientation val="minMax"/>
        </c:scaling>
        <c:delete val="0"/>
        <c:axPos val="b"/>
        <c:numFmt formatCode="General" sourceLinked="1"/>
        <c:majorTickMark val="out"/>
        <c:minorTickMark val="none"/>
        <c:tickLblPos val="nextTo"/>
        <c:crossAx val="348128984"/>
        <c:crosses val="autoZero"/>
        <c:auto val="1"/>
        <c:lblAlgn val="ctr"/>
        <c:lblOffset val="100"/>
        <c:tickLblSkip val="10"/>
        <c:tickMarkSkip val="10"/>
        <c:noMultiLvlLbl val="0"/>
      </c:catAx>
      <c:valAx>
        <c:axId val="348128984"/>
        <c:scaling>
          <c:orientation val="minMax"/>
          <c:min val="0.5"/>
        </c:scaling>
        <c:delete val="0"/>
        <c:axPos val="l"/>
        <c:title>
          <c:tx>
            <c:rich>
              <a:bodyPr/>
              <a:lstStyle/>
              <a:p>
                <a:pPr>
                  <a:defRPr/>
                </a:pPr>
                <a:r>
                  <a:rPr lang="en-GB"/>
                  <a:t>Normalised labour,</a:t>
                </a:r>
                <a:r>
                  <a:rPr lang="en-GB" baseline="0"/>
                  <a:t> l</a:t>
                </a:r>
                <a:endParaRPr lang="en-GB"/>
              </a:p>
            </c:rich>
          </c:tx>
          <c:overlay val="0"/>
        </c:title>
        <c:numFmt formatCode="0.00" sourceLinked="1"/>
        <c:majorTickMark val="out"/>
        <c:minorTickMark val="none"/>
        <c:tickLblPos val="nextTo"/>
        <c:crossAx val="348128592"/>
        <c:crosses val="autoZero"/>
        <c:crossBetween val="midCat"/>
        <c:majorUnit val="0.5"/>
      </c:valAx>
    </c:plotArea>
    <c:legend>
      <c:legendPos val="t"/>
      <c:overlay val="0"/>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Plots for rebound paper'!$R$4</c:f>
              <c:strCache>
                <c:ptCount val="1"/>
                <c:pt idx="0">
                  <c:v>UK</c:v>
                </c:pt>
              </c:strCache>
            </c:strRef>
          </c:tx>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paper'!$R$25:$R$55</c:f>
              <c:numCache>
                <c:formatCode>0.00</c:formatCode>
                <c:ptCount val="31"/>
                <c:pt idx="0">
                  <c:v>1</c:v>
                </c:pt>
                <c:pt idx="1">
                  <c:v>0.97306110389576339</c:v>
                </c:pt>
                <c:pt idx="2">
                  <c:v>0.99845250474299307</c:v>
                </c:pt>
                <c:pt idx="3">
                  <c:v>0.98797989184395407</c:v>
                </c:pt>
                <c:pt idx="4">
                  <c:v>0.99288234287151855</c:v>
                </c:pt>
                <c:pt idx="5">
                  <c:v>1.0541479446703439</c:v>
                </c:pt>
                <c:pt idx="6">
                  <c:v>1.0670805834474084</c:v>
                </c:pt>
                <c:pt idx="7">
                  <c:v>1.1031982118119197</c:v>
                </c:pt>
                <c:pt idx="8">
                  <c:v>1.1325412904401078</c:v>
                </c:pt>
                <c:pt idx="9">
                  <c:v>1.1099983355048897</c:v>
                </c:pt>
                <c:pt idx="10">
                  <c:v>1.1346817892770729</c:v>
                </c:pt>
                <c:pt idx="11">
                  <c:v>1.2060606908496734</c:v>
                </c:pt>
                <c:pt idx="12">
                  <c:v>1.1736831076669365</c:v>
                </c:pt>
                <c:pt idx="13">
                  <c:v>1.2018349910939148</c:v>
                </c:pt>
                <c:pt idx="14">
                  <c:v>1.2211604948525119</c:v>
                </c:pt>
                <c:pt idx="15">
                  <c:v>1.2435087438416117</c:v>
                </c:pt>
                <c:pt idx="16">
                  <c:v>1.3341151386109775</c:v>
                </c:pt>
                <c:pt idx="17">
                  <c:v>1.3283555462320713</c:v>
                </c:pt>
                <c:pt idx="18">
                  <c:v>1.3383167671868963</c:v>
                </c:pt>
                <c:pt idx="19">
                  <c:v>1.3642918803159318</c:v>
                </c:pt>
                <c:pt idx="20">
                  <c:v>1.3976162611663152</c:v>
                </c:pt>
                <c:pt idx="21">
                  <c:v>1.4360994197206336</c:v>
                </c:pt>
                <c:pt idx="22">
                  <c:v>1.4170049968485248</c:v>
                </c:pt>
                <c:pt idx="23">
                  <c:v>1.4212102758968912</c:v>
                </c:pt>
                <c:pt idx="24">
                  <c:v>1.4131281621864256</c:v>
                </c:pt>
                <c:pt idx="25">
                  <c:v>1.4328561576742578</c:v>
                </c:pt>
                <c:pt idx="26">
                  <c:v>1.4193639891606811</c:v>
                </c:pt>
                <c:pt idx="27">
                  <c:v>1.3983750311363459</c:v>
                </c:pt>
                <c:pt idx="28">
                  <c:v>1.4083712744916292</c:v>
                </c:pt>
                <c:pt idx="29">
                  <c:v>1.3363712970217563</c:v>
                </c:pt>
                <c:pt idx="30">
                  <c:v>1.3754779079347399</c:v>
                </c:pt>
              </c:numCache>
            </c:numRef>
          </c:val>
          <c:smooth val="0"/>
        </c:ser>
        <c:ser>
          <c:idx val="1"/>
          <c:order val="1"/>
          <c:tx>
            <c:strRef>
              <c:f>'1.5 Plots for rebound paper'!$S$4</c:f>
              <c:strCache>
                <c:ptCount val="1"/>
                <c:pt idx="0">
                  <c:v>US</c:v>
                </c:pt>
              </c:strCache>
            </c:strRef>
          </c:tx>
          <c:spPr>
            <a:ln>
              <a:solidFill>
                <a:schemeClr val="accent2">
                  <a:shade val="95000"/>
                  <a:satMod val="105000"/>
                </a:schemeClr>
              </a:solidFill>
              <a:prstDash val="dash"/>
            </a:ln>
          </c:spPr>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paper'!$S$25:$S$55</c:f>
              <c:numCache>
                <c:formatCode>0.00</c:formatCode>
                <c:ptCount val="31"/>
                <c:pt idx="0">
                  <c:v>1</c:v>
                </c:pt>
                <c:pt idx="1">
                  <c:v>0.97507517322236392</c:v>
                </c:pt>
                <c:pt idx="2">
                  <c:v>0.93545649505899897</c:v>
                </c:pt>
                <c:pt idx="3">
                  <c:v>0.93431713999689203</c:v>
                </c:pt>
                <c:pt idx="4">
                  <c:v>0.9988001765656862</c:v>
                </c:pt>
                <c:pt idx="5">
                  <c:v>1.0498155374386446</c:v>
                </c:pt>
                <c:pt idx="6">
                  <c:v>1.033476467799602</c:v>
                </c:pt>
                <c:pt idx="7">
                  <c:v>1.074987707170417</c:v>
                </c:pt>
                <c:pt idx="8">
                  <c:v>1.1286950037051049</c:v>
                </c:pt>
                <c:pt idx="9">
                  <c:v>1.1571460380940699</c:v>
                </c:pt>
                <c:pt idx="10">
                  <c:v>1.1005460087700618</c:v>
                </c:pt>
                <c:pt idx="11">
                  <c:v>1.1190257438877904</c:v>
                </c:pt>
                <c:pt idx="12">
                  <c:v>1.1354222579124946</c:v>
                </c:pt>
                <c:pt idx="13">
                  <c:v>1.1506740457397493</c:v>
                </c:pt>
                <c:pt idx="14">
                  <c:v>1.164440549637594</c:v>
                </c:pt>
                <c:pt idx="15">
                  <c:v>1.1496508577483195</c:v>
                </c:pt>
                <c:pt idx="16">
                  <c:v>1.1747698464416554</c:v>
                </c:pt>
                <c:pt idx="17">
                  <c:v>1.1834661867779348</c:v>
                </c:pt>
                <c:pt idx="18">
                  <c:v>1.2019484414131052</c:v>
                </c:pt>
                <c:pt idx="19">
                  <c:v>1.2034109469182783</c:v>
                </c:pt>
                <c:pt idx="20">
                  <c:v>1.2799793172353517</c:v>
                </c:pt>
                <c:pt idx="21">
                  <c:v>1.2268758882878885</c:v>
                </c:pt>
                <c:pt idx="22">
                  <c:v>1.2467623091203766</c:v>
                </c:pt>
                <c:pt idx="23">
                  <c:v>1.2361670139112584</c:v>
                </c:pt>
                <c:pt idx="24">
                  <c:v>1.2674830006782409</c:v>
                </c:pt>
                <c:pt idx="25">
                  <c:v>1.2719547363970416</c:v>
                </c:pt>
                <c:pt idx="26">
                  <c:v>1.2728933832579155</c:v>
                </c:pt>
                <c:pt idx="27">
                  <c:v>1.2917116838497884</c:v>
                </c:pt>
                <c:pt idx="28">
                  <c:v>1.2904565213898083</c:v>
                </c:pt>
                <c:pt idx="29">
                  <c:v>1.2280020515206997</c:v>
                </c:pt>
                <c:pt idx="30">
                  <c:v>1.2477588686442431</c:v>
                </c:pt>
              </c:numCache>
            </c:numRef>
          </c:val>
          <c:smooth val="0"/>
        </c:ser>
        <c:ser>
          <c:idx val="2"/>
          <c:order val="2"/>
          <c:tx>
            <c:strRef>
              <c:f>'1.5 Plots for rebound paper'!$T$4</c:f>
              <c:strCache>
                <c:ptCount val="1"/>
                <c:pt idx="0">
                  <c:v>China</c:v>
                </c:pt>
              </c:strCache>
            </c:strRef>
          </c:tx>
          <c:spPr>
            <a:ln>
              <a:solidFill>
                <a:schemeClr val="accent3">
                  <a:lumMod val="50000"/>
                </a:schemeClr>
              </a:solidFill>
              <a:prstDash val="sysDot"/>
            </a:ln>
          </c:spPr>
          <c:marker>
            <c:symbol val="none"/>
          </c:marker>
          <c:cat>
            <c:numRef>
              <c:f>'1.5 Plots for rebound paper'!$A$25:$A$55</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'1.5 Plots for rebound paper'!$T$25:$T$55</c:f>
              <c:numCache>
                <c:formatCode>0.00</c:formatCode>
                <c:ptCount val="31"/>
                <c:pt idx="1">
                  <c:v>1</c:v>
                </c:pt>
                <c:pt idx="2">
                  <c:v>1.0613656748099953</c:v>
                </c:pt>
                <c:pt idx="3">
                  <c:v>1.128127491713004</c:v>
                </c:pt>
                <c:pt idx="4">
                  <c:v>1.2091218423974168</c:v>
                </c:pt>
                <c:pt idx="5">
                  <c:v>1.1962070475439768</c:v>
                </c:pt>
                <c:pt idx="6">
                  <c:v>1.2643585708054608</c:v>
                </c:pt>
                <c:pt idx="7">
                  <c:v>1.3449624380312497</c:v>
                </c:pt>
                <c:pt idx="8">
                  <c:v>1.4318557400125722</c:v>
                </c:pt>
                <c:pt idx="9">
                  <c:v>1.4680960775622049</c:v>
                </c:pt>
                <c:pt idx="10">
                  <c:v>1.5730502306749412</c:v>
                </c:pt>
                <c:pt idx="11">
                  <c:v>1.5440480089150586</c:v>
                </c:pt>
                <c:pt idx="12">
                  <c:v>1.6462683522268466</c:v>
                </c:pt>
                <c:pt idx="13">
                  <c:v>1.7933517886697716</c:v>
                </c:pt>
                <c:pt idx="14">
                  <c:v>1.880551625683031</c:v>
                </c:pt>
                <c:pt idx="15">
                  <c:v>2.0708800669158487</c:v>
                </c:pt>
                <c:pt idx="16">
                  <c:v>2.1413902136785414</c:v>
                </c:pt>
                <c:pt idx="17">
                  <c:v>2.2854428227176347</c:v>
                </c:pt>
                <c:pt idx="18">
                  <c:v>2.400982728512921</c:v>
                </c:pt>
                <c:pt idx="19">
                  <c:v>2.3844017309999828</c:v>
                </c:pt>
                <c:pt idx="20">
                  <c:v>2.5372144140406556</c:v>
                </c:pt>
                <c:pt idx="21">
                  <c:v>2.5777819127139834</c:v>
                </c:pt>
                <c:pt idx="22">
                  <c:v>2.6837940877289137</c:v>
                </c:pt>
                <c:pt idx="23">
                  <c:v>3.0432557970821428</c:v>
                </c:pt>
                <c:pt idx="24">
                  <c:v>3.5196071247708951</c:v>
                </c:pt>
                <c:pt idx="25">
                  <c:v>3.8947628424765117</c:v>
                </c:pt>
                <c:pt idx="26">
                  <c:v>4.3043005471009073</c:v>
                </c:pt>
                <c:pt idx="27">
                  <c:v>4.5994515339307593</c:v>
                </c:pt>
                <c:pt idx="28">
                  <c:v>4.8384927590095623</c:v>
                </c:pt>
                <c:pt idx="29">
                  <c:v>5.2829758530479642</c:v>
                </c:pt>
                <c:pt idx="30">
                  <c:v>5.7308976039780228</c:v>
                </c:pt>
              </c:numCache>
            </c:numRef>
          </c:val>
          <c:smooth val="0"/>
        </c:ser>
        <c:dLbls>
          <c:showLegendKey val="0"/>
          <c:showVal val="0"/>
          <c:showCatName val="0"/>
          <c:showSerName val="0"/>
          <c:showPercent val="0"/>
          <c:showBubbleSize val="0"/>
        </c:dLbls>
        <c:smooth val="0"/>
        <c:axId val="348129768"/>
        <c:axId val="348130160"/>
      </c:lineChart>
      <c:catAx>
        <c:axId val="348129768"/>
        <c:scaling>
          <c:orientation val="minMax"/>
        </c:scaling>
        <c:delete val="0"/>
        <c:axPos val="b"/>
        <c:numFmt formatCode="General" sourceLinked="1"/>
        <c:majorTickMark val="out"/>
        <c:minorTickMark val="none"/>
        <c:tickLblPos val="nextTo"/>
        <c:crossAx val="348130160"/>
        <c:crosses val="autoZero"/>
        <c:auto val="1"/>
        <c:lblAlgn val="ctr"/>
        <c:lblOffset val="100"/>
        <c:tickLblSkip val="10"/>
        <c:tickMarkSkip val="10"/>
        <c:noMultiLvlLbl val="0"/>
      </c:catAx>
      <c:valAx>
        <c:axId val="348130160"/>
        <c:scaling>
          <c:orientation val="minMax"/>
        </c:scaling>
        <c:delete val="0"/>
        <c:axPos val="l"/>
        <c:title>
          <c:tx>
            <c:rich>
              <a:bodyPr/>
              <a:lstStyle/>
              <a:p>
                <a:pPr>
                  <a:defRPr/>
                </a:pPr>
                <a:r>
                  <a:rPr lang="en-GB"/>
                  <a:t>Normalised energy,</a:t>
                </a:r>
                <a:r>
                  <a:rPr lang="en-GB" baseline="0"/>
                  <a:t> u</a:t>
                </a:r>
                <a:endParaRPr lang="en-GB"/>
              </a:p>
            </c:rich>
          </c:tx>
          <c:overlay val="0"/>
        </c:title>
        <c:numFmt formatCode="0.00" sourceLinked="1"/>
        <c:majorTickMark val="out"/>
        <c:minorTickMark val="none"/>
        <c:tickLblPos val="nextTo"/>
        <c:crossAx val="348129768"/>
        <c:crosses val="autoZero"/>
        <c:crossBetween val="midCat"/>
      </c:valAx>
    </c:plotArea>
    <c:legend>
      <c:legendPos val="t"/>
      <c:overlay val="0"/>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xdr:from>
      <xdr:col>11</xdr:col>
      <xdr:colOff>581025</xdr:colOff>
      <xdr:row>97</xdr:row>
      <xdr:rowOff>161925</xdr:rowOff>
    </xdr:from>
    <xdr:to>
      <xdr:col>23</xdr:col>
      <xdr:colOff>419100</xdr:colOff>
      <xdr:row>113</xdr:row>
      <xdr:rowOff>166687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171450</xdr:colOff>
      <xdr:row>97</xdr:row>
      <xdr:rowOff>166687</xdr:rowOff>
    </xdr:from>
    <xdr:to>
      <xdr:col>11</xdr:col>
      <xdr:colOff>57150</xdr:colOff>
      <xdr:row>117</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76</xdr:row>
      <xdr:rowOff>0</xdr:rowOff>
    </xdr:from>
    <xdr:to>
      <xdr:col>10</xdr:col>
      <xdr:colOff>466724</xdr:colOff>
      <xdr:row>92</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70</xdr:row>
      <xdr:rowOff>0</xdr:rowOff>
    </xdr:from>
    <xdr:to>
      <xdr:col>19</xdr:col>
      <xdr:colOff>94587</xdr:colOff>
      <xdr:row>94</xdr:row>
      <xdr:rowOff>170857</xdr:rowOff>
    </xdr:to>
    <xdr:pic>
      <xdr:nvPicPr>
        <xdr:cNvPr id="7" name="Picture 6"/>
        <xdr:cNvPicPr>
          <a:picLocks noChangeAspect="1"/>
        </xdr:cNvPicPr>
      </xdr:nvPicPr>
      <xdr:blipFill>
        <a:blip xmlns:r="http://schemas.openxmlformats.org/officeDocument/2006/relationships" r:embed="rId2"/>
        <a:stretch>
          <a:fillRect/>
        </a:stretch>
      </xdr:blipFill>
      <xdr:spPr>
        <a:xfrm>
          <a:off x="6096000" y="14678025"/>
          <a:ext cx="5304762" cy="4742857"/>
        </a:xfrm>
        <a:prstGeom prst="rect">
          <a:avLst/>
        </a:prstGeom>
      </xdr:spPr>
    </xdr:pic>
    <xdr:clientData/>
  </xdr:twoCellAnchor>
  <xdr:twoCellAnchor>
    <xdr:from>
      <xdr:col>20</xdr:col>
      <xdr:colOff>676274</xdr:colOff>
      <xdr:row>106</xdr:row>
      <xdr:rowOff>9525</xdr:rowOff>
    </xdr:from>
    <xdr:to>
      <xdr:col>30</xdr:col>
      <xdr:colOff>438149</xdr:colOff>
      <xdr:row>123</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62</xdr:row>
      <xdr:rowOff>114299</xdr:rowOff>
    </xdr:from>
    <xdr:to>
      <xdr:col>10</xdr:col>
      <xdr:colOff>684943</xdr:colOff>
      <xdr:row>88</xdr:row>
      <xdr:rowOff>161924</xdr:rowOff>
    </xdr:to>
    <xdr:pic>
      <xdr:nvPicPr>
        <xdr:cNvPr id="3" name="Picture 2"/>
        <xdr:cNvPicPr>
          <a:picLocks noChangeAspect="1"/>
        </xdr:cNvPicPr>
      </xdr:nvPicPr>
      <xdr:blipFill rotWithShape="1">
        <a:blip xmlns:r="http://schemas.openxmlformats.org/officeDocument/2006/relationships" r:embed="rId1"/>
        <a:srcRect l="18891"/>
        <a:stretch/>
      </xdr:blipFill>
      <xdr:spPr>
        <a:xfrm>
          <a:off x="352425" y="12315824"/>
          <a:ext cx="6647593" cy="5000625"/>
        </a:xfrm>
        <a:prstGeom prst="rect">
          <a:avLst/>
        </a:prstGeom>
      </xdr:spPr>
    </xdr:pic>
    <xdr:clientData/>
  </xdr:twoCellAnchor>
  <xdr:twoCellAnchor>
    <xdr:from>
      <xdr:col>1</xdr:col>
      <xdr:colOff>390525</xdr:colOff>
      <xdr:row>73</xdr:row>
      <xdr:rowOff>85725</xdr:rowOff>
    </xdr:from>
    <xdr:to>
      <xdr:col>10</xdr:col>
      <xdr:colOff>219075</xdr:colOff>
      <xdr:row>73</xdr:row>
      <xdr:rowOff>95250</xdr:rowOff>
    </xdr:to>
    <xdr:cxnSp macro="">
      <xdr:nvCxnSpPr>
        <xdr:cNvPr id="5" name="Straight Connector 4"/>
        <xdr:cNvCxnSpPr/>
      </xdr:nvCxnSpPr>
      <xdr:spPr>
        <a:xfrm flipV="1">
          <a:off x="1000125" y="14382750"/>
          <a:ext cx="47053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407377</xdr:colOff>
      <xdr:row>75</xdr:row>
      <xdr:rowOff>12455</xdr:rowOff>
    </xdr:from>
    <xdr:to>
      <xdr:col>10</xdr:col>
      <xdr:colOff>235927</xdr:colOff>
      <xdr:row>75</xdr:row>
      <xdr:rowOff>21980</xdr:rowOff>
    </xdr:to>
    <xdr:cxnSp macro="">
      <xdr:nvCxnSpPr>
        <xdr:cNvPr id="6" name="Straight Connector 5"/>
        <xdr:cNvCxnSpPr/>
      </xdr:nvCxnSpPr>
      <xdr:spPr>
        <a:xfrm flipV="1">
          <a:off x="1015512" y="14688282"/>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386129</xdr:colOff>
      <xdr:row>75</xdr:row>
      <xdr:rowOff>148736</xdr:rowOff>
    </xdr:from>
    <xdr:to>
      <xdr:col>10</xdr:col>
      <xdr:colOff>216145</xdr:colOff>
      <xdr:row>75</xdr:row>
      <xdr:rowOff>158261</xdr:rowOff>
    </xdr:to>
    <xdr:cxnSp macro="">
      <xdr:nvCxnSpPr>
        <xdr:cNvPr id="7" name="Straight Connector 6"/>
        <xdr:cNvCxnSpPr/>
      </xdr:nvCxnSpPr>
      <xdr:spPr>
        <a:xfrm flipV="1">
          <a:off x="994264" y="14824563"/>
          <a:ext cx="4695093"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399317</xdr:colOff>
      <xdr:row>76</xdr:row>
      <xdr:rowOff>74002</xdr:rowOff>
    </xdr:from>
    <xdr:to>
      <xdr:col>10</xdr:col>
      <xdr:colOff>227867</xdr:colOff>
      <xdr:row>76</xdr:row>
      <xdr:rowOff>83527</xdr:rowOff>
    </xdr:to>
    <xdr:cxnSp macro="">
      <xdr:nvCxnSpPr>
        <xdr:cNvPr id="8" name="Straight Connector 7"/>
        <xdr:cNvCxnSpPr/>
      </xdr:nvCxnSpPr>
      <xdr:spPr>
        <a:xfrm flipV="1">
          <a:off x="1007452" y="14940329"/>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383197</xdr:colOff>
      <xdr:row>76</xdr:row>
      <xdr:rowOff>189767</xdr:rowOff>
    </xdr:from>
    <xdr:to>
      <xdr:col>10</xdr:col>
      <xdr:colOff>211747</xdr:colOff>
      <xdr:row>77</xdr:row>
      <xdr:rowOff>8792</xdr:rowOff>
    </xdr:to>
    <xdr:cxnSp macro="">
      <xdr:nvCxnSpPr>
        <xdr:cNvPr id="9" name="Straight Connector 8"/>
        <xdr:cNvCxnSpPr/>
      </xdr:nvCxnSpPr>
      <xdr:spPr>
        <a:xfrm flipV="1">
          <a:off x="991332" y="15056094"/>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390525</xdr:colOff>
      <xdr:row>77</xdr:row>
      <xdr:rowOff>114300</xdr:rowOff>
    </xdr:from>
    <xdr:to>
      <xdr:col>10</xdr:col>
      <xdr:colOff>219075</xdr:colOff>
      <xdr:row>77</xdr:row>
      <xdr:rowOff>123825</xdr:rowOff>
    </xdr:to>
    <xdr:cxnSp macro="">
      <xdr:nvCxnSpPr>
        <xdr:cNvPr id="10" name="Straight Connector 9"/>
        <xdr:cNvCxnSpPr/>
      </xdr:nvCxnSpPr>
      <xdr:spPr>
        <a:xfrm flipV="1">
          <a:off x="1000125" y="15173325"/>
          <a:ext cx="4705350" cy="95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391257</xdr:colOff>
      <xdr:row>71</xdr:row>
      <xdr:rowOff>186836</xdr:rowOff>
    </xdr:from>
    <xdr:to>
      <xdr:col>10</xdr:col>
      <xdr:colOff>219807</xdr:colOff>
      <xdr:row>72</xdr:row>
      <xdr:rowOff>5861</xdr:rowOff>
    </xdr:to>
    <xdr:cxnSp macro="">
      <xdr:nvCxnSpPr>
        <xdr:cNvPr id="11" name="Straight Connector 10"/>
        <xdr:cNvCxnSpPr/>
      </xdr:nvCxnSpPr>
      <xdr:spPr>
        <a:xfrm flipV="1">
          <a:off x="999392" y="14100663"/>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370009</xdr:colOff>
      <xdr:row>72</xdr:row>
      <xdr:rowOff>132617</xdr:rowOff>
    </xdr:from>
    <xdr:to>
      <xdr:col>10</xdr:col>
      <xdr:colOff>200025</xdr:colOff>
      <xdr:row>72</xdr:row>
      <xdr:rowOff>142142</xdr:rowOff>
    </xdr:to>
    <xdr:cxnSp macro="">
      <xdr:nvCxnSpPr>
        <xdr:cNvPr id="12" name="Straight Connector 11"/>
        <xdr:cNvCxnSpPr/>
      </xdr:nvCxnSpPr>
      <xdr:spPr>
        <a:xfrm flipV="1">
          <a:off x="978144" y="14236944"/>
          <a:ext cx="4695093"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383197</xdr:colOff>
      <xdr:row>73</xdr:row>
      <xdr:rowOff>57883</xdr:rowOff>
    </xdr:from>
    <xdr:to>
      <xdr:col>10</xdr:col>
      <xdr:colOff>211747</xdr:colOff>
      <xdr:row>73</xdr:row>
      <xdr:rowOff>67408</xdr:rowOff>
    </xdr:to>
    <xdr:cxnSp macro="">
      <xdr:nvCxnSpPr>
        <xdr:cNvPr id="13" name="Straight Connector 12"/>
        <xdr:cNvCxnSpPr/>
      </xdr:nvCxnSpPr>
      <xdr:spPr>
        <a:xfrm flipV="1">
          <a:off x="991332" y="14352710"/>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367077</xdr:colOff>
      <xdr:row>73</xdr:row>
      <xdr:rowOff>173648</xdr:rowOff>
    </xdr:from>
    <xdr:to>
      <xdr:col>10</xdr:col>
      <xdr:colOff>195627</xdr:colOff>
      <xdr:row>73</xdr:row>
      <xdr:rowOff>183173</xdr:rowOff>
    </xdr:to>
    <xdr:cxnSp macro="">
      <xdr:nvCxnSpPr>
        <xdr:cNvPr id="14" name="Straight Connector 13"/>
        <xdr:cNvCxnSpPr/>
      </xdr:nvCxnSpPr>
      <xdr:spPr>
        <a:xfrm flipV="1">
          <a:off x="975212" y="14468475"/>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374405</xdr:colOff>
      <xdr:row>74</xdr:row>
      <xdr:rowOff>98181</xdr:rowOff>
    </xdr:from>
    <xdr:to>
      <xdr:col>10</xdr:col>
      <xdr:colOff>202955</xdr:colOff>
      <xdr:row>74</xdr:row>
      <xdr:rowOff>107706</xdr:rowOff>
    </xdr:to>
    <xdr:cxnSp macro="">
      <xdr:nvCxnSpPr>
        <xdr:cNvPr id="15" name="Straight Connector 14"/>
        <xdr:cNvCxnSpPr/>
      </xdr:nvCxnSpPr>
      <xdr:spPr>
        <a:xfrm flipV="1">
          <a:off x="982540" y="14583508"/>
          <a:ext cx="4693627" cy="95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389792</xdr:colOff>
      <xdr:row>78</xdr:row>
      <xdr:rowOff>148736</xdr:rowOff>
    </xdr:from>
    <xdr:to>
      <xdr:col>10</xdr:col>
      <xdr:colOff>218342</xdr:colOff>
      <xdr:row>78</xdr:row>
      <xdr:rowOff>158261</xdr:rowOff>
    </xdr:to>
    <xdr:cxnSp macro="">
      <xdr:nvCxnSpPr>
        <xdr:cNvPr id="16" name="Straight Connector 15"/>
        <xdr:cNvCxnSpPr/>
      </xdr:nvCxnSpPr>
      <xdr:spPr>
        <a:xfrm flipV="1">
          <a:off x="997927" y="15396063"/>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368544</xdr:colOff>
      <xdr:row>79</xdr:row>
      <xdr:rowOff>72537</xdr:rowOff>
    </xdr:from>
    <xdr:to>
      <xdr:col>10</xdr:col>
      <xdr:colOff>198560</xdr:colOff>
      <xdr:row>79</xdr:row>
      <xdr:rowOff>82062</xdr:rowOff>
    </xdr:to>
    <xdr:cxnSp macro="">
      <xdr:nvCxnSpPr>
        <xdr:cNvPr id="17" name="Straight Connector 16"/>
        <xdr:cNvCxnSpPr/>
      </xdr:nvCxnSpPr>
      <xdr:spPr>
        <a:xfrm flipV="1">
          <a:off x="976679" y="15510364"/>
          <a:ext cx="4695093"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381732</xdr:colOff>
      <xdr:row>79</xdr:row>
      <xdr:rowOff>188303</xdr:rowOff>
    </xdr:from>
    <xdr:to>
      <xdr:col>10</xdr:col>
      <xdr:colOff>210282</xdr:colOff>
      <xdr:row>80</xdr:row>
      <xdr:rowOff>7328</xdr:rowOff>
    </xdr:to>
    <xdr:cxnSp macro="">
      <xdr:nvCxnSpPr>
        <xdr:cNvPr id="18" name="Straight Connector 17"/>
        <xdr:cNvCxnSpPr/>
      </xdr:nvCxnSpPr>
      <xdr:spPr>
        <a:xfrm flipV="1">
          <a:off x="989867" y="15626130"/>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365612</xdr:colOff>
      <xdr:row>80</xdr:row>
      <xdr:rowOff>113568</xdr:rowOff>
    </xdr:from>
    <xdr:to>
      <xdr:col>10</xdr:col>
      <xdr:colOff>194162</xdr:colOff>
      <xdr:row>80</xdr:row>
      <xdr:rowOff>123093</xdr:rowOff>
    </xdr:to>
    <xdr:cxnSp macro="">
      <xdr:nvCxnSpPr>
        <xdr:cNvPr id="19" name="Straight Connector 18"/>
        <xdr:cNvCxnSpPr/>
      </xdr:nvCxnSpPr>
      <xdr:spPr>
        <a:xfrm flipV="1">
          <a:off x="973747" y="15741895"/>
          <a:ext cx="4693627" cy="95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372940</xdr:colOff>
      <xdr:row>81</xdr:row>
      <xdr:rowOff>38101</xdr:rowOff>
    </xdr:from>
    <xdr:to>
      <xdr:col>10</xdr:col>
      <xdr:colOff>201490</xdr:colOff>
      <xdr:row>81</xdr:row>
      <xdr:rowOff>47626</xdr:rowOff>
    </xdr:to>
    <xdr:cxnSp macro="">
      <xdr:nvCxnSpPr>
        <xdr:cNvPr id="20" name="Straight Connector 19"/>
        <xdr:cNvCxnSpPr/>
      </xdr:nvCxnSpPr>
      <xdr:spPr>
        <a:xfrm flipV="1">
          <a:off x="981075" y="15856928"/>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78</xdr:row>
      <xdr:rowOff>22714</xdr:rowOff>
    </xdr:from>
    <xdr:to>
      <xdr:col>10</xdr:col>
      <xdr:colOff>209550</xdr:colOff>
      <xdr:row>78</xdr:row>
      <xdr:rowOff>32239</xdr:rowOff>
    </xdr:to>
    <xdr:cxnSp macro="">
      <xdr:nvCxnSpPr>
        <xdr:cNvPr id="21" name="Straight Connector 20"/>
        <xdr:cNvCxnSpPr/>
      </xdr:nvCxnSpPr>
      <xdr:spPr>
        <a:xfrm flipV="1">
          <a:off x="989135" y="15270041"/>
          <a:ext cx="469362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95</xdr:row>
      <xdr:rowOff>0</xdr:rowOff>
    </xdr:from>
    <xdr:to>
      <xdr:col>11</xdr:col>
      <xdr:colOff>27690</xdr:colOff>
      <xdr:row>115</xdr:row>
      <xdr:rowOff>161429</xdr:rowOff>
    </xdr:to>
    <xdr:pic>
      <xdr:nvPicPr>
        <xdr:cNvPr id="22" name="Picture 21"/>
        <xdr:cNvPicPr>
          <a:picLocks noChangeAspect="1"/>
        </xdr:cNvPicPr>
      </xdr:nvPicPr>
      <xdr:blipFill>
        <a:blip xmlns:r="http://schemas.openxmlformats.org/officeDocument/2006/relationships" r:embed="rId2"/>
        <a:stretch>
          <a:fillRect/>
        </a:stretch>
      </xdr:blipFill>
      <xdr:spPr>
        <a:xfrm>
          <a:off x="0" y="18678525"/>
          <a:ext cx="7085715" cy="3971429"/>
        </a:xfrm>
        <a:prstGeom prst="rect">
          <a:avLst/>
        </a:prstGeom>
      </xdr:spPr>
    </xdr:pic>
    <xdr:clientData/>
  </xdr:twoCellAnchor>
  <xdr:twoCellAnchor>
    <xdr:from>
      <xdr:col>17</xdr:col>
      <xdr:colOff>190499</xdr:colOff>
      <xdr:row>73</xdr:row>
      <xdr:rowOff>71437</xdr:rowOff>
    </xdr:from>
    <xdr:to>
      <xdr:col>27</xdr:col>
      <xdr:colOff>257174</xdr:colOff>
      <xdr:row>91</xdr:row>
      <xdr:rowOff>66675</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56</xdr:row>
      <xdr:rowOff>109536</xdr:rowOff>
    </xdr:from>
    <xdr:to>
      <xdr:col>7</xdr:col>
      <xdr:colOff>571500</xdr:colOff>
      <xdr:row>73</xdr:row>
      <xdr:rowOff>76199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323850</xdr:colOff>
      <xdr:row>75</xdr:row>
      <xdr:rowOff>66675</xdr:rowOff>
    </xdr:from>
    <xdr:to>
      <xdr:col>7</xdr:col>
      <xdr:colOff>590550</xdr:colOff>
      <xdr:row>92</xdr:row>
      <xdr:rowOff>33338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57</xdr:row>
      <xdr:rowOff>0</xdr:rowOff>
    </xdr:from>
    <xdr:to>
      <xdr:col>17</xdr:col>
      <xdr:colOff>266700</xdr:colOff>
      <xdr:row>73</xdr:row>
      <xdr:rowOff>157163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xdr:colOff>
      <xdr:row>75</xdr:row>
      <xdr:rowOff>95250</xdr:rowOff>
    </xdr:from>
    <xdr:to>
      <xdr:col>17</xdr:col>
      <xdr:colOff>285750</xdr:colOff>
      <xdr:row>92</xdr:row>
      <xdr:rowOff>61913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447675</xdr:colOff>
      <xdr:row>3</xdr:row>
      <xdr:rowOff>57150</xdr:rowOff>
    </xdr:from>
    <xdr:to>
      <xdr:col>12</xdr:col>
      <xdr:colOff>142875</xdr:colOff>
      <xdr:row>20</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27</xdr:row>
      <xdr:rowOff>0</xdr:rowOff>
    </xdr:from>
    <xdr:to>
      <xdr:col>3</xdr:col>
      <xdr:colOff>561975</xdr:colOff>
      <xdr:row>27</xdr:row>
      <xdr:rowOff>161925</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8800" y="6134100"/>
          <a:ext cx="5619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27</xdr:row>
      <xdr:rowOff>9525</xdr:rowOff>
    </xdr:from>
    <xdr:to>
      <xdr:col>6</xdr:col>
      <xdr:colOff>838200</xdr:colOff>
      <xdr:row>27</xdr:row>
      <xdr:rowOff>171450</xdr:rowOff>
    </xdr:to>
    <xdr:pic>
      <xdr:nvPicPr>
        <xdr:cNvPr id="4" name="Picture 3"/>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33950" y="6143625"/>
          <a:ext cx="7048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27</xdr:row>
      <xdr:rowOff>0</xdr:rowOff>
    </xdr:from>
    <xdr:to>
      <xdr:col>10</xdr:col>
      <xdr:colOff>561975</xdr:colOff>
      <xdr:row>27</xdr:row>
      <xdr:rowOff>161925</xdr:rowOff>
    </xdr:to>
    <xdr:pic>
      <xdr:nvPicPr>
        <xdr:cNvPr id="5" name="Picture 4"/>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24725" y="6134100"/>
          <a:ext cx="5619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85725</xdr:colOff>
      <xdr:row>27</xdr:row>
      <xdr:rowOff>9525</xdr:rowOff>
    </xdr:from>
    <xdr:to>
      <xdr:col>12</xdr:col>
      <xdr:colOff>400050</xdr:colOff>
      <xdr:row>27</xdr:row>
      <xdr:rowOff>171450</xdr:rowOff>
    </xdr:to>
    <xdr:pic>
      <xdr:nvPicPr>
        <xdr:cNvPr id="6" name="Picture 5"/>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429750" y="6143625"/>
          <a:ext cx="314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180975</xdr:colOff>
      <xdr:row>27</xdr:row>
      <xdr:rowOff>9525</xdr:rowOff>
    </xdr:from>
    <xdr:to>
      <xdr:col>4</xdr:col>
      <xdr:colOff>428625</xdr:colOff>
      <xdr:row>27</xdr:row>
      <xdr:rowOff>171450</xdr:rowOff>
    </xdr:to>
    <xdr:pic>
      <xdr:nvPicPr>
        <xdr:cNvPr id="7" name="Picture 6"/>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71850" y="6143625"/>
          <a:ext cx="2476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209550</xdr:colOff>
      <xdr:row>27</xdr:row>
      <xdr:rowOff>0</xdr:rowOff>
    </xdr:from>
    <xdr:to>
      <xdr:col>11</xdr:col>
      <xdr:colOff>457200</xdr:colOff>
      <xdr:row>27</xdr:row>
      <xdr:rowOff>161925</xdr:rowOff>
    </xdr:to>
    <xdr:pic>
      <xdr:nvPicPr>
        <xdr:cNvPr id="8" name="Picture 7"/>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0" y="6134100"/>
          <a:ext cx="2476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27</xdr:row>
      <xdr:rowOff>0</xdr:rowOff>
    </xdr:from>
    <xdr:to>
      <xdr:col>14</xdr:col>
      <xdr:colOff>95250</xdr:colOff>
      <xdr:row>27</xdr:row>
      <xdr:rowOff>161925</xdr:rowOff>
    </xdr:to>
    <xdr:pic>
      <xdr:nvPicPr>
        <xdr:cNvPr id="9" name="Picture 8"/>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44125" y="6134100"/>
          <a:ext cx="8953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27</xdr:row>
      <xdr:rowOff>0</xdr:rowOff>
    </xdr:from>
    <xdr:to>
      <xdr:col>17</xdr:col>
      <xdr:colOff>561975</xdr:colOff>
      <xdr:row>27</xdr:row>
      <xdr:rowOff>161925</xdr:rowOff>
    </xdr:to>
    <xdr:pic>
      <xdr:nvPicPr>
        <xdr:cNvPr id="10" name="Picture 9"/>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01575" y="6134100"/>
          <a:ext cx="5619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85725</xdr:colOff>
      <xdr:row>27</xdr:row>
      <xdr:rowOff>9525</xdr:rowOff>
    </xdr:from>
    <xdr:to>
      <xdr:col>19</xdr:col>
      <xdr:colOff>400050</xdr:colOff>
      <xdr:row>27</xdr:row>
      <xdr:rowOff>171450</xdr:rowOff>
    </xdr:to>
    <xdr:pic>
      <xdr:nvPicPr>
        <xdr:cNvPr id="11" name="Picture 10"/>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039850" y="6143625"/>
          <a:ext cx="314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209550</xdr:colOff>
      <xdr:row>27</xdr:row>
      <xdr:rowOff>0</xdr:rowOff>
    </xdr:from>
    <xdr:to>
      <xdr:col>18</xdr:col>
      <xdr:colOff>457200</xdr:colOff>
      <xdr:row>27</xdr:row>
      <xdr:rowOff>161925</xdr:rowOff>
    </xdr:to>
    <xdr:pic>
      <xdr:nvPicPr>
        <xdr:cNvPr id="12" name="Picture 11"/>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87400" y="6134100"/>
          <a:ext cx="2476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0</xdr:colOff>
      <xdr:row>27</xdr:row>
      <xdr:rowOff>0</xdr:rowOff>
    </xdr:from>
    <xdr:to>
      <xdr:col>21</xdr:col>
      <xdr:colOff>95250</xdr:colOff>
      <xdr:row>27</xdr:row>
      <xdr:rowOff>161925</xdr:rowOff>
    </xdr:to>
    <xdr:pic>
      <xdr:nvPicPr>
        <xdr:cNvPr id="13" name="Picture 12"/>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563725" y="6134100"/>
          <a:ext cx="7048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27</xdr:row>
      <xdr:rowOff>66675</xdr:rowOff>
    </xdr:from>
    <xdr:to>
      <xdr:col>5</xdr:col>
      <xdr:colOff>400050</xdr:colOff>
      <xdr:row>28</xdr:row>
      <xdr:rowOff>38100</xdr:rowOff>
    </xdr:to>
    <xdr:pic>
      <xdr:nvPicPr>
        <xdr:cNvPr id="14" name="Picture 13"/>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95750" y="6200775"/>
          <a:ext cx="314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xdr:row>
      <xdr:rowOff>0</xdr:rowOff>
    </xdr:from>
    <xdr:to>
      <xdr:col>1</xdr:col>
      <xdr:colOff>581025</xdr:colOff>
      <xdr:row>11</xdr:row>
      <xdr:rowOff>219075</xdr:rowOff>
    </xdr:to>
    <xdr:pic>
      <xdr:nvPicPr>
        <xdr:cNvPr id="20" name="Picture 19"/>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11475" y="933450"/>
          <a:ext cx="58102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0</xdr:rowOff>
    </xdr:from>
    <xdr:to>
      <xdr:col>1</xdr:col>
      <xdr:colOff>457200</xdr:colOff>
      <xdr:row>13</xdr:row>
      <xdr:rowOff>276225</xdr:rowOff>
    </xdr:to>
    <xdr:pic>
      <xdr:nvPicPr>
        <xdr:cNvPr id="22" name="Picture 21"/>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11475" y="1676400"/>
          <a:ext cx="45720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14</xdr:row>
      <xdr:rowOff>0</xdr:rowOff>
    </xdr:from>
    <xdr:to>
      <xdr:col>1</xdr:col>
      <xdr:colOff>571500</xdr:colOff>
      <xdr:row>14</xdr:row>
      <xdr:rowOff>276225</xdr:rowOff>
    </xdr:to>
    <xdr:pic>
      <xdr:nvPicPr>
        <xdr:cNvPr id="23" name="Picture 22"/>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11475" y="2047875"/>
          <a:ext cx="57150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15</xdr:row>
      <xdr:rowOff>66675</xdr:rowOff>
    </xdr:from>
    <xdr:to>
      <xdr:col>1</xdr:col>
      <xdr:colOff>819150</xdr:colOff>
      <xdr:row>15</xdr:row>
      <xdr:rowOff>323850</xdr:rowOff>
    </xdr:to>
    <xdr:pic>
      <xdr:nvPicPr>
        <xdr:cNvPr id="24" name="Picture 23"/>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43725" y="2486025"/>
          <a:ext cx="14382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16</xdr:row>
      <xdr:rowOff>38100</xdr:rowOff>
    </xdr:from>
    <xdr:to>
      <xdr:col>1</xdr:col>
      <xdr:colOff>695325</xdr:colOff>
      <xdr:row>16</xdr:row>
      <xdr:rowOff>219075</xdr:rowOff>
    </xdr:to>
    <xdr:pic>
      <xdr:nvPicPr>
        <xdr:cNvPr id="25" name="Picture 24"/>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 y="4781550"/>
          <a:ext cx="111442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17</xdr:row>
      <xdr:rowOff>9525</xdr:rowOff>
    </xdr:from>
    <xdr:to>
      <xdr:col>1</xdr:col>
      <xdr:colOff>895350</xdr:colOff>
      <xdr:row>17</xdr:row>
      <xdr:rowOff>266700</xdr:rowOff>
    </xdr:to>
    <xdr:pic>
      <xdr:nvPicPr>
        <xdr:cNvPr id="26" name="Picture 25"/>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72300" y="3114675"/>
          <a:ext cx="14859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xdr:row>
      <xdr:rowOff>0</xdr:rowOff>
    </xdr:from>
    <xdr:to>
      <xdr:col>1</xdr:col>
      <xdr:colOff>866775</xdr:colOff>
      <xdr:row>10</xdr:row>
      <xdr:rowOff>219075</xdr:rowOff>
    </xdr:to>
    <xdr:pic>
      <xdr:nvPicPr>
        <xdr:cNvPr id="29" name="Picture 28"/>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62850" y="561975"/>
          <a:ext cx="8667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12</xdr:row>
      <xdr:rowOff>0</xdr:rowOff>
    </xdr:from>
    <xdr:to>
      <xdr:col>1</xdr:col>
      <xdr:colOff>1009650</xdr:colOff>
      <xdr:row>12</xdr:row>
      <xdr:rowOff>239402</xdr:rowOff>
    </xdr:to>
    <xdr:pic>
      <xdr:nvPicPr>
        <xdr:cNvPr id="31" name="Picture 30"/>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62850" y="1304925"/>
          <a:ext cx="1009650" cy="23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4</xdr:row>
      <xdr:rowOff>85725</xdr:rowOff>
    </xdr:from>
    <xdr:to>
      <xdr:col>3</xdr:col>
      <xdr:colOff>962025</xdr:colOff>
      <xdr:row>6</xdr:row>
      <xdr:rowOff>124242</xdr:rowOff>
    </xdr:to>
    <xdr:pic>
      <xdr:nvPicPr>
        <xdr:cNvPr id="32" name="Picture 31"/>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8125" y="466725"/>
          <a:ext cx="3190875" cy="419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39</xdr:row>
      <xdr:rowOff>0</xdr:rowOff>
    </xdr:from>
    <xdr:to>
      <xdr:col>1</xdr:col>
      <xdr:colOff>161925</xdr:colOff>
      <xdr:row>39</xdr:row>
      <xdr:rowOff>314325</xdr:rowOff>
    </xdr:to>
    <xdr:pic>
      <xdr:nvPicPr>
        <xdr:cNvPr id="5" name="Picture 4"/>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95375" y="7067550"/>
          <a:ext cx="161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39</xdr:row>
      <xdr:rowOff>0</xdr:rowOff>
    </xdr:from>
    <xdr:to>
      <xdr:col>2</xdr:col>
      <xdr:colOff>95250</xdr:colOff>
      <xdr:row>39</xdr:row>
      <xdr:rowOff>342900</xdr:rowOff>
    </xdr:to>
    <xdr:pic>
      <xdr:nvPicPr>
        <xdr:cNvPr id="6" name="Picture 5"/>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04975" y="7067550"/>
          <a:ext cx="9525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39</xdr:row>
      <xdr:rowOff>0</xdr:rowOff>
    </xdr:from>
    <xdr:to>
      <xdr:col>3</xdr:col>
      <xdr:colOff>161925</xdr:colOff>
      <xdr:row>39</xdr:row>
      <xdr:rowOff>228600</xdr:rowOff>
    </xdr:to>
    <xdr:pic>
      <xdr:nvPicPr>
        <xdr:cNvPr id="7" name="Picture 6"/>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14575" y="7067550"/>
          <a:ext cx="161925"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39</xdr:row>
      <xdr:rowOff>0</xdr:rowOff>
    </xdr:from>
    <xdr:to>
      <xdr:col>5</xdr:col>
      <xdr:colOff>171450</xdr:colOff>
      <xdr:row>39</xdr:row>
      <xdr:rowOff>314325</xdr:rowOff>
    </xdr:to>
    <xdr:pic>
      <xdr:nvPicPr>
        <xdr:cNvPr id="8" name="Picture 7"/>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33775" y="7067550"/>
          <a:ext cx="1714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39</xdr:row>
      <xdr:rowOff>0</xdr:rowOff>
    </xdr:from>
    <xdr:to>
      <xdr:col>6</xdr:col>
      <xdr:colOff>114300</xdr:colOff>
      <xdr:row>39</xdr:row>
      <xdr:rowOff>342900</xdr:rowOff>
    </xdr:to>
    <xdr:pic>
      <xdr:nvPicPr>
        <xdr:cNvPr id="9" name="Picture 8"/>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43375" y="7067550"/>
          <a:ext cx="1143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39</xdr:row>
      <xdr:rowOff>0</xdr:rowOff>
    </xdr:from>
    <xdr:to>
      <xdr:col>7</xdr:col>
      <xdr:colOff>171450</xdr:colOff>
      <xdr:row>39</xdr:row>
      <xdr:rowOff>228600</xdr:rowOff>
    </xdr:to>
    <xdr:pic>
      <xdr:nvPicPr>
        <xdr:cNvPr id="10" name="Picture 9"/>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52975" y="7067550"/>
          <a:ext cx="17145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3</xdr:row>
      <xdr:rowOff>171450</xdr:rowOff>
    </xdr:from>
    <xdr:to>
      <xdr:col>4</xdr:col>
      <xdr:colOff>466725</xdr:colOff>
      <xdr:row>5</xdr:row>
      <xdr:rowOff>114300</xdr:rowOff>
    </xdr:to>
    <xdr:pic>
      <xdr:nvPicPr>
        <xdr:cNvPr id="15" name="Picture 14"/>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6275" y="742950"/>
          <a:ext cx="33623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22</xdr:row>
      <xdr:rowOff>514350</xdr:rowOff>
    </xdr:from>
    <xdr:to>
      <xdr:col>1</xdr:col>
      <xdr:colOff>504825</xdr:colOff>
      <xdr:row>23</xdr:row>
      <xdr:rowOff>142875</xdr:rowOff>
    </xdr:to>
    <xdr:pic>
      <xdr:nvPicPr>
        <xdr:cNvPr id="16" name="Picture 15"/>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33475" y="4029075"/>
          <a:ext cx="46672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21</xdr:row>
      <xdr:rowOff>219075</xdr:rowOff>
    </xdr:from>
    <xdr:to>
      <xdr:col>2</xdr:col>
      <xdr:colOff>523875</xdr:colOff>
      <xdr:row>21</xdr:row>
      <xdr:rowOff>371475</xdr:rowOff>
    </xdr:to>
    <xdr:pic>
      <xdr:nvPicPr>
        <xdr:cNvPr id="17" name="Picture 16"/>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2125" y="3257550"/>
          <a:ext cx="46672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180975</xdr:colOff>
      <xdr:row>22</xdr:row>
      <xdr:rowOff>476250</xdr:rowOff>
    </xdr:from>
    <xdr:to>
      <xdr:col>3</xdr:col>
      <xdr:colOff>495300</xdr:colOff>
      <xdr:row>23</xdr:row>
      <xdr:rowOff>104775</xdr:rowOff>
    </xdr:to>
    <xdr:pic>
      <xdr:nvPicPr>
        <xdr:cNvPr id="18" name="Picture 17"/>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95550" y="3981450"/>
          <a:ext cx="31432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114300</xdr:colOff>
      <xdr:row>22</xdr:row>
      <xdr:rowOff>238125</xdr:rowOff>
    </xdr:from>
    <xdr:to>
      <xdr:col>5</xdr:col>
      <xdr:colOff>400050</xdr:colOff>
      <xdr:row>22</xdr:row>
      <xdr:rowOff>390525</xdr:rowOff>
    </xdr:to>
    <xdr:pic>
      <xdr:nvPicPr>
        <xdr:cNvPr id="19" name="Picture 18"/>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38475" y="3448050"/>
          <a:ext cx="8953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9</xdr:row>
      <xdr:rowOff>47625</xdr:rowOff>
    </xdr:from>
    <xdr:to>
      <xdr:col>2</xdr:col>
      <xdr:colOff>485775</xdr:colOff>
      <xdr:row>10</xdr:row>
      <xdr:rowOff>190500</xdr:rowOff>
    </xdr:to>
    <xdr:pic>
      <xdr:nvPicPr>
        <xdr:cNvPr id="20" name="Picture 19"/>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1000" y="1762125"/>
          <a:ext cx="192405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885825</xdr:colOff>
      <xdr:row>15</xdr:row>
      <xdr:rowOff>38100</xdr:rowOff>
    </xdr:from>
    <xdr:to>
      <xdr:col>2</xdr:col>
      <xdr:colOff>247650</xdr:colOff>
      <xdr:row>17</xdr:row>
      <xdr:rowOff>28575</xdr:rowOff>
    </xdr:to>
    <xdr:pic>
      <xdr:nvPicPr>
        <xdr:cNvPr id="21" name="Picture 20"/>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5825" y="2352675"/>
          <a:ext cx="11811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695325</xdr:colOff>
      <xdr:row>11</xdr:row>
      <xdr:rowOff>190500</xdr:rowOff>
    </xdr:from>
    <xdr:to>
      <xdr:col>3</xdr:col>
      <xdr:colOff>0</xdr:colOff>
      <xdr:row>13</xdr:row>
      <xdr:rowOff>104775</xdr:rowOff>
    </xdr:to>
    <xdr:pic>
      <xdr:nvPicPr>
        <xdr:cNvPr id="22" name="Picture 21"/>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5325" y="2305050"/>
          <a:ext cx="17335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9"/>
  <sheetViews>
    <sheetView tabSelected="1" zoomScale="80" zoomScaleNormal="80" workbookViewId="0">
      <selection activeCell="A18" sqref="A18:O31"/>
    </sheetView>
  </sheetViews>
  <sheetFormatPr defaultRowHeight="15" x14ac:dyDescent="0.25"/>
  <cols>
    <col min="1" max="1" width="22.85546875" customWidth="1"/>
  </cols>
  <sheetData>
    <row r="2" spans="1:17" x14ac:dyDescent="0.25">
      <c r="A2" s="3" t="s">
        <v>170</v>
      </c>
      <c r="B2" s="4"/>
      <c r="F2" s="4"/>
    </row>
    <row r="3" spans="1:17" x14ac:dyDescent="0.25">
      <c r="B3" s="4"/>
      <c r="F3" s="4"/>
    </row>
    <row r="4" spans="1:17" ht="15" customHeight="1" x14ac:dyDescent="0.25">
      <c r="A4" s="136" t="s">
        <v>171</v>
      </c>
      <c r="B4" s="136"/>
      <c r="C4" s="136"/>
      <c r="D4" s="136"/>
      <c r="E4" s="136"/>
      <c r="F4" s="136"/>
      <c r="G4" s="136"/>
      <c r="H4" s="136"/>
      <c r="I4" s="136"/>
      <c r="J4" s="136"/>
      <c r="K4" s="136"/>
      <c r="L4" s="136"/>
      <c r="M4" s="136"/>
      <c r="N4" s="136"/>
      <c r="O4" s="136"/>
      <c r="P4" s="136"/>
    </row>
    <row r="5" spans="1:17" x14ac:dyDescent="0.25">
      <c r="A5" s="136"/>
      <c r="B5" s="136"/>
      <c r="C5" s="136"/>
      <c r="D5" s="136"/>
      <c r="E5" s="136"/>
      <c r="F5" s="136"/>
      <c r="G5" s="136"/>
      <c r="H5" s="136"/>
      <c r="I5" s="136"/>
      <c r="J5" s="136"/>
      <c r="K5" s="136"/>
      <c r="L5" s="136"/>
      <c r="M5" s="136"/>
      <c r="N5" s="136"/>
      <c r="O5" s="136"/>
      <c r="P5" s="136"/>
    </row>
    <row r="6" spans="1:17" x14ac:dyDescent="0.25">
      <c r="A6" s="59"/>
      <c r="B6" s="59"/>
      <c r="C6" s="59"/>
      <c r="D6" s="59"/>
      <c r="E6" s="59"/>
      <c r="F6" s="59"/>
      <c r="G6" s="59"/>
      <c r="H6" s="59"/>
      <c r="I6" s="59"/>
      <c r="J6" s="59"/>
      <c r="K6" s="59"/>
      <c r="L6" s="59"/>
      <c r="M6" s="59"/>
      <c r="N6" s="59"/>
      <c r="O6" s="59"/>
      <c r="P6" s="59"/>
    </row>
    <row r="7" spans="1:17" s="131" customFormat="1" x14ac:dyDescent="0.25">
      <c r="A7" s="132" t="s">
        <v>238</v>
      </c>
    </row>
    <row r="8" spans="1:17" s="131" customFormat="1" ht="15" customHeight="1" x14ac:dyDescent="0.25">
      <c r="A8" s="135" t="s">
        <v>244</v>
      </c>
      <c r="B8" s="135"/>
      <c r="C8" s="135"/>
      <c r="D8" s="135"/>
      <c r="E8" s="135"/>
      <c r="F8" s="135"/>
      <c r="G8" s="135"/>
      <c r="H8" s="135"/>
      <c r="I8" s="135"/>
      <c r="J8" s="135"/>
      <c r="K8" s="135"/>
      <c r="L8" s="135"/>
      <c r="M8" s="135"/>
      <c r="N8" s="135"/>
      <c r="O8" s="135"/>
      <c r="P8" s="135"/>
      <c r="Q8" s="135"/>
    </row>
    <row r="9" spans="1:17" s="131" customFormat="1" x14ac:dyDescent="0.25">
      <c r="A9" s="135"/>
      <c r="B9" s="135"/>
      <c r="C9" s="135"/>
      <c r="D9" s="135"/>
      <c r="E9" s="135"/>
      <c r="F9" s="135"/>
      <c r="G9" s="135"/>
      <c r="H9" s="135"/>
      <c r="I9" s="135"/>
      <c r="J9" s="135"/>
      <c r="K9" s="135"/>
      <c r="L9" s="135"/>
      <c r="M9" s="135"/>
      <c r="N9" s="135"/>
      <c r="O9" s="135"/>
      <c r="P9" s="135"/>
      <c r="Q9" s="135"/>
    </row>
    <row r="10" spans="1:17" s="131" customFormat="1" ht="15" customHeight="1" x14ac:dyDescent="0.25">
      <c r="A10" s="135" t="s">
        <v>239</v>
      </c>
      <c r="B10" s="135"/>
      <c r="C10" s="135"/>
      <c r="D10" s="135"/>
      <c r="E10" s="135"/>
      <c r="F10" s="135"/>
      <c r="G10" s="135"/>
      <c r="H10" s="135"/>
      <c r="I10" s="135"/>
      <c r="J10" s="135"/>
      <c r="K10" s="135"/>
      <c r="L10" s="135"/>
      <c r="M10" s="135"/>
      <c r="N10" s="135"/>
      <c r="O10" s="135"/>
      <c r="P10" s="135"/>
      <c r="Q10" s="135"/>
    </row>
    <row r="11" spans="1:17" s="131" customFormat="1" x14ac:dyDescent="0.25">
      <c r="A11" s="135"/>
      <c r="B11" s="135"/>
      <c r="C11" s="135"/>
      <c r="D11" s="135"/>
      <c r="E11" s="135"/>
      <c r="F11" s="135"/>
      <c r="G11" s="135"/>
      <c r="H11" s="135"/>
      <c r="I11" s="135"/>
      <c r="J11" s="135"/>
      <c r="K11" s="135"/>
      <c r="L11" s="135"/>
      <c r="M11" s="135"/>
      <c r="N11" s="135"/>
      <c r="O11" s="135"/>
      <c r="P11" s="135"/>
      <c r="Q11" s="135"/>
    </row>
    <row r="12" spans="1:17" s="131" customFormat="1" ht="15" customHeight="1" x14ac:dyDescent="0.25">
      <c r="A12" s="135" t="s">
        <v>240</v>
      </c>
      <c r="B12" s="135"/>
      <c r="C12" s="135"/>
      <c r="D12" s="135"/>
      <c r="E12" s="135"/>
      <c r="F12" s="135"/>
      <c r="G12" s="135"/>
      <c r="H12" s="135"/>
      <c r="I12" s="135"/>
      <c r="J12" s="135"/>
      <c r="K12" s="135"/>
      <c r="L12" s="135"/>
      <c r="M12" s="135"/>
      <c r="N12" s="135"/>
      <c r="O12" s="135"/>
      <c r="P12" s="135"/>
      <c r="Q12" s="135"/>
    </row>
    <row r="13" spans="1:17" x14ac:dyDescent="0.25">
      <c r="A13" s="135"/>
      <c r="B13" s="135"/>
      <c r="C13" s="135"/>
      <c r="D13" s="135"/>
      <c r="E13" s="135"/>
      <c r="F13" s="135"/>
      <c r="G13" s="135"/>
      <c r="H13" s="135"/>
      <c r="I13" s="135"/>
      <c r="J13" s="135"/>
      <c r="K13" s="135"/>
      <c r="L13" s="135"/>
      <c r="M13" s="135"/>
      <c r="N13" s="135"/>
      <c r="O13" s="135"/>
      <c r="P13" s="135"/>
      <c r="Q13" s="135"/>
    </row>
    <row r="14" spans="1:17" x14ac:dyDescent="0.25">
      <c r="B14" s="133"/>
      <c r="C14" s="133"/>
      <c r="D14" s="133"/>
      <c r="E14" s="133"/>
      <c r="F14" s="133"/>
      <c r="G14" s="133"/>
      <c r="H14" s="133"/>
      <c r="I14" s="133"/>
      <c r="J14" s="133"/>
      <c r="K14" s="133"/>
      <c r="L14" s="133"/>
      <c r="M14" s="133"/>
      <c r="N14" s="133"/>
      <c r="O14" s="133"/>
      <c r="P14" s="133"/>
      <c r="Q14" s="133"/>
    </row>
    <row r="15" spans="1:17" x14ac:dyDescent="0.25">
      <c r="B15" s="133"/>
      <c r="C15" s="133"/>
      <c r="D15" s="133"/>
      <c r="E15" s="133"/>
      <c r="F15" s="133"/>
      <c r="G15" s="133"/>
      <c r="H15" s="133"/>
      <c r="I15" s="133"/>
      <c r="J15" s="133"/>
      <c r="K15" s="133"/>
      <c r="L15" s="133"/>
      <c r="M15" s="133"/>
      <c r="N15" s="133"/>
      <c r="O15" s="133"/>
      <c r="P15" s="133"/>
      <c r="Q15" s="133"/>
    </row>
    <row r="16" spans="1:17" x14ac:dyDescent="0.25">
      <c r="B16" s="133"/>
      <c r="C16" s="133"/>
      <c r="D16" s="133"/>
      <c r="E16" s="133"/>
      <c r="F16" s="133"/>
      <c r="G16" s="133"/>
      <c r="H16" s="133"/>
      <c r="I16" s="133"/>
      <c r="J16" s="133"/>
      <c r="K16" s="133"/>
      <c r="L16" s="133"/>
      <c r="M16" s="133"/>
      <c r="N16" s="133"/>
      <c r="O16" s="133"/>
      <c r="P16" s="133"/>
      <c r="Q16" s="133"/>
    </row>
    <row r="17" spans="1:15" x14ac:dyDescent="0.25">
      <c r="A17" s="3" t="s">
        <v>235</v>
      </c>
    </row>
    <row r="18" spans="1:15" x14ac:dyDescent="0.25">
      <c r="A18" s="137" t="s">
        <v>236</v>
      </c>
      <c r="B18" s="138"/>
      <c r="C18" s="138"/>
      <c r="D18" s="138"/>
      <c r="E18" s="138"/>
      <c r="F18" s="138"/>
      <c r="G18" s="138"/>
      <c r="H18" s="138"/>
      <c r="I18" s="138"/>
      <c r="J18" s="138"/>
      <c r="K18" s="138"/>
      <c r="L18" s="138"/>
      <c r="M18" s="138"/>
      <c r="N18" s="138"/>
      <c r="O18" s="139"/>
    </row>
    <row r="19" spans="1:15" x14ac:dyDescent="0.25">
      <c r="A19" s="140"/>
      <c r="B19" s="141"/>
      <c r="C19" s="141"/>
      <c r="D19" s="141"/>
      <c r="E19" s="141"/>
      <c r="F19" s="141"/>
      <c r="G19" s="141"/>
      <c r="H19" s="141"/>
      <c r="I19" s="141"/>
      <c r="J19" s="141"/>
      <c r="K19" s="141"/>
      <c r="L19" s="141"/>
      <c r="M19" s="141"/>
      <c r="N19" s="141"/>
      <c r="O19" s="142"/>
    </row>
    <row r="20" spans="1:15" x14ac:dyDescent="0.25">
      <c r="A20" s="140"/>
      <c r="B20" s="141"/>
      <c r="C20" s="141"/>
      <c r="D20" s="141"/>
      <c r="E20" s="141"/>
      <c r="F20" s="141"/>
      <c r="G20" s="141"/>
      <c r="H20" s="141"/>
      <c r="I20" s="141"/>
      <c r="J20" s="141"/>
      <c r="K20" s="141"/>
      <c r="L20" s="141"/>
      <c r="M20" s="141"/>
      <c r="N20" s="141"/>
      <c r="O20" s="142"/>
    </row>
    <row r="21" spans="1:15" x14ac:dyDescent="0.25">
      <c r="A21" s="140"/>
      <c r="B21" s="141"/>
      <c r="C21" s="141"/>
      <c r="D21" s="141"/>
      <c r="E21" s="141"/>
      <c r="F21" s="141"/>
      <c r="G21" s="141"/>
      <c r="H21" s="141"/>
      <c r="I21" s="141"/>
      <c r="J21" s="141"/>
      <c r="K21" s="141"/>
      <c r="L21" s="141"/>
      <c r="M21" s="141"/>
      <c r="N21" s="141"/>
      <c r="O21" s="142"/>
    </row>
    <row r="22" spans="1:15" x14ac:dyDescent="0.25">
      <c r="A22" s="140"/>
      <c r="B22" s="141"/>
      <c r="C22" s="141"/>
      <c r="D22" s="141"/>
      <c r="E22" s="141"/>
      <c r="F22" s="141"/>
      <c r="G22" s="141"/>
      <c r="H22" s="141"/>
      <c r="I22" s="141"/>
      <c r="J22" s="141"/>
      <c r="K22" s="141"/>
      <c r="L22" s="141"/>
      <c r="M22" s="141"/>
      <c r="N22" s="141"/>
      <c r="O22" s="142"/>
    </row>
    <row r="23" spans="1:15" x14ac:dyDescent="0.25">
      <c r="A23" s="140"/>
      <c r="B23" s="141"/>
      <c r="C23" s="141"/>
      <c r="D23" s="141"/>
      <c r="E23" s="141"/>
      <c r="F23" s="141"/>
      <c r="G23" s="141"/>
      <c r="H23" s="141"/>
      <c r="I23" s="141"/>
      <c r="J23" s="141"/>
      <c r="K23" s="141"/>
      <c r="L23" s="141"/>
      <c r="M23" s="141"/>
      <c r="N23" s="141"/>
      <c r="O23" s="142"/>
    </row>
    <row r="24" spans="1:15" x14ac:dyDescent="0.25">
      <c r="A24" s="140"/>
      <c r="B24" s="141"/>
      <c r="C24" s="141"/>
      <c r="D24" s="141"/>
      <c r="E24" s="141"/>
      <c r="F24" s="141"/>
      <c r="G24" s="141"/>
      <c r="H24" s="141"/>
      <c r="I24" s="141"/>
      <c r="J24" s="141"/>
      <c r="K24" s="141"/>
      <c r="L24" s="141"/>
      <c r="M24" s="141"/>
      <c r="N24" s="141"/>
      <c r="O24" s="142"/>
    </row>
    <row r="25" spans="1:15" x14ac:dyDescent="0.25">
      <c r="A25" s="140"/>
      <c r="B25" s="141"/>
      <c r="C25" s="141"/>
      <c r="D25" s="141"/>
      <c r="E25" s="141"/>
      <c r="F25" s="141"/>
      <c r="G25" s="141"/>
      <c r="H25" s="141"/>
      <c r="I25" s="141"/>
      <c r="J25" s="141"/>
      <c r="K25" s="141"/>
      <c r="L25" s="141"/>
      <c r="M25" s="141"/>
      <c r="N25" s="141"/>
      <c r="O25" s="142"/>
    </row>
    <row r="26" spans="1:15" x14ac:dyDescent="0.25">
      <c r="A26" s="140"/>
      <c r="B26" s="141"/>
      <c r="C26" s="141"/>
      <c r="D26" s="141"/>
      <c r="E26" s="141"/>
      <c r="F26" s="141"/>
      <c r="G26" s="141"/>
      <c r="H26" s="141"/>
      <c r="I26" s="141"/>
      <c r="J26" s="141"/>
      <c r="K26" s="141"/>
      <c r="L26" s="141"/>
      <c r="M26" s="141"/>
      <c r="N26" s="141"/>
      <c r="O26" s="142"/>
    </row>
    <row r="27" spans="1:15" x14ac:dyDescent="0.25">
      <c r="A27" s="140"/>
      <c r="B27" s="141"/>
      <c r="C27" s="141"/>
      <c r="D27" s="141"/>
      <c r="E27" s="141"/>
      <c r="F27" s="141"/>
      <c r="G27" s="141"/>
      <c r="H27" s="141"/>
      <c r="I27" s="141"/>
      <c r="J27" s="141"/>
      <c r="K27" s="141"/>
      <c r="L27" s="141"/>
      <c r="M27" s="141"/>
      <c r="N27" s="141"/>
      <c r="O27" s="142"/>
    </row>
    <row r="28" spans="1:15" x14ac:dyDescent="0.25">
      <c r="A28" s="140"/>
      <c r="B28" s="141"/>
      <c r="C28" s="141"/>
      <c r="D28" s="141"/>
      <c r="E28" s="141"/>
      <c r="F28" s="141"/>
      <c r="G28" s="141"/>
      <c r="H28" s="141"/>
      <c r="I28" s="141"/>
      <c r="J28" s="141"/>
      <c r="K28" s="141"/>
      <c r="L28" s="141"/>
      <c r="M28" s="141"/>
      <c r="N28" s="141"/>
      <c r="O28" s="142"/>
    </row>
    <row r="29" spans="1:15" x14ac:dyDescent="0.25">
      <c r="A29" s="140"/>
      <c r="B29" s="141"/>
      <c r="C29" s="141"/>
      <c r="D29" s="141"/>
      <c r="E29" s="141"/>
      <c r="F29" s="141"/>
      <c r="G29" s="141"/>
      <c r="H29" s="141"/>
      <c r="I29" s="141"/>
      <c r="J29" s="141"/>
      <c r="K29" s="141"/>
      <c r="L29" s="141"/>
      <c r="M29" s="141"/>
      <c r="N29" s="141"/>
      <c r="O29" s="142"/>
    </row>
    <row r="30" spans="1:15" x14ac:dyDescent="0.25">
      <c r="A30" s="140"/>
      <c r="B30" s="141"/>
      <c r="C30" s="141"/>
      <c r="D30" s="141"/>
      <c r="E30" s="141"/>
      <c r="F30" s="141"/>
      <c r="G30" s="141"/>
      <c r="H30" s="141"/>
      <c r="I30" s="141"/>
      <c r="J30" s="141"/>
      <c r="K30" s="141"/>
      <c r="L30" s="141"/>
      <c r="M30" s="141"/>
      <c r="N30" s="141"/>
      <c r="O30" s="142"/>
    </row>
    <row r="31" spans="1:15" x14ac:dyDescent="0.25">
      <c r="A31" s="143"/>
      <c r="B31" s="144"/>
      <c r="C31" s="144"/>
      <c r="D31" s="144"/>
      <c r="E31" s="144"/>
      <c r="F31" s="144"/>
      <c r="G31" s="144"/>
      <c r="H31" s="144"/>
      <c r="I31" s="144"/>
      <c r="J31" s="144"/>
      <c r="K31" s="144"/>
      <c r="L31" s="144"/>
      <c r="M31" s="144"/>
      <c r="N31" s="144"/>
      <c r="O31" s="145"/>
    </row>
    <row r="34" spans="1:16" x14ac:dyDescent="0.25">
      <c r="A34" s="3" t="s">
        <v>237</v>
      </c>
    </row>
    <row r="35" spans="1:16" ht="15.75" x14ac:dyDescent="0.25">
      <c r="A35" s="130"/>
    </row>
    <row r="36" spans="1:16" ht="15.75" customHeight="1" x14ac:dyDescent="0.25">
      <c r="A36" s="146" t="s">
        <v>241</v>
      </c>
      <c r="B36" s="147"/>
      <c r="C36" s="147"/>
      <c r="D36" s="147"/>
      <c r="E36" s="147"/>
      <c r="F36" s="147"/>
      <c r="G36" s="147"/>
      <c r="H36" s="147"/>
      <c r="I36" s="147"/>
      <c r="J36" s="147"/>
      <c r="K36" s="147"/>
      <c r="L36" s="147"/>
      <c r="M36" s="147"/>
      <c r="N36" s="147"/>
      <c r="O36" s="147"/>
      <c r="P36" s="148"/>
    </row>
    <row r="37" spans="1:16" x14ac:dyDescent="0.25">
      <c r="A37" s="149"/>
      <c r="B37" s="150"/>
      <c r="C37" s="150"/>
      <c r="D37" s="150"/>
      <c r="E37" s="150"/>
      <c r="F37" s="150"/>
      <c r="G37" s="150"/>
      <c r="H37" s="150"/>
      <c r="I37" s="150"/>
      <c r="J37" s="150"/>
      <c r="K37" s="150"/>
      <c r="L37" s="150"/>
      <c r="M37" s="150"/>
      <c r="N37" s="150"/>
      <c r="O37" s="150"/>
      <c r="P37" s="151"/>
    </row>
    <row r="38" spans="1:16" x14ac:dyDescent="0.25">
      <c r="A38" s="149"/>
      <c r="B38" s="150"/>
      <c r="C38" s="150"/>
      <c r="D38" s="150"/>
      <c r="E38" s="150"/>
      <c r="F38" s="150"/>
      <c r="G38" s="150"/>
      <c r="H38" s="150"/>
      <c r="I38" s="150"/>
      <c r="J38" s="150"/>
      <c r="K38" s="150"/>
      <c r="L38" s="150"/>
      <c r="M38" s="150"/>
      <c r="N38" s="150"/>
      <c r="O38" s="150"/>
      <c r="P38" s="151"/>
    </row>
    <row r="39" spans="1:16" ht="76.5" customHeight="1" x14ac:dyDescent="0.25">
      <c r="A39" s="152"/>
      <c r="B39" s="153"/>
      <c r="C39" s="153"/>
      <c r="D39" s="153"/>
      <c r="E39" s="153"/>
      <c r="F39" s="153"/>
      <c r="G39" s="153"/>
      <c r="H39" s="153"/>
      <c r="I39" s="153"/>
      <c r="J39" s="153"/>
      <c r="K39" s="153"/>
      <c r="L39" s="153"/>
      <c r="M39" s="153"/>
      <c r="N39" s="153"/>
      <c r="O39" s="153"/>
      <c r="P39" s="154"/>
    </row>
  </sheetData>
  <mergeCells count="6">
    <mergeCell ref="A10:Q11"/>
    <mergeCell ref="A12:Q13"/>
    <mergeCell ref="A4:P5"/>
    <mergeCell ref="A18:O31"/>
    <mergeCell ref="A36:P39"/>
    <mergeCell ref="A8:Q9"/>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04"/>
  <sheetViews>
    <sheetView zoomScale="85" zoomScaleNormal="85" workbookViewId="0">
      <pane ySplit="495" activePane="bottomLeft"/>
      <selection activeCell="O1" sqref="O1"/>
      <selection pane="bottomLeft" activeCell="A4" sqref="A4"/>
    </sheetView>
  </sheetViews>
  <sheetFormatPr defaultColWidth="12.5703125" defaultRowHeight="15.75" x14ac:dyDescent="0.25"/>
  <cols>
    <col min="1" max="6" width="12.5703125" style="60"/>
    <col min="7" max="7" width="12.7109375" style="60" bestFit="1" customWidth="1"/>
    <col min="8" max="8" width="13" style="60" bestFit="1" customWidth="1"/>
    <col min="9" max="9" width="12.7109375" style="60" bestFit="1" customWidth="1"/>
    <col min="10" max="10" width="13" style="60" bestFit="1" customWidth="1"/>
    <col min="11" max="13" width="12.7109375" style="60" bestFit="1" customWidth="1"/>
    <col min="14" max="16384" width="12.5703125" style="60"/>
  </cols>
  <sheetData>
    <row r="1" spans="1:18" x14ac:dyDescent="0.25">
      <c r="B1" s="60" t="s">
        <v>147</v>
      </c>
      <c r="C1" s="60" t="s">
        <v>148</v>
      </c>
      <c r="D1" s="60" t="s">
        <v>141</v>
      </c>
      <c r="E1" s="60" t="s">
        <v>149</v>
      </c>
      <c r="F1" s="60" t="s">
        <v>150</v>
      </c>
      <c r="G1" s="60" t="s">
        <v>151</v>
      </c>
      <c r="H1" s="60" t="s">
        <v>152</v>
      </c>
      <c r="I1" s="60" t="s">
        <v>153</v>
      </c>
      <c r="J1" s="60" t="s">
        <v>134</v>
      </c>
      <c r="K1" s="60" t="s">
        <v>154</v>
      </c>
      <c r="L1" s="60" t="s">
        <v>155</v>
      </c>
      <c r="M1" s="60" t="s">
        <v>156</v>
      </c>
      <c r="N1" s="60" t="s">
        <v>157</v>
      </c>
      <c r="O1" s="60" t="s">
        <v>158</v>
      </c>
      <c r="P1" s="60" t="s">
        <v>159</v>
      </c>
      <c r="Q1" s="60" t="s">
        <v>160</v>
      </c>
      <c r="R1" s="60" t="s">
        <v>172</v>
      </c>
    </row>
    <row r="2" spans="1:18" x14ac:dyDescent="0.25">
      <c r="A2" s="60">
        <v>1002</v>
      </c>
      <c r="B2" s="60">
        <v>0.95833890018160595</v>
      </c>
      <c r="C2" s="60">
        <v>-1.2748754700320501E-2</v>
      </c>
      <c r="D2" s="60">
        <v>9.3341377999057295E-3</v>
      </c>
      <c r="E2" s="60">
        <v>0.99999999999978195</v>
      </c>
      <c r="F2" s="60">
        <v>0.33811919778580501</v>
      </c>
      <c r="G2" s="60" t="s">
        <v>142</v>
      </c>
      <c r="H2" s="60">
        <v>-1</v>
      </c>
      <c r="I2" s="60">
        <v>1.1657364162252101E-2</v>
      </c>
      <c r="J2" s="60">
        <v>84.782685183510097</v>
      </c>
      <c r="K2" s="60">
        <v>0.33811919778573102</v>
      </c>
      <c r="L2" s="60">
        <v>0.66188080221405099</v>
      </c>
      <c r="M2" s="61">
        <v>2.18047802036381E-13</v>
      </c>
      <c r="N2" s="60" t="s">
        <v>142</v>
      </c>
      <c r="O2" s="60">
        <v>1.1657364162252101E-2</v>
      </c>
      <c r="P2" s="60" t="s">
        <v>161</v>
      </c>
      <c r="Q2" s="60">
        <v>1</v>
      </c>
      <c r="R2" s="60" t="s">
        <v>28</v>
      </c>
    </row>
    <row r="3" spans="1:18" x14ac:dyDescent="0.25">
      <c r="M3" s="61"/>
    </row>
    <row r="4" spans="1:18" x14ac:dyDescent="0.25">
      <c r="A4" s="62">
        <v>1003</v>
      </c>
      <c r="B4" s="62">
        <v>0.96485957885437701</v>
      </c>
      <c r="C4" s="62">
        <v>-1.5767555704048301E-2</v>
      </c>
      <c r="D4" s="62">
        <v>8.7859688151878097E-4</v>
      </c>
      <c r="E4" s="62">
        <v>0.57820950752092903</v>
      </c>
      <c r="F4" s="62">
        <v>0.20602202345748499</v>
      </c>
      <c r="G4" s="62">
        <v>1.64548868486071E-2</v>
      </c>
      <c r="H4" s="62">
        <v>-1</v>
      </c>
      <c r="I4" s="62">
        <v>8.7452512341394794E-3</v>
      </c>
      <c r="J4" s="62">
        <v>-1</v>
      </c>
      <c r="K4" s="62">
        <v>0.45547357963229801</v>
      </c>
      <c r="L4" s="62">
        <v>0.54452642033649801</v>
      </c>
      <c r="M4" s="63">
        <v>3.12038173078122E-11</v>
      </c>
      <c r="N4" s="62">
        <v>1.64548868486071E-2</v>
      </c>
      <c r="O4" s="62">
        <v>8.7452512341394794E-3</v>
      </c>
      <c r="P4" s="62" t="s">
        <v>163</v>
      </c>
      <c r="Q4" s="62">
        <v>1</v>
      </c>
      <c r="R4" s="62" t="s">
        <v>28</v>
      </c>
    </row>
    <row r="5" spans="1:18" x14ac:dyDescent="0.25">
      <c r="A5" s="62">
        <v>1004</v>
      </c>
      <c r="B5" s="62">
        <v>0.96583779847439799</v>
      </c>
      <c r="C5" s="62">
        <v>-1.7397821770419399E-2</v>
      </c>
      <c r="D5" s="62">
        <v>1.37010828338801E-3</v>
      </c>
      <c r="E5" s="62">
        <v>0.60562788081402696</v>
      </c>
      <c r="F5" s="62">
        <v>0.22371220645888801</v>
      </c>
      <c r="G5" s="62">
        <v>1.7651051996979601E-2</v>
      </c>
      <c r="H5" s="62">
        <v>-1</v>
      </c>
      <c r="I5" s="62">
        <v>8.7464375353501107E-3</v>
      </c>
      <c r="J5" s="62">
        <v>-1</v>
      </c>
      <c r="K5" s="62">
        <v>0.298434456934208</v>
      </c>
      <c r="L5" s="62">
        <v>0.70156554306559304</v>
      </c>
      <c r="M5" s="63">
        <v>1.9972912213006599E-13</v>
      </c>
      <c r="N5" s="62">
        <v>1.7651051996979601E-2</v>
      </c>
      <c r="O5" s="62">
        <v>8.7464375353501107E-3</v>
      </c>
      <c r="P5" s="62" t="s">
        <v>163</v>
      </c>
      <c r="Q5" s="62">
        <v>2</v>
      </c>
      <c r="R5" s="62" t="s">
        <v>28</v>
      </c>
    </row>
    <row r="6" spans="1:18" x14ac:dyDescent="0.25">
      <c r="A6" s="62">
        <v>1005</v>
      </c>
      <c r="B6" s="62">
        <v>0.96640910405452995</v>
      </c>
      <c r="C6" s="62">
        <v>-1.3562225470104199E-2</v>
      </c>
      <c r="D6" s="62">
        <v>1.76440795662109E-3</v>
      </c>
      <c r="E6" s="62">
        <v>0.61043506308536599</v>
      </c>
      <c r="F6" s="62">
        <v>0.22839911102552099</v>
      </c>
      <c r="G6" s="62">
        <v>2.0610854574793801E-2</v>
      </c>
      <c r="H6" s="62">
        <v>-1</v>
      </c>
      <c r="I6" s="62">
        <v>8.8672323254312003E-3</v>
      </c>
      <c r="J6" s="62">
        <v>-1</v>
      </c>
      <c r="K6" s="62">
        <v>0.39010781080295798</v>
      </c>
      <c r="L6" s="62">
        <v>0.60989218878136597</v>
      </c>
      <c r="M6" s="63">
        <v>4.1567649322615802E-10</v>
      </c>
      <c r="N6" s="62">
        <v>2.0610854574793801E-2</v>
      </c>
      <c r="O6" s="62">
        <v>8.8672323254312003E-3</v>
      </c>
      <c r="P6" s="62" t="s">
        <v>163</v>
      </c>
      <c r="Q6" s="62">
        <v>3</v>
      </c>
      <c r="R6" s="62" t="s">
        <v>28</v>
      </c>
    </row>
    <row r="7" spans="1:18" x14ac:dyDescent="0.25">
      <c r="A7" s="62">
        <v>1006</v>
      </c>
      <c r="B7" s="62">
        <v>0.96914543044775903</v>
      </c>
      <c r="C7" s="62">
        <v>-1.43681213779189E-2</v>
      </c>
      <c r="D7" s="62">
        <v>1.79327951820431E-3</v>
      </c>
      <c r="E7" s="62">
        <v>0.61779138111816101</v>
      </c>
      <c r="F7" s="62">
        <v>0.22842554495240899</v>
      </c>
      <c r="G7" s="62">
        <v>2.0855218990976199E-2</v>
      </c>
      <c r="H7" s="62">
        <v>-1</v>
      </c>
      <c r="I7" s="62">
        <v>8.9998975604687701E-3</v>
      </c>
      <c r="J7" s="62">
        <v>-1</v>
      </c>
      <c r="K7" s="62">
        <v>0.30190322281682103</v>
      </c>
      <c r="L7" s="62">
        <v>0.69809674449669301</v>
      </c>
      <c r="M7" s="63">
        <v>3.2686486850508299E-8</v>
      </c>
      <c r="N7" s="62">
        <v>2.0855218990976199E-2</v>
      </c>
      <c r="O7" s="62">
        <v>8.9998975604687701E-3</v>
      </c>
      <c r="P7" s="62" t="s">
        <v>163</v>
      </c>
      <c r="Q7" s="62">
        <v>4</v>
      </c>
      <c r="R7" s="62" t="s">
        <v>28</v>
      </c>
    </row>
    <row r="8" spans="1:18" x14ac:dyDescent="0.25">
      <c r="A8" s="62">
        <v>1007</v>
      </c>
      <c r="B8" s="62">
        <v>0.96995398773198105</v>
      </c>
      <c r="C8" s="62">
        <v>-1.6743839955945999E-2</v>
      </c>
      <c r="D8" s="62">
        <v>1.84415333114667E-3</v>
      </c>
      <c r="E8" s="62">
        <v>0.62140590592231704</v>
      </c>
      <c r="F8" s="62">
        <v>0.24106067786730301</v>
      </c>
      <c r="G8" s="62">
        <v>2.1555067611642099E-2</v>
      </c>
      <c r="H8" s="62">
        <v>-1</v>
      </c>
      <c r="I8" s="62">
        <v>9.0369404977512606E-3</v>
      </c>
      <c r="J8" s="62">
        <v>-1</v>
      </c>
      <c r="K8" s="62">
        <v>0.33184487497886</v>
      </c>
      <c r="L8" s="62">
        <v>0.66815512501697005</v>
      </c>
      <c r="M8" s="63">
        <v>4.1706638143068598E-12</v>
      </c>
      <c r="N8" s="62">
        <v>2.1555067611642099E-2</v>
      </c>
      <c r="O8" s="62">
        <v>9.0369404977512606E-3</v>
      </c>
      <c r="P8" s="62" t="s">
        <v>163</v>
      </c>
      <c r="Q8" s="62">
        <v>5</v>
      </c>
      <c r="R8" s="62" t="s">
        <v>28</v>
      </c>
    </row>
    <row r="9" spans="1:18" x14ac:dyDescent="0.25">
      <c r="A9" s="62">
        <v>1008</v>
      </c>
      <c r="B9" s="62">
        <v>0.96999386058823001</v>
      </c>
      <c r="C9" s="62">
        <v>-1.4326228627302999E-2</v>
      </c>
      <c r="D9" s="62">
        <v>1.9046131762523501E-3</v>
      </c>
      <c r="E9" s="62">
        <v>0.62738788173468696</v>
      </c>
      <c r="F9" s="62">
        <v>0.24158536052937199</v>
      </c>
      <c r="G9" s="62">
        <v>3.07052366814899E-2</v>
      </c>
      <c r="H9" s="62">
        <v>-1</v>
      </c>
      <c r="I9" s="62">
        <v>9.1113748443234898E-3</v>
      </c>
      <c r="J9" s="62">
        <v>-1</v>
      </c>
      <c r="K9" s="62">
        <v>0.338186210511424</v>
      </c>
      <c r="L9" s="62">
        <v>0.66175246944262001</v>
      </c>
      <c r="M9" s="63">
        <v>6.1320045956048106E-5</v>
      </c>
      <c r="N9" s="62">
        <v>3.07052366814899E-2</v>
      </c>
      <c r="O9" s="62">
        <v>9.1113748443234898E-3</v>
      </c>
      <c r="P9" s="62" t="s">
        <v>163</v>
      </c>
      <c r="Q9" s="62">
        <v>6</v>
      </c>
      <c r="R9" s="62" t="s">
        <v>28</v>
      </c>
    </row>
    <row r="10" spans="1:18" x14ac:dyDescent="0.25">
      <c r="A10" s="62">
        <v>1009</v>
      </c>
      <c r="B10" s="62">
        <v>0.97059781997367001</v>
      </c>
      <c r="C10" s="62">
        <v>-1.46742970762146E-2</v>
      </c>
      <c r="D10" s="62">
        <v>2.0577856421076699E-3</v>
      </c>
      <c r="E10" s="62">
        <v>0.63065618626203701</v>
      </c>
      <c r="F10" s="62">
        <v>0.24289168854076201</v>
      </c>
      <c r="G10" s="62">
        <v>4.7203219069862301E-2</v>
      </c>
      <c r="H10" s="62">
        <v>-1</v>
      </c>
      <c r="I10" s="62">
        <v>9.1220867312649199E-3</v>
      </c>
      <c r="J10" s="62">
        <v>-1</v>
      </c>
      <c r="K10" s="62">
        <v>0.35962305456202598</v>
      </c>
      <c r="L10" s="62">
        <v>0.64037694539771495</v>
      </c>
      <c r="M10" s="63">
        <v>4.0259129363562403E-11</v>
      </c>
      <c r="N10" s="62">
        <v>4.7203219069862301E-2</v>
      </c>
      <c r="O10" s="62">
        <v>9.1220867312649199E-3</v>
      </c>
      <c r="P10" s="62" t="s">
        <v>163</v>
      </c>
      <c r="Q10" s="62">
        <v>7</v>
      </c>
      <c r="R10" s="62" t="s">
        <v>28</v>
      </c>
    </row>
    <row r="11" spans="1:18" x14ac:dyDescent="0.25">
      <c r="A11" s="62">
        <v>1010</v>
      </c>
      <c r="B11" s="62">
        <v>0.97083121085462598</v>
      </c>
      <c r="C11" s="62">
        <v>-2.3086893533034399E-2</v>
      </c>
      <c r="D11" s="62">
        <v>2.1819264850882801E-3</v>
      </c>
      <c r="E11" s="62">
        <v>0.63471739847392505</v>
      </c>
      <c r="F11" s="62">
        <v>0.24340491140192799</v>
      </c>
      <c r="G11" s="62">
        <v>4.8203864867950301E-2</v>
      </c>
      <c r="H11" s="62">
        <v>-1</v>
      </c>
      <c r="I11" s="62">
        <v>9.1271154071494408E-3</v>
      </c>
      <c r="J11" s="62">
        <v>-1</v>
      </c>
      <c r="K11" s="62">
        <v>0.74118409537048502</v>
      </c>
      <c r="L11" s="62">
        <v>5.3683013725924099E-3</v>
      </c>
      <c r="M11" s="62">
        <v>0.253447603256923</v>
      </c>
      <c r="N11" s="62">
        <v>4.8203864867950301E-2</v>
      </c>
      <c r="O11" s="62">
        <v>9.1271154071494408E-3</v>
      </c>
      <c r="P11" s="62" t="s">
        <v>163</v>
      </c>
      <c r="Q11" s="62">
        <v>8</v>
      </c>
      <c r="R11" s="62" t="s">
        <v>28</v>
      </c>
    </row>
    <row r="12" spans="1:18" x14ac:dyDescent="0.25">
      <c r="A12" s="62">
        <v>1011</v>
      </c>
      <c r="B12" s="62">
        <v>0.97087579415073499</v>
      </c>
      <c r="C12" s="62">
        <v>-1.48219997170969E-2</v>
      </c>
      <c r="D12" s="62">
        <v>2.2082185108616699E-3</v>
      </c>
      <c r="E12" s="62">
        <v>0.63798017885856995</v>
      </c>
      <c r="F12" s="62">
        <v>0.24744762124219799</v>
      </c>
      <c r="G12" s="62">
        <v>4.9638717753218903E-2</v>
      </c>
      <c r="H12" s="62">
        <v>-1</v>
      </c>
      <c r="I12" s="62">
        <v>9.1320244866122096E-3</v>
      </c>
      <c r="J12" s="62">
        <v>-1</v>
      </c>
      <c r="K12" s="62">
        <v>0.37038488029746902</v>
      </c>
      <c r="L12" s="62">
        <v>0.62961511970252804</v>
      </c>
      <c r="M12" s="63">
        <v>3.21964677141295E-15</v>
      </c>
      <c r="N12" s="62">
        <v>4.9638717753218903E-2</v>
      </c>
      <c r="O12" s="62">
        <v>9.1320244866122096E-3</v>
      </c>
      <c r="P12" s="62" t="s">
        <v>163</v>
      </c>
      <c r="Q12" s="62">
        <v>9</v>
      </c>
      <c r="R12" s="62" t="s">
        <v>28</v>
      </c>
    </row>
    <row r="13" spans="1:18" x14ac:dyDescent="0.25">
      <c r="A13" s="62">
        <v>1012</v>
      </c>
      <c r="B13" s="62">
        <v>0.97120711915950497</v>
      </c>
      <c r="C13" s="62">
        <v>-1.4303676314214701E-2</v>
      </c>
      <c r="D13" s="62">
        <v>2.4922596221346499E-3</v>
      </c>
      <c r="E13" s="62">
        <v>0.64266792569943398</v>
      </c>
      <c r="F13" s="62">
        <v>0.24757104979915601</v>
      </c>
      <c r="G13" s="62">
        <v>5.1145167182910102E-2</v>
      </c>
      <c r="H13" s="62">
        <v>-1</v>
      </c>
      <c r="I13" s="62">
        <v>9.1796673862014604E-3</v>
      </c>
      <c r="J13" s="62">
        <v>-1</v>
      </c>
      <c r="K13" s="62">
        <v>0.372154486302398</v>
      </c>
      <c r="L13" s="62">
        <v>0.627845484333031</v>
      </c>
      <c r="M13" s="63">
        <v>2.9364571441092799E-8</v>
      </c>
      <c r="N13" s="62">
        <v>5.1145167182910102E-2</v>
      </c>
      <c r="O13" s="62">
        <v>9.1796673862014604E-3</v>
      </c>
      <c r="P13" s="62" t="s">
        <v>163</v>
      </c>
      <c r="Q13" s="62">
        <v>10</v>
      </c>
      <c r="R13" s="62" t="s">
        <v>28</v>
      </c>
    </row>
    <row r="14" spans="1:18" x14ac:dyDescent="0.25">
      <c r="A14" s="62">
        <v>1013</v>
      </c>
      <c r="B14" s="62">
        <v>0.971342885857572</v>
      </c>
      <c r="C14" s="62">
        <v>-3.0506643937654E-2</v>
      </c>
      <c r="D14" s="62">
        <v>2.5283177649112398E-3</v>
      </c>
      <c r="E14" s="62">
        <v>0.64497042663142401</v>
      </c>
      <c r="F14" s="62">
        <v>0.248253554093394</v>
      </c>
      <c r="G14" s="62">
        <v>5.1212285213948799E-2</v>
      </c>
      <c r="H14" s="62">
        <v>-1</v>
      </c>
      <c r="I14" s="62">
        <v>9.2125876122059608E-3</v>
      </c>
      <c r="J14" s="62">
        <v>-1</v>
      </c>
      <c r="K14" s="62">
        <v>0.68174856242306703</v>
      </c>
      <c r="L14" s="62">
        <v>0.31825143326562899</v>
      </c>
      <c r="M14" s="63">
        <v>4.3113042025311196E-9</v>
      </c>
      <c r="N14" s="62">
        <v>5.1212285213948799E-2</v>
      </c>
      <c r="O14" s="62">
        <v>9.2125876122059608E-3</v>
      </c>
      <c r="P14" s="62" t="s">
        <v>163</v>
      </c>
      <c r="Q14" s="62">
        <v>11</v>
      </c>
      <c r="R14" s="62" t="s">
        <v>28</v>
      </c>
    </row>
    <row r="15" spans="1:18" x14ac:dyDescent="0.25">
      <c r="A15" s="62">
        <v>1014</v>
      </c>
      <c r="B15" s="62">
        <v>0.97149367456221702</v>
      </c>
      <c r="C15" s="62">
        <v>-1.1596461516319399E-2</v>
      </c>
      <c r="D15" s="62">
        <v>2.5458445435666099E-3</v>
      </c>
      <c r="E15" s="62">
        <v>0.64565848077565702</v>
      </c>
      <c r="F15" s="62">
        <v>0.249571489041923</v>
      </c>
      <c r="G15" s="62">
        <v>5.2383182179524299E-2</v>
      </c>
      <c r="H15" s="62">
        <v>-1</v>
      </c>
      <c r="I15" s="62">
        <v>9.2261433075212507E-3</v>
      </c>
      <c r="J15" s="62">
        <v>-1</v>
      </c>
      <c r="K15" s="62">
        <v>0.37860223702356</v>
      </c>
      <c r="L15" s="62">
        <v>0.62139776297629301</v>
      </c>
      <c r="M15" s="63">
        <v>1.4632739464559601E-13</v>
      </c>
      <c r="N15" s="62">
        <v>5.2383182179524299E-2</v>
      </c>
      <c r="O15" s="62">
        <v>9.2261433075212507E-3</v>
      </c>
      <c r="P15" s="62" t="s">
        <v>163</v>
      </c>
      <c r="Q15" s="62">
        <v>12</v>
      </c>
      <c r="R15" s="62" t="s">
        <v>28</v>
      </c>
    </row>
    <row r="16" spans="1:18" x14ac:dyDescent="0.25">
      <c r="A16" s="62">
        <v>1015</v>
      </c>
      <c r="B16" s="62">
        <v>0.97149546533752396</v>
      </c>
      <c r="C16" s="62">
        <v>-1.7010147121071399E-2</v>
      </c>
      <c r="D16" s="62">
        <v>2.6676435842765099E-3</v>
      </c>
      <c r="E16" s="62">
        <v>0.64605183320685</v>
      </c>
      <c r="F16" s="62">
        <v>0.25029126244387601</v>
      </c>
      <c r="G16" s="62">
        <v>5.2512600050889598E-2</v>
      </c>
      <c r="H16" s="62">
        <v>-1</v>
      </c>
      <c r="I16" s="62">
        <v>9.2264559977700607E-3</v>
      </c>
      <c r="J16" s="62">
        <v>-1</v>
      </c>
      <c r="K16" s="62">
        <v>0.38563337428679301</v>
      </c>
      <c r="L16" s="62">
        <v>0.61415242851354901</v>
      </c>
      <c r="M16" s="62">
        <v>2.1419719965865E-4</v>
      </c>
      <c r="N16" s="62">
        <v>5.2512600050889598E-2</v>
      </c>
      <c r="O16" s="62">
        <v>9.2264559977700607E-3</v>
      </c>
      <c r="P16" s="62" t="s">
        <v>163</v>
      </c>
      <c r="Q16" s="62">
        <v>13</v>
      </c>
      <c r="R16" s="62" t="s">
        <v>28</v>
      </c>
    </row>
    <row r="17" spans="1:18" x14ac:dyDescent="0.25">
      <c r="A17" s="62">
        <v>1016</v>
      </c>
      <c r="B17" s="62">
        <v>0.97179595656554596</v>
      </c>
      <c r="C17" s="62">
        <v>-9.0743298364768799E-3</v>
      </c>
      <c r="D17" s="62">
        <v>2.8918652057447099E-3</v>
      </c>
      <c r="E17" s="62">
        <v>0.64704377220559095</v>
      </c>
      <c r="F17" s="62">
        <v>0.25146727037521799</v>
      </c>
      <c r="G17" s="62">
        <v>5.4318000419151698E-2</v>
      </c>
      <c r="H17" s="62">
        <v>-1</v>
      </c>
      <c r="I17" s="62">
        <v>9.2415928962791306E-3</v>
      </c>
      <c r="J17" s="62">
        <v>-1</v>
      </c>
      <c r="K17" s="62">
        <v>0.40074799874753197</v>
      </c>
      <c r="L17" s="62">
        <v>0.59925200125240996</v>
      </c>
      <c r="M17" s="63">
        <v>5.8175686490358203E-14</v>
      </c>
      <c r="N17" s="62">
        <v>5.4318000419151698E-2</v>
      </c>
      <c r="O17" s="62">
        <v>9.2415928962791306E-3</v>
      </c>
      <c r="P17" s="62" t="s">
        <v>163</v>
      </c>
      <c r="Q17" s="62">
        <v>14</v>
      </c>
      <c r="R17" s="62" t="s">
        <v>28</v>
      </c>
    </row>
    <row r="18" spans="1:18" x14ac:dyDescent="0.25">
      <c r="A18" s="62">
        <v>1017</v>
      </c>
      <c r="B18" s="62">
        <v>0.97208361918256003</v>
      </c>
      <c r="C18" s="62">
        <v>-1.8065252313076801E-2</v>
      </c>
      <c r="D18" s="62">
        <v>2.9010820172412901E-3</v>
      </c>
      <c r="E18" s="62">
        <v>0.64990378398367099</v>
      </c>
      <c r="F18" s="62">
        <v>0.251563019925094</v>
      </c>
      <c r="G18" s="62">
        <v>5.4457593807626103E-2</v>
      </c>
      <c r="H18" s="62">
        <v>-1</v>
      </c>
      <c r="I18" s="62">
        <v>9.2950435679667407E-3</v>
      </c>
      <c r="J18" s="62">
        <v>-1</v>
      </c>
      <c r="K18" s="62">
        <v>0.36382799400538002</v>
      </c>
      <c r="L18" s="62">
        <v>0.63617200599453905</v>
      </c>
      <c r="M18" s="63">
        <v>8.0602191587786403E-14</v>
      </c>
      <c r="N18" s="62">
        <v>5.4457593807626103E-2</v>
      </c>
      <c r="O18" s="62">
        <v>9.2950435679667407E-3</v>
      </c>
      <c r="P18" s="62" t="s">
        <v>163</v>
      </c>
      <c r="Q18" s="62">
        <v>15</v>
      </c>
      <c r="R18" s="62" t="s">
        <v>28</v>
      </c>
    </row>
    <row r="19" spans="1:18" x14ac:dyDescent="0.25">
      <c r="A19" s="62">
        <v>1018</v>
      </c>
      <c r="B19" s="62">
        <v>0.97247441161106296</v>
      </c>
      <c r="C19" s="62">
        <v>-1.11758681250146E-2</v>
      </c>
      <c r="D19" s="62">
        <v>3.0469961796367002E-3</v>
      </c>
      <c r="E19" s="62">
        <v>0.651247973822073</v>
      </c>
      <c r="F19" s="62">
        <v>0.25308466979683097</v>
      </c>
      <c r="G19" s="62">
        <v>5.4655718442993197E-2</v>
      </c>
      <c r="H19" s="62">
        <v>-1</v>
      </c>
      <c r="I19" s="62">
        <v>9.2977316350670008E-3</v>
      </c>
      <c r="J19" s="62">
        <v>-1</v>
      </c>
      <c r="K19" s="62">
        <v>0.64613706932373505</v>
      </c>
      <c r="L19" s="62">
        <v>9.0670288185630598E-4</v>
      </c>
      <c r="M19" s="62">
        <v>0.35295622779440899</v>
      </c>
      <c r="N19" s="62">
        <v>5.4655718442993197E-2</v>
      </c>
      <c r="O19" s="62">
        <v>9.2977316350670008E-3</v>
      </c>
      <c r="P19" s="62" t="s">
        <v>163</v>
      </c>
      <c r="Q19" s="62">
        <v>16</v>
      </c>
      <c r="R19" s="62" t="s">
        <v>28</v>
      </c>
    </row>
    <row r="20" spans="1:18" x14ac:dyDescent="0.25">
      <c r="A20" s="62">
        <v>1019</v>
      </c>
      <c r="B20" s="62">
        <v>0.97254452577531303</v>
      </c>
      <c r="C20" s="62">
        <v>-1.91129885770733E-2</v>
      </c>
      <c r="D20" s="62">
        <v>3.1316387636878898E-3</v>
      </c>
      <c r="E20" s="62">
        <v>0.65267600609244203</v>
      </c>
      <c r="F20" s="62">
        <v>0.25359285700546402</v>
      </c>
      <c r="G20" s="62">
        <v>5.5062927872476797E-2</v>
      </c>
      <c r="H20" s="62">
        <v>-1</v>
      </c>
      <c r="I20" s="62">
        <v>9.3518794060436592E-3</v>
      </c>
      <c r="J20" s="62">
        <v>-1</v>
      </c>
      <c r="K20" s="62">
        <v>0.40287752836621399</v>
      </c>
      <c r="L20" s="62">
        <v>0.59711975235791204</v>
      </c>
      <c r="M20" s="63">
        <v>2.7192758739191798E-6</v>
      </c>
      <c r="N20" s="62">
        <v>5.5062927872476797E-2</v>
      </c>
      <c r="O20" s="62">
        <v>9.3518794060436592E-3</v>
      </c>
      <c r="P20" s="62" t="s">
        <v>163</v>
      </c>
      <c r="Q20" s="62">
        <v>17</v>
      </c>
      <c r="R20" s="62" t="s">
        <v>28</v>
      </c>
    </row>
    <row r="21" spans="1:18" x14ac:dyDescent="0.25">
      <c r="A21" s="62">
        <v>1020</v>
      </c>
      <c r="B21" s="62">
        <v>0.97257972686540906</v>
      </c>
      <c r="C21" s="62">
        <v>-1.05342339971556E-2</v>
      </c>
      <c r="D21" s="62">
        <v>3.2129845714825201E-3</v>
      </c>
      <c r="E21" s="62">
        <v>0.657138777138085</v>
      </c>
      <c r="F21" s="62">
        <v>0.25550653055706302</v>
      </c>
      <c r="G21" s="62">
        <v>5.5895492663447899E-2</v>
      </c>
      <c r="H21" s="62">
        <v>-1</v>
      </c>
      <c r="I21" s="62">
        <v>9.3674291076032302E-3</v>
      </c>
      <c r="J21" s="62">
        <v>-1</v>
      </c>
      <c r="K21" s="62">
        <v>0.62939415431747903</v>
      </c>
      <c r="L21" s="62">
        <v>1.2620319445579801E-3</v>
      </c>
      <c r="M21" s="62">
        <v>0.36934381373796299</v>
      </c>
      <c r="N21" s="62">
        <v>5.5895492663447899E-2</v>
      </c>
      <c r="O21" s="62">
        <v>9.3674291076032302E-3</v>
      </c>
      <c r="P21" s="62" t="s">
        <v>163</v>
      </c>
      <c r="Q21" s="62">
        <v>18</v>
      </c>
      <c r="R21" s="62" t="s">
        <v>28</v>
      </c>
    </row>
    <row r="22" spans="1:18" x14ac:dyDescent="0.25">
      <c r="A22" s="62">
        <v>1021</v>
      </c>
      <c r="B22" s="62">
        <v>0.97301179308210695</v>
      </c>
      <c r="C22" s="62">
        <v>-9.7485847845457593E-3</v>
      </c>
      <c r="D22" s="62">
        <v>3.2462415878015401E-3</v>
      </c>
      <c r="E22" s="62">
        <v>0.660050220681352</v>
      </c>
      <c r="F22" s="62">
        <v>0.25631498790715801</v>
      </c>
      <c r="G22" s="62">
        <v>5.5982333414801203E-2</v>
      </c>
      <c r="H22" s="62">
        <v>-1</v>
      </c>
      <c r="I22" s="62">
        <v>9.4409744718971494E-3</v>
      </c>
      <c r="J22" s="62">
        <v>-1</v>
      </c>
      <c r="K22" s="62">
        <v>0.49667548140926099</v>
      </c>
      <c r="L22" s="62">
        <v>0.50332451859048599</v>
      </c>
      <c r="M22" s="63">
        <v>2.5235369349729798E-13</v>
      </c>
      <c r="N22" s="62">
        <v>5.5982333414801203E-2</v>
      </c>
      <c r="O22" s="62">
        <v>9.4409744718971494E-3</v>
      </c>
      <c r="P22" s="62" t="s">
        <v>163</v>
      </c>
      <c r="Q22" s="62">
        <v>19</v>
      </c>
      <c r="R22" s="62" t="s">
        <v>28</v>
      </c>
    </row>
    <row r="23" spans="1:18" x14ac:dyDescent="0.25">
      <c r="A23" s="62">
        <v>1022</v>
      </c>
      <c r="B23" s="62">
        <v>0.97316646423244302</v>
      </c>
      <c r="C23" s="62">
        <v>-1.1500191005175501E-2</v>
      </c>
      <c r="D23" s="62">
        <v>3.25636379719127E-3</v>
      </c>
      <c r="E23" s="62">
        <v>0.66033664810478199</v>
      </c>
      <c r="F23" s="62">
        <v>0.25746328697340698</v>
      </c>
      <c r="G23" s="62">
        <v>5.6148044142025198E-2</v>
      </c>
      <c r="H23" s="62">
        <v>-1</v>
      </c>
      <c r="I23" s="62">
        <v>9.5007631529940607E-3</v>
      </c>
      <c r="J23" s="62">
        <v>-1</v>
      </c>
      <c r="K23" s="62">
        <v>0.32400276962942098</v>
      </c>
      <c r="L23" s="62">
        <v>0.67599722947284602</v>
      </c>
      <c r="M23" s="63">
        <v>8.9773333211695703E-10</v>
      </c>
      <c r="N23" s="62">
        <v>5.6148044142025198E-2</v>
      </c>
      <c r="O23" s="62">
        <v>9.5007631529940607E-3</v>
      </c>
      <c r="P23" s="62" t="s">
        <v>163</v>
      </c>
      <c r="Q23" s="62">
        <v>20</v>
      </c>
      <c r="R23" s="62" t="s">
        <v>28</v>
      </c>
    </row>
    <row r="24" spans="1:18" x14ac:dyDescent="0.25">
      <c r="A24" s="62">
        <v>1023</v>
      </c>
      <c r="B24" s="62">
        <v>0.97336825973582597</v>
      </c>
      <c r="C24" s="62">
        <v>-6.8428068484899501E-3</v>
      </c>
      <c r="D24" s="62">
        <v>3.3209541249782301E-3</v>
      </c>
      <c r="E24" s="62">
        <v>0.670741340632526</v>
      </c>
      <c r="F24" s="62">
        <v>0.25975093924269399</v>
      </c>
      <c r="G24" s="62">
        <v>5.65184701105515E-2</v>
      </c>
      <c r="H24" s="62">
        <v>-1</v>
      </c>
      <c r="I24" s="62">
        <v>9.5554420030618103E-3</v>
      </c>
      <c r="J24" s="62">
        <v>-1</v>
      </c>
      <c r="K24" s="62">
        <v>0.39127774368917101</v>
      </c>
      <c r="L24" s="62">
        <v>0.60872224615606396</v>
      </c>
      <c r="M24" s="63">
        <v>1.01547646957911E-8</v>
      </c>
      <c r="N24" s="62">
        <v>5.65184701105515E-2</v>
      </c>
      <c r="O24" s="62">
        <v>9.5554420030618103E-3</v>
      </c>
      <c r="P24" s="62" t="s">
        <v>163</v>
      </c>
      <c r="Q24" s="62">
        <v>21</v>
      </c>
      <c r="R24" s="62" t="s">
        <v>28</v>
      </c>
    </row>
    <row r="25" spans="1:18" x14ac:dyDescent="0.25">
      <c r="A25" s="62">
        <v>1024</v>
      </c>
      <c r="B25" s="62">
        <v>0.97363798071172103</v>
      </c>
      <c r="C25" s="62">
        <v>-9.5113353151846693E-3</v>
      </c>
      <c r="D25" s="62">
        <v>3.3337562151581398E-3</v>
      </c>
      <c r="E25" s="62">
        <v>0.67350467321288798</v>
      </c>
      <c r="F25" s="62">
        <v>0.25995614966103398</v>
      </c>
      <c r="G25" s="62">
        <v>5.6574417608829197E-2</v>
      </c>
      <c r="H25" s="62">
        <v>-1</v>
      </c>
      <c r="I25" s="62">
        <v>9.5575319106251805E-3</v>
      </c>
      <c r="J25" s="62">
        <v>-1</v>
      </c>
      <c r="K25" s="62">
        <v>0.36810602622747302</v>
      </c>
      <c r="L25" s="62">
        <v>0.63189397373440404</v>
      </c>
      <c r="M25" s="63">
        <v>3.8122949241881101E-11</v>
      </c>
      <c r="N25" s="62">
        <v>5.6574417608829197E-2</v>
      </c>
      <c r="O25" s="62">
        <v>9.5575319106251805E-3</v>
      </c>
      <c r="P25" s="62" t="s">
        <v>163</v>
      </c>
      <c r="Q25" s="62">
        <v>22</v>
      </c>
      <c r="R25" s="62" t="s">
        <v>28</v>
      </c>
    </row>
    <row r="26" spans="1:18" x14ac:dyDescent="0.25">
      <c r="A26" s="62">
        <v>1025</v>
      </c>
      <c r="B26" s="62">
        <v>0.97370531917579894</v>
      </c>
      <c r="C26" s="62">
        <v>-1.7493746187065101E-2</v>
      </c>
      <c r="D26" s="62">
        <v>3.39075589638043E-3</v>
      </c>
      <c r="E26" s="62">
        <v>0.67351943252622803</v>
      </c>
      <c r="F26" s="62">
        <v>0.26085938558654598</v>
      </c>
      <c r="G26" s="62">
        <v>5.68126266151519E-2</v>
      </c>
      <c r="H26" s="62">
        <v>-1</v>
      </c>
      <c r="I26" s="62">
        <v>9.5622948274550808E-3</v>
      </c>
      <c r="J26" s="62">
        <v>-1</v>
      </c>
      <c r="K26" s="62">
        <v>0.32984932054847299</v>
      </c>
      <c r="L26" s="62">
        <v>0.67015067944906903</v>
      </c>
      <c r="M26" s="63">
        <v>2.4580337765200998E-12</v>
      </c>
      <c r="N26" s="62">
        <v>5.68126266151519E-2</v>
      </c>
      <c r="O26" s="62">
        <v>9.5622948274550808E-3</v>
      </c>
      <c r="P26" s="62" t="s">
        <v>163</v>
      </c>
      <c r="Q26" s="62">
        <v>23</v>
      </c>
      <c r="R26" s="62" t="s">
        <v>28</v>
      </c>
    </row>
    <row r="27" spans="1:18" x14ac:dyDescent="0.25">
      <c r="A27" s="62">
        <v>1026</v>
      </c>
      <c r="B27" s="62">
        <v>0.97372783773265104</v>
      </c>
      <c r="C27" s="62">
        <v>-2.7200127942662099E-2</v>
      </c>
      <c r="D27" s="62">
        <v>3.39807770906041E-3</v>
      </c>
      <c r="E27" s="62">
        <v>0.67411853935221799</v>
      </c>
      <c r="F27" s="62">
        <v>0.26088255673403998</v>
      </c>
      <c r="G27" s="62">
        <v>5.69188793438773E-2</v>
      </c>
      <c r="H27" s="62">
        <v>-1</v>
      </c>
      <c r="I27" s="62">
        <v>9.5830355675775893E-3</v>
      </c>
      <c r="J27" s="62">
        <v>-1</v>
      </c>
      <c r="K27" s="62">
        <v>0.917889314633208</v>
      </c>
      <c r="L27" s="62">
        <v>1.0435289481084201E-2</v>
      </c>
      <c r="M27" s="62">
        <v>7.1675395885707399E-2</v>
      </c>
      <c r="N27" s="62">
        <v>5.69188793438773E-2</v>
      </c>
      <c r="O27" s="62">
        <v>9.5830355675775893E-3</v>
      </c>
      <c r="P27" s="62" t="s">
        <v>163</v>
      </c>
      <c r="Q27" s="62">
        <v>24</v>
      </c>
      <c r="R27" s="62" t="s">
        <v>28</v>
      </c>
    </row>
    <row r="28" spans="1:18" x14ac:dyDescent="0.25">
      <c r="A28" s="62">
        <v>1027</v>
      </c>
      <c r="B28" s="62">
        <v>0.97377901606716899</v>
      </c>
      <c r="C28" s="62">
        <v>-1.371734468612E-2</v>
      </c>
      <c r="D28" s="62">
        <v>3.4052082165149898E-3</v>
      </c>
      <c r="E28" s="62">
        <v>0.67511251265103001</v>
      </c>
      <c r="F28" s="62">
        <v>0.26107223368341498</v>
      </c>
      <c r="G28" s="62">
        <v>5.6991669904600702E-2</v>
      </c>
      <c r="H28" s="62">
        <v>-1</v>
      </c>
      <c r="I28" s="62">
        <v>9.5875518000455399E-3</v>
      </c>
      <c r="J28" s="62">
        <v>-1</v>
      </c>
      <c r="K28" s="62">
        <v>0.43017689121114699</v>
      </c>
      <c r="L28" s="62">
        <v>0.56982310878880404</v>
      </c>
      <c r="M28" s="63">
        <v>4.9293902293357001E-14</v>
      </c>
      <c r="N28" s="62">
        <v>5.6991669904600702E-2</v>
      </c>
      <c r="O28" s="62">
        <v>9.5875518000455399E-3</v>
      </c>
      <c r="P28" s="62" t="s">
        <v>163</v>
      </c>
      <c r="Q28" s="62">
        <v>25</v>
      </c>
      <c r="R28" s="62" t="s">
        <v>28</v>
      </c>
    </row>
    <row r="29" spans="1:18" x14ac:dyDescent="0.25">
      <c r="A29" s="60">
        <v>1028</v>
      </c>
      <c r="B29" s="60">
        <v>0.97386332892176397</v>
      </c>
      <c r="C29" s="60">
        <v>-2.2888634231294201E-2</v>
      </c>
      <c r="D29" s="60">
        <v>3.4259390519186701E-3</v>
      </c>
      <c r="E29" s="60">
        <v>0.67936702053054099</v>
      </c>
      <c r="F29" s="60">
        <v>0.26146616463474598</v>
      </c>
      <c r="G29" s="60">
        <v>5.7101878676397697E-2</v>
      </c>
      <c r="H29" s="60">
        <v>-1</v>
      </c>
      <c r="I29" s="60">
        <v>9.6192699887399698E-3</v>
      </c>
      <c r="J29" s="60">
        <v>-1</v>
      </c>
      <c r="K29" s="60">
        <v>0.90850691177276199</v>
      </c>
      <c r="L29" s="60">
        <v>1.5653598657824001E-2</v>
      </c>
      <c r="M29" s="60">
        <v>7.5839489569413596E-2</v>
      </c>
      <c r="N29" s="60">
        <v>5.7101878676397697E-2</v>
      </c>
      <c r="O29" s="60">
        <v>9.6192699887399698E-3</v>
      </c>
      <c r="P29" s="60" t="s">
        <v>163</v>
      </c>
      <c r="Q29" s="60">
        <v>26</v>
      </c>
      <c r="R29" s="60" t="s">
        <v>28</v>
      </c>
    </row>
    <row r="30" spans="1:18" x14ac:dyDescent="0.25">
      <c r="A30" s="60">
        <v>1029</v>
      </c>
      <c r="B30" s="60">
        <v>0.97396651521517197</v>
      </c>
      <c r="C30" s="60">
        <v>-8.4714854051545895E-3</v>
      </c>
      <c r="D30" s="60">
        <v>3.4559409929372999E-3</v>
      </c>
      <c r="E30" s="60">
        <v>0.68231661118689702</v>
      </c>
      <c r="F30" s="60">
        <v>0.26186205815275199</v>
      </c>
      <c r="G30" s="60">
        <v>5.8747532412500303E-2</v>
      </c>
      <c r="H30" s="60">
        <v>-1</v>
      </c>
      <c r="I30" s="60">
        <v>9.6369242265222609E-3</v>
      </c>
      <c r="J30" s="60">
        <v>-1</v>
      </c>
      <c r="K30" s="60">
        <v>0.30840708073205497</v>
      </c>
      <c r="L30" s="60">
        <v>0.69159291922861998</v>
      </c>
      <c r="M30" s="61">
        <v>3.9325209755247702E-11</v>
      </c>
      <c r="N30" s="60">
        <v>5.8747532412500303E-2</v>
      </c>
      <c r="O30" s="60">
        <v>9.6369242265222609E-3</v>
      </c>
      <c r="P30" s="60" t="s">
        <v>163</v>
      </c>
      <c r="Q30" s="60">
        <v>27</v>
      </c>
      <c r="R30" s="60" t="s">
        <v>28</v>
      </c>
    </row>
    <row r="31" spans="1:18" x14ac:dyDescent="0.25">
      <c r="A31" s="60">
        <v>1030</v>
      </c>
      <c r="B31" s="60">
        <v>0.97419450437024402</v>
      </c>
      <c r="C31" s="60">
        <v>-2.1075774978400401E-2</v>
      </c>
      <c r="D31" s="60">
        <v>3.52805954202552E-3</v>
      </c>
      <c r="E31" s="60">
        <v>0.68318597751200005</v>
      </c>
      <c r="F31" s="60">
        <v>0.261928993729931</v>
      </c>
      <c r="G31" s="60">
        <v>6.0642634815790901E-2</v>
      </c>
      <c r="H31" s="60">
        <v>-1</v>
      </c>
      <c r="I31" s="60">
        <v>9.6637424010963292E-3</v>
      </c>
      <c r="J31" s="60">
        <v>-1</v>
      </c>
      <c r="K31" s="60">
        <v>0.48002514645396499</v>
      </c>
      <c r="L31" s="60">
        <v>0.51997485354013395</v>
      </c>
      <c r="M31" s="61">
        <v>5.9008353758827102E-12</v>
      </c>
      <c r="N31" s="60">
        <v>6.0642634815790901E-2</v>
      </c>
      <c r="O31" s="60">
        <v>9.6637424010963292E-3</v>
      </c>
      <c r="P31" s="60" t="s">
        <v>163</v>
      </c>
      <c r="Q31" s="60">
        <v>28</v>
      </c>
      <c r="R31" s="60" t="s">
        <v>28</v>
      </c>
    </row>
    <row r="32" spans="1:18" x14ac:dyDescent="0.25">
      <c r="A32" s="60">
        <v>1031</v>
      </c>
      <c r="B32" s="60">
        <v>0.97426029256695501</v>
      </c>
      <c r="C32" s="60">
        <v>-1.46075910188346E-2</v>
      </c>
      <c r="D32" s="60">
        <v>3.5552177859734602E-3</v>
      </c>
      <c r="E32" s="60">
        <v>0.68587327046494195</v>
      </c>
      <c r="F32" s="60">
        <v>0.26251881848060798</v>
      </c>
      <c r="G32" s="60">
        <v>6.0652443036678702E-2</v>
      </c>
      <c r="H32" s="60">
        <v>-1</v>
      </c>
      <c r="I32" s="60">
        <v>9.6789921991901496E-3</v>
      </c>
      <c r="J32" s="60">
        <v>-1</v>
      </c>
      <c r="K32" s="60">
        <v>0.64761629076156502</v>
      </c>
      <c r="L32" s="60">
        <v>4.6653498563409897E-2</v>
      </c>
      <c r="M32" s="60">
        <v>0.30573021067502498</v>
      </c>
      <c r="N32" s="60">
        <v>6.0652443036678702E-2</v>
      </c>
      <c r="O32" s="60">
        <v>9.6789921991901496E-3</v>
      </c>
      <c r="P32" s="60" t="s">
        <v>163</v>
      </c>
      <c r="Q32" s="60">
        <v>29</v>
      </c>
      <c r="R32" s="60" t="s">
        <v>28</v>
      </c>
    </row>
    <row r="33" spans="1:18" x14ac:dyDescent="0.25">
      <c r="A33" s="60">
        <v>1032</v>
      </c>
      <c r="B33" s="60">
        <v>0.97427705487637195</v>
      </c>
      <c r="C33" s="60">
        <v>-7.7401149484959304E-3</v>
      </c>
      <c r="D33" s="60">
        <v>3.5658615529538902E-3</v>
      </c>
      <c r="E33" s="60">
        <v>0.68726156545198303</v>
      </c>
      <c r="F33" s="60">
        <v>0.262885175425074</v>
      </c>
      <c r="G33" s="60">
        <v>6.0710995570966902E-2</v>
      </c>
      <c r="H33" s="60">
        <v>-1</v>
      </c>
      <c r="I33" s="60">
        <v>9.6931939629766595E-3</v>
      </c>
      <c r="J33" s="60">
        <v>-1</v>
      </c>
      <c r="K33" s="60">
        <v>0.46347485915861097</v>
      </c>
      <c r="L33" s="60">
        <v>0.53652514083615399</v>
      </c>
      <c r="M33" s="61">
        <v>5.2348125834100796E-12</v>
      </c>
      <c r="N33" s="60">
        <v>6.0710995570966902E-2</v>
      </c>
      <c r="O33" s="60">
        <v>9.6931939629766595E-3</v>
      </c>
      <c r="P33" s="60" t="s">
        <v>163</v>
      </c>
      <c r="Q33" s="60">
        <v>30</v>
      </c>
      <c r="R33" s="60" t="s">
        <v>28</v>
      </c>
    </row>
    <row r="34" spans="1:18" x14ac:dyDescent="0.25">
      <c r="A34" s="60">
        <v>1033</v>
      </c>
      <c r="B34" s="60">
        <v>0.97439760959558697</v>
      </c>
      <c r="C34" s="60">
        <v>-2.5603445342762599E-2</v>
      </c>
      <c r="D34" s="60">
        <v>3.5720405516847901E-3</v>
      </c>
      <c r="E34" s="60">
        <v>0.68932816099977801</v>
      </c>
      <c r="F34" s="60">
        <v>0.26331584160633498</v>
      </c>
      <c r="G34" s="60">
        <v>6.1038355518188099E-2</v>
      </c>
      <c r="H34" s="60">
        <v>-1</v>
      </c>
      <c r="I34" s="60">
        <v>9.6992034360642802E-3</v>
      </c>
      <c r="J34" s="60">
        <v>-1</v>
      </c>
      <c r="K34" s="60">
        <v>0.88191851895833495</v>
      </c>
      <c r="L34" s="60">
        <v>1.1190317105271999E-2</v>
      </c>
      <c r="M34" s="60">
        <v>0.106891163936393</v>
      </c>
      <c r="N34" s="60">
        <v>6.1038355518188099E-2</v>
      </c>
      <c r="O34" s="60">
        <v>9.6992034360642802E-3</v>
      </c>
      <c r="P34" s="60" t="s">
        <v>163</v>
      </c>
      <c r="Q34" s="60">
        <v>31</v>
      </c>
      <c r="R34" s="60" t="s">
        <v>28</v>
      </c>
    </row>
    <row r="35" spans="1:18" x14ac:dyDescent="0.25">
      <c r="A35" s="60">
        <v>1034</v>
      </c>
      <c r="B35" s="60">
        <v>0.97472154334619399</v>
      </c>
      <c r="C35" s="60">
        <v>-1.0408955879201799E-2</v>
      </c>
      <c r="D35" s="60">
        <v>3.6440887616921601E-3</v>
      </c>
      <c r="E35" s="60">
        <v>0.68972065079182898</v>
      </c>
      <c r="F35" s="60">
        <v>0.26524753582367899</v>
      </c>
      <c r="G35" s="60">
        <v>6.1262867789464201E-2</v>
      </c>
      <c r="H35" s="60">
        <v>-1</v>
      </c>
      <c r="I35" s="60">
        <v>9.7063185238396507E-3</v>
      </c>
      <c r="J35" s="60">
        <v>-1</v>
      </c>
      <c r="K35" s="60">
        <v>0.40263705247083398</v>
      </c>
      <c r="L35" s="60">
        <v>0.59736294745388896</v>
      </c>
      <c r="M35" s="61">
        <v>7.5276784805566902E-11</v>
      </c>
      <c r="N35" s="60">
        <v>6.1262867789464201E-2</v>
      </c>
      <c r="O35" s="60">
        <v>9.7063185238396507E-3</v>
      </c>
      <c r="P35" s="60" t="s">
        <v>163</v>
      </c>
      <c r="Q35" s="60">
        <v>32</v>
      </c>
      <c r="R35" s="60" t="s">
        <v>28</v>
      </c>
    </row>
    <row r="36" spans="1:18" x14ac:dyDescent="0.25">
      <c r="A36" s="60">
        <v>1035</v>
      </c>
      <c r="B36" s="60">
        <v>0.97480702284839105</v>
      </c>
      <c r="C36" s="60">
        <v>-1.15247760438253E-2</v>
      </c>
      <c r="D36" s="60">
        <v>3.6784203135206699E-3</v>
      </c>
      <c r="E36" s="60">
        <v>0.69201207808453302</v>
      </c>
      <c r="F36" s="60">
        <v>0.26587752015961802</v>
      </c>
      <c r="G36" s="60">
        <v>6.2380599662196799E-2</v>
      </c>
      <c r="H36" s="60">
        <v>-1</v>
      </c>
      <c r="I36" s="60">
        <v>9.7243041829963E-3</v>
      </c>
      <c r="J36" s="60">
        <v>-1</v>
      </c>
      <c r="K36" s="60">
        <v>0.69825994481197995</v>
      </c>
      <c r="L36" s="61">
        <v>6.7044952157334101E-5</v>
      </c>
      <c r="M36" s="60">
        <v>0.30167301023586302</v>
      </c>
      <c r="N36" s="60">
        <v>6.2380599662196799E-2</v>
      </c>
      <c r="O36" s="60">
        <v>9.7243041829963E-3</v>
      </c>
      <c r="P36" s="60" t="s">
        <v>163</v>
      </c>
      <c r="Q36" s="60">
        <v>33</v>
      </c>
      <c r="R36" s="60" t="s">
        <v>28</v>
      </c>
    </row>
    <row r="37" spans="1:18" x14ac:dyDescent="0.25">
      <c r="A37" s="60">
        <v>1036</v>
      </c>
      <c r="B37" s="60">
        <v>0.97486076858350901</v>
      </c>
      <c r="C37" s="60">
        <v>-1.38412505995122E-2</v>
      </c>
      <c r="D37" s="60">
        <v>3.8108473459035198E-3</v>
      </c>
      <c r="E37" s="60">
        <v>0.69213671627501405</v>
      </c>
      <c r="F37" s="60">
        <v>0.26645109755577001</v>
      </c>
      <c r="G37" s="60">
        <v>6.2489079467532599E-2</v>
      </c>
      <c r="H37" s="60">
        <v>-1</v>
      </c>
      <c r="I37" s="60">
        <v>9.7706910444303706E-3</v>
      </c>
      <c r="J37" s="60">
        <v>-1</v>
      </c>
      <c r="K37" s="60">
        <v>0.41376365528386699</v>
      </c>
      <c r="L37" s="60">
        <v>0.58623634465948704</v>
      </c>
      <c r="M37" s="61">
        <v>5.66453550732149E-11</v>
      </c>
      <c r="N37" s="60">
        <v>6.2489079467532599E-2</v>
      </c>
      <c r="O37" s="60">
        <v>9.7706910444303706E-3</v>
      </c>
      <c r="P37" s="60" t="s">
        <v>163</v>
      </c>
      <c r="Q37" s="60">
        <v>34</v>
      </c>
      <c r="R37" s="60" t="s">
        <v>28</v>
      </c>
    </row>
    <row r="38" spans="1:18" x14ac:dyDescent="0.25">
      <c r="A38" s="60">
        <v>1037</v>
      </c>
      <c r="B38" s="60">
        <v>0.97487531132574901</v>
      </c>
      <c r="C38" s="60">
        <v>-1.40145929644458E-2</v>
      </c>
      <c r="D38" s="60">
        <v>3.8404262029851101E-3</v>
      </c>
      <c r="E38" s="60">
        <v>0.69213754797438798</v>
      </c>
      <c r="F38" s="60">
        <v>0.26768099371012599</v>
      </c>
      <c r="G38" s="60">
        <v>6.2567666458846705E-2</v>
      </c>
      <c r="H38" s="60">
        <v>-1</v>
      </c>
      <c r="I38" s="60">
        <v>9.8471114640253897E-3</v>
      </c>
      <c r="J38" s="60">
        <v>-1</v>
      </c>
      <c r="K38" s="60">
        <v>0.33845171536726698</v>
      </c>
      <c r="L38" s="60">
        <v>0.66154828463259197</v>
      </c>
      <c r="M38" s="61">
        <v>1.41553435639707E-13</v>
      </c>
      <c r="N38" s="60">
        <v>6.2567666458846705E-2</v>
      </c>
      <c r="O38" s="60">
        <v>9.8471114640253897E-3</v>
      </c>
      <c r="P38" s="60" t="s">
        <v>163</v>
      </c>
      <c r="Q38" s="60">
        <v>35</v>
      </c>
      <c r="R38" s="60" t="s">
        <v>28</v>
      </c>
    </row>
    <row r="39" spans="1:18" x14ac:dyDescent="0.25">
      <c r="A39" s="60">
        <v>1038</v>
      </c>
      <c r="B39" s="60">
        <v>0.97489759071925997</v>
      </c>
      <c r="C39" s="60">
        <v>-1.18018278987315E-2</v>
      </c>
      <c r="D39" s="60">
        <v>3.8771034112446302E-3</v>
      </c>
      <c r="E39" s="60">
        <v>0.69243008639705494</v>
      </c>
      <c r="F39" s="60">
        <v>0.26840668610479901</v>
      </c>
      <c r="G39" s="60">
        <v>6.3472665923344704E-2</v>
      </c>
      <c r="H39" s="60">
        <v>-1</v>
      </c>
      <c r="I39" s="60">
        <v>9.8633992428201409E-3</v>
      </c>
      <c r="J39" s="60">
        <v>-1</v>
      </c>
      <c r="K39" s="60">
        <v>0.31837572120901098</v>
      </c>
      <c r="L39" s="60">
        <v>0.68162004170101298</v>
      </c>
      <c r="M39" s="61">
        <v>4.23708997598915E-6</v>
      </c>
      <c r="N39" s="60">
        <v>6.3472665923344704E-2</v>
      </c>
      <c r="O39" s="60">
        <v>9.8633992428201409E-3</v>
      </c>
      <c r="P39" s="60" t="s">
        <v>163</v>
      </c>
      <c r="Q39" s="60">
        <v>36</v>
      </c>
      <c r="R39" s="60" t="s">
        <v>28</v>
      </c>
    </row>
    <row r="40" spans="1:18" x14ac:dyDescent="0.25">
      <c r="A40" s="60">
        <v>1039</v>
      </c>
      <c r="B40" s="60">
        <v>0.97509729485993901</v>
      </c>
      <c r="C40" s="60">
        <v>-1.8630791264470599E-2</v>
      </c>
      <c r="D40" s="60">
        <v>3.8875952295934998E-3</v>
      </c>
      <c r="E40" s="60">
        <v>0.69305929223368701</v>
      </c>
      <c r="F40" s="60">
        <v>0.26863371805487302</v>
      </c>
      <c r="G40" s="60">
        <v>6.4223000508572506E-2</v>
      </c>
      <c r="H40" s="60">
        <v>-1</v>
      </c>
      <c r="I40" s="60">
        <v>9.8914184946553504E-3</v>
      </c>
      <c r="J40" s="60">
        <v>-1</v>
      </c>
      <c r="K40" s="60">
        <v>0.29169019252975098</v>
      </c>
      <c r="L40" s="60">
        <v>0.70830975176524102</v>
      </c>
      <c r="M40" s="61">
        <v>5.5705007717676802E-8</v>
      </c>
      <c r="N40" s="60">
        <v>6.4223000508572506E-2</v>
      </c>
      <c r="O40" s="60">
        <v>9.8914184946553504E-3</v>
      </c>
      <c r="P40" s="60" t="s">
        <v>163</v>
      </c>
      <c r="Q40" s="60">
        <v>37</v>
      </c>
      <c r="R40" s="60" t="s">
        <v>28</v>
      </c>
    </row>
    <row r="41" spans="1:18" x14ac:dyDescent="0.25">
      <c r="A41" s="60">
        <v>1040</v>
      </c>
      <c r="B41" s="60">
        <v>0.97515978939121895</v>
      </c>
      <c r="C41" s="60">
        <v>-1.96714635377205E-2</v>
      </c>
      <c r="D41" s="60">
        <v>3.8880367890199298E-3</v>
      </c>
      <c r="E41" s="60">
        <v>0.69318369141648295</v>
      </c>
      <c r="F41" s="60">
        <v>0.26872612341160701</v>
      </c>
      <c r="G41" s="60">
        <v>6.4274487143980694E-2</v>
      </c>
      <c r="H41" s="60">
        <v>-1</v>
      </c>
      <c r="I41" s="60">
        <v>9.8933446680295103E-3</v>
      </c>
      <c r="J41" s="60">
        <v>-1</v>
      </c>
      <c r="K41" s="60">
        <v>0.36668924907483402</v>
      </c>
      <c r="L41" s="60">
        <v>0.63331075092516598</v>
      </c>
      <c r="M41" s="60">
        <v>0</v>
      </c>
      <c r="N41" s="60">
        <v>6.4274487143980694E-2</v>
      </c>
      <c r="O41" s="60">
        <v>9.8933446680295103E-3</v>
      </c>
      <c r="P41" s="60" t="s">
        <v>163</v>
      </c>
      <c r="Q41" s="60">
        <v>38</v>
      </c>
      <c r="R41" s="60" t="s">
        <v>28</v>
      </c>
    </row>
    <row r="42" spans="1:18" x14ac:dyDescent="0.25">
      <c r="A42" s="60">
        <v>1041</v>
      </c>
      <c r="B42" s="60">
        <v>0.97517797716825705</v>
      </c>
      <c r="C42" s="60">
        <v>-1.9070313960831999E-2</v>
      </c>
      <c r="D42" s="60">
        <v>3.9693606523230002E-3</v>
      </c>
      <c r="E42" s="60">
        <v>0.69426978932497496</v>
      </c>
      <c r="F42" s="60">
        <v>0.26949874957026099</v>
      </c>
      <c r="G42" s="60">
        <v>6.4290670546637493E-2</v>
      </c>
      <c r="H42" s="60">
        <v>-1</v>
      </c>
      <c r="I42" s="60">
        <v>9.8984942407158803E-3</v>
      </c>
      <c r="J42" s="60">
        <v>-1</v>
      </c>
      <c r="K42" s="60">
        <v>0.38706470304206902</v>
      </c>
      <c r="L42" s="60">
        <v>0.61293529694589699</v>
      </c>
      <c r="M42" s="61">
        <v>1.2033929408517E-11</v>
      </c>
      <c r="N42" s="60">
        <v>6.4290670546637493E-2</v>
      </c>
      <c r="O42" s="60">
        <v>9.8984942407158803E-3</v>
      </c>
      <c r="P42" s="60" t="s">
        <v>163</v>
      </c>
      <c r="Q42" s="60">
        <v>39</v>
      </c>
      <c r="R42" s="60" t="s">
        <v>28</v>
      </c>
    </row>
    <row r="43" spans="1:18" x14ac:dyDescent="0.25">
      <c r="A43" s="60">
        <v>1042</v>
      </c>
      <c r="B43" s="60">
        <v>0.97524583214263905</v>
      </c>
      <c r="C43" s="60">
        <v>-2.8313450256294899E-2</v>
      </c>
      <c r="D43" s="60">
        <v>3.9905521976799398E-3</v>
      </c>
      <c r="E43" s="60">
        <v>0.69475193800742896</v>
      </c>
      <c r="F43" s="60">
        <v>0.26968381241315997</v>
      </c>
      <c r="G43" s="60">
        <v>6.4941802661128201E-2</v>
      </c>
      <c r="H43" s="60">
        <v>-1</v>
      </c>
      <c r="I43" s="60">
        <v>9.9313873914736693E-3</v>
      </c>
      <c r="J43" s="60">
        <v>-1</v>
      </c>
      <c r="K43" s="60">
        <v>0.55651146400013596</v>
      </c>
      <c r="L43" s="60">
        <v>0.44348853599986399</v>
      </c>
      <c r="M43" s="60">
        <v>0</v>
      </c>
      <c r="N43" s="60">
        <v>6.4941802661128201E-2</v>
      </c>
      <c r="O43" s="60">
        <v>9.9313873914736693E-3</v>
      </c>
      <c r="P43" s="60" t="s">
        <v>163</v>
      </c>
      <c r="Q43" s="60">
        <v>40</v>
      </c>
      <c r="R43" s="60" t="s">
        <v>28</v>
      </c>
    </row>
    <row r="44" spans="1:18" x14ac:dyDescent="0.25">
      <c r="A44" s="60">
        <v>1043</v>
      </c>
      <c r="B44" s="60">
        <v>0.975251848828948</v>
      </c>
      <c r="C44" s="60">
        <v>-2.5218023363003099E-2</v>
      </c>
      <c r="D44" s="60">
        <v>3.9989908219197103E-3</v>
      </c>
      <c r="E44" s="60">
        <v>0.69689179175010796</v>
      </c>
      <c r="F44" s="60">
        <v>0.27023371630110299</v>
      </c>
      <c r="G44" s="60">
        <v>6.4997848078830398E-2</v>
      </c>
      <c r="H44" s="60">
        <v>-1</v>
      </c>
      <c r="I44" s="60">
        <v>9.9351497188419693E-3</v>
      </c>
      <c r="J44" s="60">
        <v>-1</v>
      </c>
      <c r="K44" s="60">
        <v>0.52546398585333198</v>
      </c>
      <c r="L44" s="60">
        <v>0.47453601414603702</v>
      </c>
      <c r="M44" s="61">
        <v>6.3127281180186401E-13</v>
      </c>
      <c r="N44" s="60">
        <v>6.4997848078830398E-2</v>
      </c>
      <c r="O44" s="60">
        <v>9.9351497188419693E-3</v>
      </c>
      <c r="P44" s="60" t="s">
        <v>163</v>
      </c>
      <c r="Q44" s="60">
        <v>41</v>
      </c>
      <c r="R44" s="60" t="s">
        <v>28</v>
      </c>
    </row>
    <row r="45" spans="1:18" x14ac:dyDescent="0.25">
      <c r="A45" s="60">
        <v>1044</v>
      </c>
      <c r="B45" s="60">
        <v>0.97544773847341604</v>
      </c>
      <c r="C45" s="60">
        <v>-1.77382450477107E-2</v>
      </c>
      <c r="D45" s="60">
        <v>4.0524026425884799E-3</v>
      </c>
      <c r="E45" s="60">
        <v>0.69832698976413698</v>
      </c>
      <c r="F45" s="60">
        <v>0.27106048450213499</v>
      </c>
      <c r="G45" s="60">
        <v>6.5145996836605699E-2</v>
      </c>
      <c r="H45" s="60">
        <v>-1</v>
      </c>
      <c r="I45" s="60">
        <v>9.9412177006150803E-3</v>
      </c>
      <c r="J45" s="60">
        <v>-1</v>
      </c>
      <c r="K45" s="60">
        <v>0.34050748269277997</v>
      </c>
      <c r="L45" s="60">
        <v>0.65949251730721803</v>
      </c>
      <c r="M45" s="61">
        <v>2.1094237467878002E-15</v>
      </c>
      <c r="N45" s="60">
        <v>6.5145996836605699E-2</v>
      </c>
      <c r="O45" s="60">
        <v>9.9412177006150803E-3</v>
      </c>
      <c r="P45" s="60" t="s">
        <v>163</v>
      </c>
      <c r="Q45" s="60">
        <v>42</v>
      </c>
      <c r="R45" s="60" t="s">
        <v>28</v>
      </c>
    </row>
    <row r="46" spans="1:18" x14ac:dyDescent="0.25">
      <c r="A46" s="60">
        <v>1045</v>
      </c>
      <c r="B46" s="60">
        <v>0.97546089783595402</v>
      </c>
      <c r="C46" s="60">
        <v>-1.2581670752499E-2</v>
      </c>
      <c r="D46" s="60">
        <v>4.0575663373773104E-3</v>
      </c>
      <c r="E46" s="60">
        <v>0.69894202142985895</v>
      </c>
      <c r="F46" s="60">
        <v>0.27106165823072798</v>
      </c>
      <c r="G46" s="60">
        <v>6.5163784045062595E-2</v>
      </c>
      <c r="H46" s="60">
        <v>-1</v>
      </c>
      <c r="I46" s="60">
        <v>9.9796745931108408E-3</v>
      </c>
      <c r="J46" s="60">
        <v>-1</v>
      </c>
      <c r="K46" s="60">
        <v>0.32531015162279497</v>
      </c>
      <c r="L46" s="60">
        <v>0.67468984837719803</v>
      </c>
      <c r="M46" s="61">
        <v>7.2164496600635207E-15</v>
      </c>
      <c r="N46" s="60">
        <v>6.5163784045062595E-2</v>
      </c>
      <c r="O46" s="60">
        <v>9.9796745931108408E-3</v>
      </c>
      <c r="P46" s="60" t="s">
        <v>163</v>
      </c>
      <c r="Q46" s="60">
        <v>43</v>
      </c>
      <c r="R46" s="60" t="s">
        <v>28</v>
      </c>
    </row>
    <row r="47" spans="1:18" x14ac:dyDescent="0.25">
      <c r="A47" s="60">
        <v>1046</v>
      </c>
      <c r="B47" s="60">
        <v>0.975815863565759</v>
      </c>
      <c r="C47" s="60">
        <v>-2.1054415067871601E-2</v>
      </c>
      <c r="D47" s="60">
        <v>4.0687240235860699E-3</v>
      </c>
      <c r="E47" s="60">
        <v>0.69928087402478301</v>
      </c>
      <c r="F47" s="60">
        <v>0.27122461730099501</v>
      </c>
      <c r="G47" s="60">
        <v>6.5739193764653606E-2</v>
      </c>
      <c r="H47" s="60">
        <v>-1</v>
      </c>
      <c r="I47" s="60">
        <v>1.0021004973013999E-2</v>
      </c>
      <c r="J47" s="60">
        <v>-1</v>
      </c>
      <c r="K47" s="60">
        <v>0.49558742947828799</v>
      </c>
      <c r="L47" s="60">
        <v>0.43146846634309999</v>
      </c>
      <c r="M47" s="60">
        <v>7.2944104178611399E-2</v>
      </c>
      <c r="N47" s="60">
        <v>6.5739193764653606E-2</v>
      </c>
      <c r="O47" s="60">
        <v>1.0021004973013999E-2</v>
      </c>
      <c r="P47" s="60" t="s">
        <v>163</v>
      </c>
      <c r="Q47" s="60">
        <v>44</v>
      </c>
      <c r="R47" s="60" t="s">
        <v>28</v>
      </c>
    </row>
    <row r="48" spans="1:18" x14ac:dyDescent="0.25">
      <c r="A48" s="60">
        <v>1047</v>
      </c>
      <c r="B48" s="60">
        <v>0.97584043393383302</v>
      </c>
      <c r="C48" s="60">
        <v>-1.9022015300750799E-2</v>
      </c>
      <c r="D48" s="60">
        <v>4.1203064738418796E-3</v>
      </c>
      <c r="E48" s="60">
        <v>0.70076822726113897</v>
      </c>
      <c r="F48" s="60">
        <v>0.271231716718144</v>
      </c>
      <c r="G48" s="60">
        <v>6.5868048527688697E-2</v>
      </c>
      <c r="H48" s="60">
        <v>-1</v>
      </c>
      <c r="I48" s="60">
        <v>1.0023507456899E-2</v>
      </c>
      <c r="J48" s="60">
        <v>-1</v>
      </c>
      <c r="K48" s="60">
        <v>0.48127812763613698</v>
      </c>
      <c r="L48" s="60">
        <v>0.51869441448064801</v>
      </c>
      <c r="M48" s="61">
        <v>2.74578832147876E-5</v>
      </c>
      <c r="N48" s="60">
        <v>6.5868048527688697E-2</v>
      </c>
      <c r="O48" s="60">
        <v>1.0023507456899E-2</v>
      </c>
      <c r="P48" s="60" t="s">
        <v>163</v>
      </c>
      <c r="Q48" s="60">
        <v>45</v>
      </c>
      <c r="R48" s="60" t="s">
        <v>28</v>
      </c>
    </row>
    <row r="49" spans="1:18" x14ac:dyDescent="0.25">
      <c r="A49" s="60">
        <v>1048</v>
      </c>
      <c r="B49" s="60">
        <v>0.97601788580040205</v>
      </c>
      <c r="C49" s="60">
        <v>-1.3909488836542999E-2</v>
      </c>
      <c r="D49" s="60">
        <v>4.1525553837406396E-3</v>
      </c>
      <c r="E49" s="60">
        <v>0.70477521567011903</v>
      </c>
      <c r="F49" s="60">
        <v>0.27124707622448302</v>
      </c>
      <c r="G49" s="60">
        <v>6.6593768060804706E-2</v>
      </c>
      <c r="H49" s="60">
        <v>-1</v>
      </c>
      <c r="I49" s="60">
        <v>1.0041190353678E-2</v>
      </c>
      <c r="J49" s="60">
        <v>-1</v>
      </c>
      <c r="K49" s="60">
        <v>0.29482360819591502</v>
      </c>
      <c r="L49" s="60">
        <v>0.70517639180302005</v>
      </c>
      <c r="M49" s="61">
        <v>1.0655920590352301E-12</v>
      </c>
      <c r="N49" s="60">
        <v>6.6593768060804706E-2</v>
      </c>
      <c r="O49" s="60">
        <v>1.0041190353678E-2</v>
      </c>
      <c r="P49" s="60" t="s">
        <v>163</v>
      </c>
      <c r="Q49" s="60">
        <v>46</v>
      </c>
      <c r="R49" s="60" t="s">
        <v>28</v>
      </c>
    </row>
    <row r="50" spans="1:18" x14ac:dyDescent="0.25">
      <c r="A50" s="60">
        <v>1049</v>
      </c>
      <c r="B50" s="60">
        <v>0.976041056959009</v>
      </c>
      <c r="C50" s="60">
        <v>-1.9765712619775899E-2</v>
      </c>
      <c r="D50" s="60">
        <v>4.1581597638321102E-3</v>
      </c>
      <c r="E50" s="60">
        <v>0.70517387385695895</v>
      </c>
      <c r="F50" s="60">
        <v>0.27136590433190499</v>
      </c>
      <c r="G50" s="60">
        <v>6.6625101142747903E-2</v>
      </c>
      <c r="H50" s="60">
        <v>-1</v>
      </c>
      <c r="I50" s="60">
        <v>1.00471645916593E-2</v>
      </c>
      <c r="J50" s="60">
        <v>-1</v>
      </c>
      <c r="K50" s="60">
        <v>0.67616714869293004</v>
      </c>
      <c r="L50" s="60">
        <v>0.32383285087987801</v>
      </c>
      <c r="M50" s="61">
        <v>4.2719283666059498E-10</v>
      </c>
      <c r="N50" s="60">
        <v>6.6625101142747903E-2</v>
      </c>
      <c r="O50" s="60">
        <v>1.00471645916593E-2</v>
      </c>
      <c r="P50" s="60" t="s">
        <v>163</v>
      </c>
      <c r="Q50" s="60">
        <v>47</v>
      </c>
      <c r="R50" s="60" t="s">
        <v>28</v>
      </c>
    </row>
    <row r="51" spans="1:18" x14ac:dyDescent="0.25">
      <c r="A51" s="60">
        <v>1050</v>
      </c>
      <c r="B51" s="60">
        <v>0.97636454393821404</v>
      </c>
      <c r="C51" s="60">
        <v>-8.6066378501683007E-3</v>
      </c>
      <c r="D51" s="60">
        <v>4.1598050160460299E-3</v>
      </c>
      <c r="E51" s="60">
        <v>0.70537426444015705</v>
      </c>
      <c r="F51" s="60">
        <v>0.275184549161823</v>
      </c>
      <c r="G51" s="60">
        <v>6.6680684525776898E-2</v>
      </c>
      <c r="H51" s="60">
        <v>-1</v>
      </c>
      <c r="I51" s="60">
        <v>1.00510945238571E-2</v>
      </c>
      <c r="J51" s="60">
        <v>-1</v>
      </c>
      <c r="K51" s="60">
        <v>0.69202046275335005</v>
      </c>
      <c r="L51" s="60">
        <v>1.16253521664421E-4</v>
      </c>
      <c r="M51" s="60">
        <v>0.307863283724986</v>
      </c>
      <c r="N51" s="60">
        <v>6.6680684525776898E-2</v>
      </c>
      <c r="O51" s="60">
        <v>1.00510945238571E-2</v>
      </c>
      <c r="P51" s="60" t="s">
        <v>163</v>
      </c>
      <c r="Q51" s="60">
        <v>48</v>
      </c>
      <c r="R51" s="60" t="s">
        <v>28</v>
      </c>
    </row>
    <row r="52" spans="1:18" x14ac:dyDescent="0.25">
      <c r="A52" s="60">
        <v>1051</v>
      </c>
      <c r="B52" s="60">
        <v>0.97643007152244898</v>
      </c>
      <c r="C52" s="60">
        <v>-2.1586125805498201E-2</v>
      </c>
      <c r="D52" s="60">
        <v>4.1606316436042798E-3</v>
      </c>
      <c r="E52" s="60">
        <v>0.70551294985676005</v>
      </c>
      <c r="F52" s="60">
        <v>0.27813642545431</v>
      </c>
      <c r="G52" s="60">
        <v>6.68543844698508E-2</v>
      </c>
      <c r="H52" s="60">
        <v>-1</v>
      </c>
      <c r="I52" s="60">
        <v>1.00623478034548E-2</v>
      </c>
      <c r="J52" s="60">
        <v>-1</v>
      </c>
      <c r="K52" s="60">
        <v>0.52064679111619305</v>
      </c>
      <c r="L52" s="60">
        <v>0.47935320884679899</v>
      </c>
      <c r="M52" s="61">
        <v>3.7007619191342701E-11</v>
      </c>
      <c r="N52" s="60">
        <v>6.68543844698508E-2</v>
      </c>
      <c r="O52" s="60">
        <v>1.00623478034548E-2</v>
      </c>
      <c r="P52" s="60" t="s">
        <v>163</v>
      </c>
      <c r="Q52" s="60">
        <v>49</v>
      </c>
      <c r="R52" s="60" t="s">
        <v>28</v>
      </c>
    </row>
    <row r="53" spans="1:18" x14ac:dyDescent="0.25">
      <c r="A53" s="60">
        <v>1052</v>
      </c>
      <c r="B53" s="60">
        <v>0.97645273936505395</v>
      </c>
      <c r="C53" s="60">
        <v>-9.3667053251002899E-3</v>
      </c>
      <c r="D53" s="60">
        <v>4.1787756560292396E-3</v>
      </c>
      <c r="E53" s="60">
        <v>0.70669651461400096</v>
      </c>
      <c r="F53" s="60">
        <v>0.27822575875490702</v>
      </c>
      <c r="G53" s="60">
        <v>6.7044224599380101E-2</v>
      </c>
      <c r="H53" s="60">
        <v>-1</v>
      </c>
      <c r="I53" s="60">
        <v>1.0064806392892501E-2</v>
      </c>
      <c r="J53" s="60">
        <v>-1</v>
      </c>
      <c r="K53" s="60">
        <v>0.27124707622448202</v>
      </c>
      <c r="L53" s="60">
        <v>0.72875292377551404</v>
      </c>
      <c r="M53" s="61">
        <v>4.3298697960381097E-15</v>
      </c>
      <c r="N53" s="60">
        <v>6.7044224599380101E-2</v>
      </c>
      <c r="O53" s="60">
        <v>1.0064806392892501E-2</v>
      </c>
      <c r="P53" s="60" t="s">
        <v>163</v>
      </c>
      <c r="Q53" s="60">
        <v>50</v>
      </c>
      <c r="R53" s="60" t="s">
        <v>28</v>
      </c>
    </row>
    <row r="54" spans="1:18" x14ac:dyDescent="0.25">
      <c r="A54" s="60">
        <v>1053</v>
      </c>
      <c r="B54" s="60">
        <v>0.97664610399629304</v>
      </c>
      <c r="C54" s="60">
        <v>-1.50791854081265E-2</v>
      </c>
      <c r="D54" s="60">
        <v>4.1874724299586297E-3</v>
      </c>
      <c r="E54" s="60">
        <v>0.70720941801670201</v>
      </c>
      <c r="F54" s="60">
        <v>0.27843285898847198</v>
      </c>
      <c r="G54" s="60">
        <v>6.7081374115490797E-2</v>
      </c>
      <c r="H54" s="60">
        <v>-1</v>
      </c>
      <c r="I54" s="60">
        <v>1.00677677808903E-2</v>
      </c>
      <c r="J54" s="60">
        <v>-1</v>
      </c>
      <c r="K54" s="60">
        <v>0.29737144303820301</v>
      </c>
      <c r="L54" s="60">
        <v>0.702628556961293</v>
      </c>
      <c r="M54" s="61">
        <v>5.0381920857489604E-13</v>
      </c>
      <c r="N54" s="60">
        <v>6.7081374115490797E-2</v>
      </c>
      <c r="O54" s="60">
        <v>1.00677677808903E-2</v>
      </c>
      <c r="P54" s="60" t="s">
        <v>163</v>
      </c>
      <c r="Q54" s="60">
        <v>51</v>
      </c>
      <c r="R54" s="60" t="s">
        <v>28</v>
      </c>
    </row>
    <row r="55" spans="1:18" x14ac:dyDescent="0.25">
      <c r="A55" s="60">
        <v>1054</v>
      </c>
      <c r="B55" s="60">
        <v>0.97666329829549703</v>
      </c>
      <c r="C55" s="60">
        <v>-2.0084443120013801E-2</v>
      </c>
      <c r="D55" s="60">
        <v>4.1888071887109697E-3</v>
      </c>
      <c r="E55" s="60">
        <v>0.70773956187584997</v>
      </c>
      <c r="F55" s="60">
        <v>0.280053996057822</v>
      </c>
      <c r="G55" s="60">
        <v>6.7115357202375006E-2</v>
      </c>
      <c r="H55" s="60">
        <v>-1</v>
      </c>
      <c r="I55" s="60">
        <v>1.01024317705871E-2</v>
      </c>
      <c r="J55" s="60">
        <v>-1</v>
      </c>
      <c r="K55" s="60">
        <v>0.25156301992337199</v>
      </c>
      <c r="L55" s="60">
        <v>0.74843698006978299</v>
      </c>
      <c r="M55" s="61">
        <v>6.8449690360239401E-12</v>
      </c>
      <c r="N55" s="60">
        <v>6.7115357202375006E-2</v>
      </c>
      <c r="O55" s="60">
        <v>1.01024317705871E-2</v>
      </c>
      <c r="P55" s="60" t="s">
        <v>163</v>
      </c>
      <c r="Q55" s="60">
        <v>52</v>
      </c>
      <c r="R55" s="60" t="s">
        <v>28</v>
      </c>
    </row>
    <row r="56" spans="1:18" x14ac:dyDescent="0.25">
      <c r="A56" s="60">
        <v>1055</v>
      </c>
      <c r="B56" s="60">
        <v>0.97675812149985797</v>
      </c>
      <c r="C56" s="60">
        <v>-1.3568610329464201E-2</v>
      </c>
      <c r="D56" s="60">
        <v>4.19296046529686E-3</v>
      </c>
      <c r="E56" s="60">
        <v>0.70871746640006394</v>
      </c>
      <c r="F56" s="60">
        <v>0.28023968074663103</v>
      </c>
      <c r="G56" s="60">
        <v>6.7309794766233499E-2</v>
      </c>
      <c r="H56" s="60">
        <v>-1</v>
      </c>
      <c r="I56" s="60">
        <v>1.0123331650681E-2</v>
      </c>
      <c r="J56" s="60">
        <v>-1</v>
      </c>
      <c r="K56" s="60">
        <v>0.261072233674851</v>
      </c>
      <c r="L56" s="60">
        <v>0.73892776629234602</v>
      </c>
      <c r="M56" s="61">
        <v>3.28037597085995E-11</v>
      </c>
      <c r="N56" s="60">
        <v>6.7309794766233499E-2</v>
      </c>
      <c r="O56" s="60">
        <v>1.0123331650681E-2</v>
      </c>
      <c r="P56" s="60" t="s">
        <v>163</v>
      </c>
      <c r="Q56" s="60">
        <v>53</v>
      </c>
      <c r="R56" s="60" t="s">
        <v>28</v>
      </c>
    </row>
    <row r="57" spans="1:18" x14ac:dyDescent="0.25">
      <c r="A57" s="60">
        <v>1056</v>
      </c>
      <c r="B57" s="60">
        <v>0.97692826922986298</v>
      </c>
      <c r="C57" s="60">
        <v>-1.60809003602113E-2</v>
      </c>
      <c r="D57" s="60">
        <v>4.1945682006744797E-3</v>
      </c>
      <c r="E57" s="60">
        <v>0.71082596053950398</v>
      </c>
      <c r="F57" s="60">
        <v>0.28036292324229101</v>
      </c>
      <c r="G57" s="60">
        <v>6.7384412620141595E-2</v>
      </c>
      <c r="H57" s="60">
        <v>-1</v>
      </c>
      <c r="I57" s="60">
        <v>1.01420480662314E-2</v>
      </c>
      <c r="J57" s="60">
        <v>-1</v>
      </c>
      <c r="K57" s="60">
        <v>0.62980585671134803</v>
      </c>
      <c r="L57" s="60">
        <v>0.37019414325061201</v>
      </c>
      <c r="M57" s="61">
        <v>3.8040237626546501E-11</v>
      </c>
      <c r="N57" s="60">
        <v>6.7384412620141595E-2</v>
      </c>
      <c r="O57" s="60">
        <v>1.01420480662314E-2</v>
      </c>
      <c r="P57" s="60" t="s">
        <v>163</v>
      </c>
      <c r="Q57" s="60">
        <v>54</v>
      </c>
      <c r="R57" s="60" t="s">
        <v>28</v>
      </c>
    </row>
    <row r="58" spans="1:18" x14ac:dyDescent="0.25">
      <c r="A58" s="60">
        <v>1057</v>
      </c>
      <c r="B58" s="60">
        <v>0.97700552912543903</v>
      </c>
      <c r="C58" s="60">
        <v>-1.35444813867861E-2</v>
      </c>
      <c r="D58" s="60">
        <v>4.2071142908085696E-3</v>
      </c>
      <c r="E58" s="60">
        <v>0.71105437470427202</v>
      </c>
      <c r="F58" s="60">
        <v>0.28041196130957502</v>
      </c>
      <c r="G58" s="60">
        <v>6.8198397841330305E-2</v>
      </c>
      <c r="H58" s="60">
        <v>-1</v>
      </c>
      <c r="I58" s="60">
        <v>1.01489858937977E-2</v>
      </c>
      <c r="J58" s="60">
        <v>-1</v>
      </c>
      <c r="K58" s="60">
        <v>0.328320768198747</v>
      </c>
      <c r="L58" s="60">
        <v>0.67167819935801298</v>
      </c>
      <c r="M58" s="61">
        <v>1.0324432406783E-6</v>
      </c>
      <c r="N58" s="60">
        <v>6.8198397841330305E-2</v>
      </c>
      <c r="O58" s="60">
        <v>1.01489858937977E-2</v>
      </c>
      <c r="P58" s="60" t="s">
        <v>163</v>
      </c>
      <c r="Q58" s="60">
        <v>55</v>
      </c>
      <c r="R58" s="60" t="s">
        <v>28</v>
      </c>
    </row>
    <row r="59" spans="1:18" x14ac:dyDescent="0.25">
      <c r="A59" s="60">
        <v>1058</v>
      </c>
      <c r="B59" s="60">
        <v>0.97700564597457895</v>
      </c>
      <c r="C59" s="60">
        <v>-1.65928623850452E-2</v>
      </c>
      <c r="D59" s="60">
        <v>4.2564841868579402E-3</v>
      </c>
      <c r="E59" s="60">
        <v>0.71851883122466198</v>
      </c>
      <c r="F59" s="60">
        <v>0.28059928067241602</v>
      </c>
      <c r="G59" s="60">
        <v>6.8829630130562897E-2</v>
      </c>
      <c r="H59" s="60">
        <v>-1</v>
      </c>
      <c r="I59" s="60">
        <v>1.01532472055973E-2</v>
      </c>
      <c r="J59" s="60">
        <v>-1</v>
      </c>
      <c r="K59" s="60">
        <v>0.27822575875455102</v>
      </c>
      <c r="L59" s="60">
        <v>0.721774241244171</v>
      </c>
      <c r="M59" s="61">
        <v>1.27775567904109E-12</v>
      </c>
      <c r="N59" s="60">
        <v>6.8829630130562897E-2</v>
      </c>
      <c r="O59" s="60">
        <v>1.01532472055973E-2</v>
      </c>
      <c r="P59" s="60" t="s">
        <v>163</v>
      </c>
      <c r="Q59" s="60">
        <v>56</v>
      </c>
      <c r="R59" s="60" t="s">
        <v>28</v>
      </c>
    </row>
    <row r="60" spans="1:18" x14ac:dyDescent="0.25">
      <c r="A60" s="60">
        <v>1059</v>
      </c>
      <c r="B60" s="60">
        <v>0.97701539983894503</v>
      </c>
      <c r="C60" s="60">
        <v>-1.2240739275535401E-2</v>
      </c>
      <c r="D60" s="60">
        <v>4.2727888924690002E-3</v>
      </c>
      <c r="E60" s="60">
        <v>0.71890334528955901</v>
      </c>
      <c r="F60" s="60">
        <v>0.28217168931271103</v>
      </c>
      <c r="G60" s="60">
        <v>6.9127546757641198E-2</v>
      </c>
      <c r="H60" s="60">
        <v>-1</v>
      </c>
      <c r="I60" s="60">
        <v>1.01536361760964E-2</v>
      </c>
      <c r="J60" s="60">
        <v>-1</v>
      </c>
      <c r="K60" s="60">
        <v>0.31087009229974399</v>
      </c>
      <c r="L60" s="60">
        <v>0.68912990769100002</v>
      </c>
      <c r="M60" s="61">
        <v>9.2557073116950099E-12</v>
      </c>
      <c r="N60" s="60">
        <v>6.9127546757641198E-2</v>
      </c>
      <c r="O60" s="60">
        <v>1.01536361760964E-2</v>
      </c>
      <c r="P60" s="60" t="s">
        <v>163</v>
      </c>
      <c r="Q60" s="60">
        <v>57</v>
      </c>
      <c r="R60" s="60" t="s">
        <v>28</v>
      </c>
    </row>
    <row r="61" spans="1:18" x14ac:dyDescent="0.25">
      <c r="A61" s="60">
        <v>1060</v>
      </c>
      <c r="B61" s="60">
        <v>0.97706403775341</v>
      </c>
      <c r="C61" s="60">
        <v>-1.4889025222621999E-2</v>
      </c>
      <c r="D61" s="60">
        <v>4.2782400146344803E-3</v>
      </c>
      <c r="E61" s="60">
        <v>0.720820416486745</v>
      </c>
      <c r="F61" s="60">
        <v>0.28241445290677603</v>
      </c>
      <c r="G61" s="60">
        <v>6.9464524465616198E-2</v>
      </c>
      <c r="H61" s="60">
        <v>-1</v>
      </c>
      <c r="I61" s="60">
        <v>1.0163680447563401E-2</v>
      </c>
      <c r="J61" s="60">
        <v>-1</v>
      </c>
      <c r="K61" s="60">
        <v>0.38153753520747402</v>
      </c>
      <c r="L61" s="60">
        <v>0.61845284909847398</v>
      </c>
      <c r="M61" s="61">
        <v>9.6156940516678396E-6</v>
      </c>
      <c r="N61" s="60">
        <v>6.9464524465616198E-2</v>
      </c>
      <c r="O61" s="60">
        <v>1.0163680447563401E-2</v>
      </c>
      <c r="P61" s="60" t="s">
        <v>163</v>
      </c>
      <c r="Q61" s="60">
        <v>58</v>
      </c>
      <c r="R61" s="60" t="s">
        <v>28</v>
      </c>
    </row>
    <row r="62" spans="1:18" x14ac:dyDescent="0.25">
      <c r="A62" s="60">
        <v>1061</v>
      </c>
      <c r="B62" s="60">
        <v>0.97715633734750595</v>
      </c>
      <c r="C62" s="60">
        <v>-2.0299587723806599E-2</v>
      </c>
      <c r="D62" s="60">
        <v>4.2848783004255497E-3</v>
      </c>
      <c r="E62" s="60">
        <v>0.722603979656816</v>
      </c>
      <c r="F62" s="60">
        <v>0.28353624691481499</v>
      </c>
      <c r="G62" s="60">
        <v>6.9880683920931094E-2</v>
      </c>
      <c r="H62" s="60">
        <v>-1</v>
      </c>
      <c r="I62" s="60">
        <v>1.01645326827049E-2</v>
      </c>
      <c r="J62" s="60">
        <v>-1</v>
      </c>
      <c r="K62" s="60">
        <v>0.44574046438883602</v>
      </c>
      <c r="L62" s="60">
        <v>0.55425953561115804</v>
      </c>
      <c r="M62" s="61">
        <v>5.9952043329758501E-15</v>
      </c>
      <c r="N62" s="60">
        <v>6.9880683920931094E-2</v>
      </c>
      <c r="O62" s="60">
        <v>1.01645326827049E-2</v>
      </c>
      <c r="P62" s="60" t="s">
        <v>163</v>
      </c>
      <c r="Q62" s="60">
        <v>59</v>
      </c>
      <c r="R62" s="60" t="s">
        <v>28</v>
      </c>
    </row>
    <row r="63" spans="1:18" x14ac:dyDescent="0.25">
      <c r="A63" s="60">
        <v>1062</v>
      </c>
      <c r="B63" s="60">
        <v>0.97717756967265701</v>
      </c>
      <c r="C63" s="60">
        <v>-1.9043144145540002E-2</v>
      </c>
      <c r="D63" s="60">
        <v>4.3128620280688899E-3</v>
      </c>
      <c r="E63" s="60">
        <v>0.72350313249042397</v>
      </c>
      <c r="F63" s="60">
        <v>0.28360878648744298</v>
      </c>
      <c r="G63" s="60">
        <v>7.0484550608450894E-2</v>
      </c>
      <c r="H63" s="60">
        <v>-1</v>
      </c>
      <c r="I63" s="60">
        <v>1.0168069651973199E-2</v>
      </c>
      <c r="J63" s="60">
        <v>-1</v>
      </c>
      <c r="K63" s="60">
        <v>0.62876658368364402</v>
      </c>
      <c r="L63" s="60">
        <v>0.370965950043249</v>
      </c>
      <c r="M63" s="60">
        <v>2.6746627310680898E-4</v>
      </c>
      <c r="N63" s="60">
        <v>7.0484550608450894E-2</v>
      </c>
      <c r="O63" s="60">
        <v>1.0168069651973199E-2</v>
      </c>
      <c r="P63" s="60" t="s">
        <v>163</v>
      </c>
      <c r="Q63" s="60">
        <v>60</v>
      </c>
      <c r="R63" s="60" t="s">
        <v>28</v>
      </c>
    </row>
    <row r="64" spans="1:18" x14ac:dyDescent="0.25">
      <c r="A64" s="60">
        <v>1063</v>
      </c>
      <c r="B64" s="60">
        <v>0.97720204399432598</v>
      </c>
      <c r="C64" s="60">
        <v>-2.6144298797599299E-2</v>
      </c>
      <c r="D64" s="60">
        <v>4.3279177308246904E-3</v>
      </c>
      <c r="E64" s="60">
        <v>0.72676600868208197</v>
      </c>
      <c r="F64" s="60">
        <v>0.28389276658688301</v>
      </c>
      <c r="G64" s="60">
        <v>7.1728179769141198E-2</v>
      </c>
      <c r="H64" s="60">
        <v>-1</v>
      </c>
      <c r="I64" s="60">
        <v>1.0168735676403201E-2</v>
      </c>
      <c r="J64" s="60">
        <v>-1</v>
      </c>
      <c r="K64" s="60">
        <v>0.84716508441237903</v>
      </c>
      <c r="L64" s="60">
        <v>2.16357468853812E-2</v>
      </c>
      <c r="M64" s="60">
        <v>0.13119916870223999</v>
      </c>
      <c r="N64" s="60">
        <v>7.1728179769141198E-2</v>
      </c>
      <c r="O64" s="60">
        <v>1.0168735676403201E-2</v>
      </c>
      <c r="P64" s="60" t="s">
        <v>163</v>
      </c>
      <c r="Q64" s="60">
        <v>61</v>
      </c>
      <c r="R64" s="60" t="s">
        <v>28</v>
      </c>
    </row>
    <row r="65" spans="1:18" x14ac:dyDescent="0.25">
      <c r="A65" s="60">
        <v>1064</v>
      </c>
      <c r="B65" s="60">
        <v>0.97725178209501895</v>
      </c>
      <c r="C65" s="60">
        <v>-1.16623226625434E-2</v>
      </c>
      <c r="D65" s="60">
        <v>4.3487233767101697E-3</v>
      </c>
      <c r="E65" s="60">
        <v>0.72710675739313202</v>
      </c>
      <c r="F65" s="60">
        <v>0.28462759744666</v>
      </c>
      <c r="G65" s="60">
        <v>7.1852953178755799E-2</v>
      </c>
      <c r="H65" s="60">
        <v>-1</v>
      </c>
      <c r="I65" s="60">
        <v>1.0179842296983099E-2</v>
      </c>
      <c r="J65" s="60">
        <v>-1</v>
      </c>
      <c r="K65" s="60">
        <v>0.278136425454308</v>
      </c>
      <c r="L65" s="60">
        <v>0.72186357454568495</v>
      </c>
      <c r="M65" s="61">
        <v>6.8833827526759698E-15</v>
      </c>
      <c r="N65" s="60">
        <v>7.1852953178755799E-2</v>
      </c>
      <c r="O65" s="60">
        <v>1.0179842296983099E-2</v>
      </c>
      <c r="P65" s="60" t="s">
        <v>163</v>
      </c>
      <c r="Q65" s="60">
        <v>62</v>
      </c>
      <c r="R65" s="60" t="s">
        <v>28</v>
      </c>
    </row>
    <row r="66" spans="1:18" x14ac:dyDescent="0.25">
      <c r="A66" s="60">
        <v>1065</v>
      </c>
      <c r="B66" s="60">
        <v>0.97726403599421396</v>
      </c>
      <c r="C66" s="60">
        <v>-1.5574046291684599E-2</v>
      </c>
      <c r="D66" s="60">
        <v>4.3586325654453497E-3</v>
      </c>
      <c r="E66" s="60">
        <v>0.72803971453858896</v>
      </c>
      <c r="F66" s="60">
        <v>0.28495435310664802</v>
      </c>
      <c r="G66" s="60">
        <v>7.1957263628351101E-2</v>
      </c>
      <c r="H66" s="60">
        <v>-1</v>
      </c>
      <c r="I66" s="60">
        <v>1.0188205870364E-2</v>
      </c>
      <c r="J66" s="60">
        <v>-1</v>
      </c>
      <c r="K66" s="60">
        <v>0.463299312706074</v>
      </c>
      <c r="L66" s="60">
        <v>0.53649621546411197</v>
      </c>
      <c r="M66" s="60">
        <v>2.04471829813757E-4</v>
      </c>
      <c r="N66" s="60">
        <v>7.1957263628351101E-2</v>
      </c>
      <c r="O66" s="60">
        <v>1.0188205870364E-2</v>
      </c>
      <c r="P66" s="60" t="s">
        <v>163</v>
      </c>
      <c r="Q66" s="60">
        <v>63</v>
      </c>
      <c r="R66" s="60" t="s">
        <v>28</v>
      </c>
    </row>
    <row r="67" spans="1:18" x14ac:dyDescent="0.25">
      <c r="A67" s="60">
        <v>1066</v>
      </c>
      <c r="B67" s="60">
        <v>0.97729246910929501</v>
      </c>
      <c r="C67" s="60">
        <v>-1.5004638686576E-2</v>
      </c>
      <c r="D67" s="60">
        <v>4.36939771617999E-3</v>
      </c>
      <c r="E67" s="60">
        <v>0.73173425648600199</v>
      </c>
      <c r="F67" s="60">
        <v>0.28526037961794598</v>
      </c>
      <c r="G67" s="60">
        <v>7.2185611318143494E-2</v>
      </c>
      <c r="H67" s="60">
        <v>-1</v>
      </c>
      <c r="I67" s="60">
        <v>1.0191051212446499E-2</v>
      </c>
      <c r="J67" s="60">
        <v>-1</v>
      </c>
      <c r="K67" s="60">
        <v>0.41199057598808603</v>
      </c>
      <c r="L67" s="60">
        <v>0.58800942401189205</v>
      </c>
      <c r="M67" s="61">
        <v>2.1316282072802999E-14</v>
      </c>
      <c r="N67" s="60">
        <v>7.2185611318143494E-2</v>
      </c>
      <c r="O67" s="60">
        <v>1.0191051212446499E-2</v>
      </c>
      <c r="P67" s="60" t="s">
        <v>163</v>
      </c>
      <c r="Q67" s="60">
        <v>64</v>
      </c>
      <c r="R67" s="60" t="s">
        <v>28</v>
      </c>
    </row>
    <row r="68" spans="1:18" x14ac:dyDescent="0.25">
      <c r="A68" s="60">
        <v>1067</v>
      </c>
      <c r="B68" s="60">
        <v>0.97731986013997796</v>
      </c>
      <c r="C68" s="60">
        <v>-1.4039147209472899E-2</v>
      </c>
      <c r="D68" s="60">
        <v>4.4496622301331097E-3</v>
      </c>
      <c r="E68" s="60">
        <v>0.73397128452239702</v>
      </c>
      <c r="F68" s="60">
        <v>0.28563140373781498</v>
      </c>
      <c r="G68" s="60">
        <v>7.2221920767652298E-2</v>
      </c>
      <c r="H68" s="60">
        <v>-1</v>
      </c>
      <c r="I68" s="60">
        <v>1.02060225881558E-2</v>
      </c>
      <c r="J68" s="60">
        <v>-1</v>
      </c>
      <c r="K68" s="60">
        <v>0.347027743691674</v>
      </c>
      <c r="L68" s="60">
        <v>0.65297225630832501</v>
      </c>
      <c r="M68" s="61">
        <v>9.9920072216264108E-16</v>
      </c>
      <c r="N68" s="60">
        <v>7.2221920767652298E-2</v>
      </c>
      <c r="O68" s="60">
        <v>1.02060225881558E-2</v>
      </c>
      <c r="P68" s="60" t="s">
        <v>163</v>
      </c>
      <c r="Q68" s="60">
        <v>65</v>
      </c>
      <c r="R68" s="60" t="s">
        <v>28</v>
      </c>
    </row>
    <row r="69" spans="1:18" x14ac:dyDescent="0.25">
      <c r="A69" s="60">
        <v>1068</v>
      </c>
      <c r="B69" s="60">
        <v>0.97734967245911397</v>
      </c>
      <c r="C69" s="60">
        <v>-2.1474117447425799E-2</v>
      </c>
      <c r="D69" s="60">
        <v>4.4980026264354201E-3</v>
      </c>
      <c r="E69" s="60">
        <v>0.73458748451283995</v>
      </c>
      <c r="F69" s="60">
        <v>0.28618001996896603</v>
      </c>
      <c r="G69" s="60">
        <v>7.2331335669052102E-2</v>
      </c>
      <c r="H69" s="60">
        <v>-1</v>
      </c>
      <c r="I69" s="60">
        <v>1.0216849306119999E-2</v>
      </c>
      <c r="J69" s="60">
        <v>-1</v>
      </c>
      <c r="K69" s="60">
        <v>0.57098083555788404</v>
      </c>
      <c r="L69" s="60">
        <v>0.42901913330741598</v>
      </c>
      <c r="M69" s="61">
        <v>3.11346997072803E-8</v>
      </c>
      <c r="N69" s="60">
        <v>7.2331335669052102E-2</v>
      </c>
      <c r="O69" s="60">
        <v>1.0216849306119999E-2</v>
      </c>
      <c r="P69" s="60" t="s">
        <v>163</v>
      </c>
      <c r="Q69" s="60">
        <v>66</v>
      </c>
      <c r="R69" s="60" t="s">
        <v>28</v>
      </c>
    </row>
    <row r="70" spans="1:18" x14ac:dyDescent="0.25">
      <c r="A70" s="60">
        <v>1069</v>
      </c>
      <c r="B70" s="60">
        <v>0.97737132342140298</v>
      </c>
      <c r="C70" s="60">
        <v>-1.8950169462234399E-2</v>
      </c>
      <c r="D70" s="60">
        <v>4.5365377758363598E-3</v>
      </c>
      <c r="E70" s="60">
        <v>0.73492049872824305</v>
      </c>
      <c r="F70" s="60">
        <v>0.28727616080263102</v>
      </c>
      <c r="G70" s="60">
        <v>7.2532799873051307E-2</v>
      </c>
      <c r="H70" s="60">
        <v>-1</v>
      </c>
      <c r="I70" s="60">
        <v>1.0224202076195101E-2</v>
      </c>
      <c r="J70" s="60">
        <v>-1</v>
      </c>
      <c r="K70" s="60">
        <v>0.41370171383798598</v>
      </c>
      <c r="L70" s="60">
        <v>0.58629828490129798</v>
      </c>
      <c r="M70" s="61">
        <v>1.26071564299224E-9</v>
      </c>
      <c r="N70" s="60">
        <v>7.2532799873051307E-2</v>
      </c>
      <c r="O70" s="60">
        <v>1.0224202076195101E-2</v>
      </c>
      <c r="P70" s="60" t="s">
        <v>163</v>
      </c>
      <c r="Q70" s="60">
        <v>67</v>
      </c>
      <c r="R70" s="60" t="s">
        <v>28</v>
      </c>
    </row>
    <row r="71" spans="1:18" x14ac:dyDescent="0.25">
      <c r="A71" s="60">
        <v>1070</v>
      </c>
      <c r="B71" s="60">
        <v>0.97738660129570498</v>
      </c>
      <c r="C71" s="60">
        <v>-5.9667896400931496E-3</v>
      </c>
      <c r="D71" s="60">
        <v>4.5650798060873901E-3</v>
      </c>
      <c r="E71" s="60">
        <v>0.73536483938366803</v>
      </c>
      <c r="F71" s="60">
        <v>0.28744562445303601</v>
      </c>
      <c r="G71" s="60">
        <v>7.2576582099093095E-2</v>
      </c>
      <c r="H71" s="60">
        <v>-1</v>
      </c>
      <c r="I71" s="60">
        <v>1.02378227126185E-2</v>
      </c>
      <c r="J71" s="60">
        <v>-1</v>
      </c>
      <c r="K71" s="60">
        <v>0.69249813916192204</v>
      </c>
      <c r="L71" s="60">
        <v>6.8555225456046903E-4</v>
      </c>
      <c r="M71" s="60">
        <v>0.30681630858351699</v>
      </c>
      <c r="N71" s="60">
        <v>7.2576582099093095E-2</v>
      </c>
      <c r="O71" s="60">
        <v>1.02378227126185E-2</v>
      </c>
      <c r="P71" s="60" t="s">
        <v>163</v>
      </c>
      <c r="Q71" s="60">
        <v>68</v>
      </c>
      <c r="R71" s="60" t="s">
        <v>28</v>
      </c>
    </row>
    <row r="72" spans="1:18" x14ac:dyDescent="0.25">
      <c r="A72" s="60">
        <v>1071</v>
      </c>
      <c r="B72" s="60">
        <v>0.97741884448307903</v>
      </c>
      <c r="C72" s="60">
        <v>-1.0161565309268501E-2</v>
      </c>
      <c r="D72" s="60">
        <v>4.5663001428312396E-3</v>
      </c>
      <c r="E72" s="60">
        <v>0.73582868253913802</v>
      </c>
      <c r="F72" s="60">
        <v>0.28991652893599001</v>
      </c>
      <c r="G72" s="60">
        <v>7.3369076081054793E-2</v>
      </c>
      <c r="H72" s="60">
        <v>-1</v>
      </c>
      <c r="I72" s="60">
        <v>1.02500323869872E-2</v>
      </c>
      <c r="J72" s="60">
        <v>-1</v>
      </c>
      <c r="K72" s="60">
        <v>0.74052265742622303</v>
      </c>
      <c r="L72" s="60">
        <v>2.3194393989040599E-3</v>
      </c>
      <c r="M72" s="60">
        <v>0.25715790317487303</v>
      </c>
      <c r="N72" s="60">
        <v>7.3369076081054793E-2</v>
      </c>
      <c r="O72" s="60">
        <v>1.02500323869872E-2</v>
      </c>
      <c r="P72" s="60" t="s">
        <v>163</v>
      </c>
      <c r="Q72" s="60">
        <v>69</v>
      </c>
      <c r="R72" s="60" t="s">
        <v>28</v>
      </c>
    </row>
    <row r="73" spans="1:18" x14ac:dyDescent="0.25">
      <c r="A73" s="60">
        <v>1072</v>
      </c>
      <c r="B73" s="60">
        <v>0.97750214056816997</v>
      </c>
      <c r="C73" s="60">
        <v>-1.3155289176017399E-2</v>
      </c>
      <c r="D73" s="60">
        <v>4.5720935691684903E-3</v>
      </c>
      <c r="E73" s="60">
        <v>0.73743618565214097</v>
      </c>
      <c r="F73" s="60">
        <v>0.29029179737239102</v>
      </c>
      <c r="G73" s="60">
        <v>7.3448188653900306E-2</v>
      </c>
      <c r="H73" s="60">
        <v>-1</v>
      </c>
      <c r="I73" s="60">
        <v>1.02584398170769E-2</v>
      </c>
      <c r="J73" s="60">
        <v>-1</v>
      </c>
      <c r="K73" s="60">
        <v>0.46176758982161098</v>
      </c>
      <c r="L73" s="60">
        <v>0.53823241017815704</v>
      </c>
      <c r="M73" s="61">
        <v>2.3170354523927002E-13</v>
      </c>
      <c r="N73" s="60">
        <v>7.3448188653900306E-2</v>
      </c>
      <c r="O73" s="60">
        <v>1.02584398170769E-2</v>
      </c>
      <c r="P73" s="60" t="s">
        <v>163</v>
      </c>
      <c r="Q73" s="60">
        <v>70</v>
      </c>
      <c r="R73" s="60" t="s">
        <v>28</v>
      </c>
    </row>
    <row r="74" spans="1:18" x14ac:dyDescent="0.25">
      <c r="A74" s="60">
        <v>1073</v>
      </c>
      <c r="B74" s="60">
        <v>0.97760035271204604</v>
      </c>
      <c r="C74" s="60">
        <v>-2.0587010199676799E-2</v>
      </c>
      <c r="D74" s="60">
        <v>4.5778267035069403E-3</v>
      </c>
      <c r="E74" s="60">
        <v>0.73982748063653803</v>
      </c>
      <c r="F74" s="60">
        <v>0.29085704615537999</v>
      </c>
      <c r="G74" s="60">
        <v>7.3842151383226903E-2</v>
      </c>
      <c r="H74" s="60">
        <v>-1</v>
      </c>
      <c r="I74" s="60">
        <v>1.02669195098646E-2</v>
      </c>
      <c r="J74" s="60">
        <v>-1</v>
      </c>
      <c r="K74" s="60">
        <v>0.76628929866123496</v>
      </c>
      <c r="L74" s="60">
        <v>4.6257818261828303E-3</v>
      </c>
      <c r="M74" s="60">
        <v>0.229084919512583</v>
      </c>
      <c r="N74" s="60">
        <v>7.3842151383226903E-2</v>
      </c>
      <c r="O74" s="60">
        <v>1.02669195098646E-2</v>
      </c>
      <c r="P74" s="60" t="s">
        <v>163</v>
      </c>
      <c r="Q74" s="60">
        <v>71</v>
      </c>
      <c r="R74" s="60" t="s">
        <v>28</v>
      </c>
    </row>
    <row r="75" spans="1:18" x14ac:dyDescent="0.25">
      <c r="A75" s="60">
        <v>1074</v>
      </c>
      <c r="B75" s="60">
        <v>0.97760037601036398</v>
      </c>
      <c r="C75" s="60">
        <v>-1.6125694545749001E-2</v>
      </c>
      <c r="D75" s="60">
        <v>4.5914425126013904E-3</v>
      </c>
      <c r="E75" s="60">
        <v>0.74155843014989897</v>
      </c>
      <c r="F75" s="60">
        <v>0.29112646182270302</v>
      </c>
      <c r="G75" s="60">
        <v>7.3928500370150002E-2</v>
      </c>
      <c r="H75" s="60">
        <v>-1</v>
      </c>
      <c r="I75" s="60">
        <v>1.0267217855177899E-2</v>
      </c>
      <c r="J75" s="60">
        <v>-1</v>
      </c>
      <c r="K75" s="60">
        <v>0.536941326435178</v>
      </c>
      <c r="L75" s="60">
        <v>0.463058673564819</v>
      </c>
      <c r="M75" s="61">
        <v>3.21964677141295E-15</v>
      </c>
      <c r="N75" s="60">
        <v>7.3928500370150002E-2</v>
      </c>
      <c r="O75" s="60">
        <v>1.0267217855177899E-2</v>
      </c>
      <c r="P75" s="60" t="s">
        <v>163</v>
      </c>
      <c r="Q75" s="60">
        <v>72</v>
      </c>
      <c r="R75" s="60" t="s">
        <v>28</v>
      </c>
    </row>
    <row r="76" spans="1:18" x14ac:dyDescent="0.25">
      <c r="A76" s="60">
        <v>1075</v>
      </c>
      <c r="B76" s="60">
        <v>0.977624493970631</v>
      </c>
      <c r="C76" s="60">
        <v>-1.74630930444904E-2</v>
      </c>
      <c r="D76" s="60">
        <v>4.6135412437748602E-3</v>
      </c>
      <c r="E76" s="60">
        <v>0.74284209682512703</v>
      </c>
      <c r="F76" s="60">
        <v>0.291247312364939</v>
      </c>
      <c r="G76" s="60">
        <v>7.4432091780680207E-2</v>
      </c>
      <c r="H76" s="60">
        <v>-1</v>
      </c>
      <c r="I76" s="60">
        <v>1.02676365673643E-2</v>
      </c>
      <c r="J76" s="60">
        <v>-1</v>
      </c>
      <c r="K76" s="60">
        <v>0.68718575859667097</v>
      </c>
      <c r="L76" s="60">
        <v>2.0553803279178499E-2</v>
      </c>
      <c r="M76" s="60">
        <v>0.29226043812414998</v>
      </c>
      <c r="N76" s="60">
        <v>7.4432091780680207E-2</v>
      </c>
      <c r="O76" s="60">
        <v>1.02676365673643E-2</v>
      </c>
      <c r="P76" s="60" t="s">
        <v>163</v>
      </c>
      <c r="Q76" s="60">
        <v>73</v>
      </c>
      <c r="R76" s="60" t="s">
        <v>28</v>
      </c>
    </row>
    <row r="77" spans="1:18" x14ac:dyDescent="0.25">
      <c r="A77" s="60">
        <v>1076</v>
      </c>
      <c r="B77" s="60">
        <v>0.97764708770327802</v>
      </c>
      <c r="C77" s="60">
        <v>-1.13815181267322E-2</v>
      </c>
      <c r="D77" s="60">
        <v>4.6196926638755898E-3</v>
      </c>
      <c r="E77" s="60">
        <v>0.74472481194704099</v>
      </c>
      <c r="F77" s="60">
        <v>0.29151442501586</v>
      </c>
      <c r="G77" s="60">
        <v>7.5054636647762005E-2</v>
      </c>
      <c r="H77" s="60">
        <v>-1</v>
      </c>
      <c r="I77" s="60">
        <v>1.0276793732570901E-2</v>
      </c>
      <c r="J77" s="60">
        <v>-1</v>
      </c>
      <c r="K77" s="60">
        <v>0.47438519938565499</v>
      </c>
      <c r="L77" s="60">
        <v>0.52561469203724298</v>
      </c>
      <c r="M77" s="61">
        <v>1.0857710153189301E-7</v>
      </c>
      <c r="N77" s="60">
        <v>7.5054636647762005E-2</v>
      </c>
      <c r="O77" s="60">
        <v>1.0276793732570901E-2</v>
      </c>
      <c r="P77" s="60" t="s">
        <v>163</v>
      </c>
      <c r="Q77" s="60">
        <v>74</v>
      </c>
      <c r="R77" s="60" t="s">
        <v>28</v>
      </c>
    </row>
    <row r="78" spans="1:18" x14ac:dyDescent="0.25">
      <c r="A78" s="60">
        <v>1077</v>
      </c>
      <c r="B78" s="60">
        <v>0.97765195461652699</v>
      </c>
      <c r="C78" s="60">
        <v>-1.85191212995982E-2</v>
      </c>
      <c r="D78" s="60">
        <v>4.6274802389823502E-3</v>
      </c>
      <c r="E78" s="60">
        <v>0.74649313332871503</v>
      </c>
      <c r="F78" s="60">
        <v>0.291690208778356</v>
      </c>
      <c r="G78" s="60">
        <v>7.5117458100437795E-2</v>
      </c>
      <c r="H78" s="60">
        <v>-1</v>
      </c>
      <c r="I78" s="60">
        <v>1.02815317924147E-2</v>
      </c>
      <c r="J78" s="60">
        <v>-1</v>
      </c>
      <c r="K78" s="60">
        <v>0.25975093921401299</v>
      </c>
      <c r="L78" s="60">
        <v>0.74024906067556795</v>
      </c>
      <c r="M78" s="61">
        <v>1.10419340337842E-10</v>
      </c>
      <c r="N78" s="60">
        <v>7.5117458100437795E-2</v>
      </c>
      <c r="O78" s="60">
        <v>1.02815317924147E-2</v>
      </c>
      <c r="P78" s="60" t="s">
        <v>163</v>
      </c>
      <c r="Q78" s="60">
        <v>75</v>
      </c>
      <c r="R78" s="60" t="s">
        <v>28</v>
      </c>
    </row>
    <row r="79" spans="1:18" x14ac:dyDescent="0.25">
      <c r="A79" s="60">
        <v>1078</v>
      </c>
      <c r="B79" s="60">
        <v>0.97767745430896802</v>
      </c>
      <c r="C79" s="60">
        <v>-1.09165457933686E-2</v>
      </c>
      <c r="D79" s="60">
        <v>4.6356328816742204E-3</v>
      </c>
      <c r="E79" s="60">
        <v>0.74655239674307705</v>
      </c>
      <c r="F79" s="60">
        <v>0.29323719151661498</v>
      </c>
      <c r="G79" s="60">
        <v>7.5373308358237995E-2</v>
      </c>
      <c r="H79" s="60">
        <v>-1</v>
      </c>
      <c r="I79" s="60">
        <v>1.02901269313448E-2</v>
      </c>
      <c r="J79" s="60">
        <v>-1</v>
      </c>
      <c r="K79" s="60">
        <v>0.291247312364938</v>
      </c>
      <c r="L79" s="60">
        <v>0.70875268763505805</v>
      </c>
      <c r="M79" s="61">
        <v>4.3298697960381097E-15</v>
      </c>
      <c r="N79" s="60">
        <v>7.5373308358237995E-2</v>
      </c>
      <c r="O79" s="60">
        <v>1.02901269313448E-2</v>
      </c>
      <c r="P79" s="60" t="s">
        <v>163</v>
      </c>
      <c r="Q79" s="60">
        <v>76</v>
      </c>
      <c r="R79" s="60" t="s">
        <v>28</v>
      </c>
    </row>
    <row r="80" spans="1:18" x14ac:dyDescent="0.25">
      <c r="A80" s="60">
        <v>1079</v>
      </c>
      <c r="B80" s="60">
        <v>0.97770415227450302</v>
      </c>
      <c r="C80" s="60">
        <v>-1.9368238968117402E-2</v>
      </c>
      <c r="D80" s="60">
        <v>4.6748066489838104E-3</v>
      </c>
      <c r="E80" s="60">
        <v>0.74852117961356401</v>
      </c>
      <c r="F80" s="60">
        <v>0.293747028841918</v>
      </c>
      <c r="G80" s="60">
        <v>7.5492259587970095E-2</v>
      </c>
      <c r="H80" s="60">
        <v>-1</v>
      </c>
      <c r="I80" s="60">
        <v>1.0292931835148801E-2</v>
      </c>
      <c r="J80" s="60">
        <v>-1</v>
      </c>
      <c r="K80" s="60">
        <v>0.28241445290657002</v>
      </c>
      <c r="L80" s="60">
        <v>0.71758554709270095</v>
      </c>
      <c r="M80" s="61">
        <v>7.2930550487626503E-13</v>
      </c>
      <c r="N80" s="60">
        <v>7.5492259587970095E-2</v>
      </c>
      <c r="O80" s="60">
        <v>1.0292931835148801E-2</v>
      </c>
      <c r="P80" s="60" t="s">
        <v>163</v>
      </c>
      <c r="Q80" s="60">
        <v>77</v>
      </c>
      <c r="R80" s="60" t="s">
        <v>28</v>
      </c>
    </row>
    <row r="81" spans="1:18" x14ac:dyDescent="0.25">
      <c r="A81" s="60">
        <v>1080</v>
      </c>
      <c r="B81" s="60">
        <v>0.97771665496990201</v>
      </c>
      <c r="C81" s="60">
        <v>-1.74040770036595E-2</v>
      </c>
      <c r="D81" s="60">
        <v>4.7104985342650198E-3</v>
      </c>
      <c r="E81" s="60">
        <v>0.74937153487915797</v>
      </c>
      <c r="F81" s="60">
        <v>0.29470305944173097</v>
      </c>
      <c r="G81" s="60">
        <v>7.5688414854125904E-2</v>
      </c>
      <c r="H81" s="60">
        <v>-1</v>
      </c>
      <c r="I81" s="60">
        <v>1.0340980345931901E-2</v>
      </c>
      <c r="J81" s="60">
        <v>-1</v>
      </c>
      <c r="K81" s="60">
        <v>0.37034486351539903</v>
      </c>
      <c r="L81" s="60">
        <v>0.629655136484367</v>
      </c>
      <c r="M81" s="61">
        <v>2.3492319201068302E-13</v>
      </c>
      <c r="N81" s="60">
        <v>7.5688414854125904E-2</v>
      </c>
      <c r="O81" s="60">
        <v>1.0340980345931901E-2</v>
      </c>
      <c r="P81" s="60" t="s">
        <v>163</v>
      </c>
      <c r="Q81" s="60">
        <v>78</v>
      </c>
      <c r="R81" s="60" t="s">
        <v>28</v>
      </c>
    </row>
    <row r="82" spans="1:18" x14ac:dyDescent="0.25">
      <c r="A82" s="60">
        <v>1081</v>
      </c>
      <c r="B82" s="60">
        <v>0.97775299361574597</v>
      </c>
      <c r="C82" s="60">
        <v>-1.2835753495967101E-2</v>
      </c>
      <c r="D82" s="60">
        <v>4.7663252811944801E-3</v>
      </c>
      <c r="E82" s="60">
        <v>0.75047733360565105</v>
      </c>
      <c r="F82" s="60">
        <v>0.29482360819622899</v>
      </c>
      <c r="G82" s="60">
        <v>7.6364727946156702E-2</v>
      </c>
      <c r="H82" s="60">
        <v>-1</v>
      </c>
      <c r="I82" s="60">
        <v>1.0343338600873501E-2</v>
      </c>
      <c r="J82" s="60">
        <v>-1</v>
      </c>
      <c r="K82" s="60">
        <v>0.33185497644645601</v>
      </c>
      <c r="L82" s="60">
        <v>0.66796791381949905</v>
      </c>
      <c r="M82" s="60">
        <v>1.7710973404516699E-4</v>
      </c>
      <c r="N82" s="60">
        <v>7.6364727946156702E-2</v>
      </c>
      <c r="O82" s="60">
        <v>1.0343338600873501E-2</v>
      </c>
      <c r="P82" s="60" t="s">
        <v>163</v>
      </c>
      <c r="Q82" s="60">
        <v>79</v>
      </c>
      <c r="R82" s="60" t="s">
        <v>28</v>
      </c>
    </row>
    <row r="83" spans="1:18" x14ac:dyDescent="0.25">
      <c r="A83" s="60">
        <v>1082</v>
      </c>
      <c r="B83" s="60">
        <v>0.97779206590069501</v>
      </c>
      <c r="C83" s="60">
        <v>-2.2873002756819E-2</v>
      </c>
      <c r="D83" s="60">
        <v>4.7880466166699397E-3</v>
      </c>
      <c r="E83" s="60">
        <v>0.75111116908148601</v>
      </c>
      <c r="F83" s="60">
        <v>0.29524838167045298</v>
      </c>
      <c r="G83" s="60">
        <v>7.6580083709418198E-2</v>
      </c>
      <c r="H83" s="60">
        <v>-1</v>
      </c>
      <c r="I83" s="60">
        <v>1.03537471898474E-2</v>
      </c>
      <c r="J83" s="60">
        <v>-1</v>
      </c>
      <c r="K83" s="60">
        <v>0.437578870912119</v>
      </c>
      <c r="L83" s="60">
        <v>0.56242112908785302</v>
      </c>
      <c r="M83" s="61">
        <v>2.8310687127941501E-14</v>
      </c>
      <c r="N83" s="60">
        <v>7.6580083709418198E-2</v>
      </c>
      <c r="O83" s="60">
        <v>1.03537471898474E-2</v>
      </c>
      <c r="P83" s="60" t="s">
        <v>163</v>
      </c>
      <c r="Q83" s="60">
        <v>80</v>
      </c>
      <c r="R83" s="60" t="s">
        <v>28</v>
      </c>
    </row>
    <row r="84" spans="1:18" x14ac:dyDescent="0.25">
      <c r="A84" s="60">
        <v>1083</v>
      </c>
      <c r="B84" s="60">
        <v>0.97794161583997696</v>
      </c>
      <c r="C84" s="60">
        <v>-2.2654329771043601E-2</v>
      </c>
      <c r="D84" s="60">
        <v>4.7992566399089401E-3</v>
      </c>
      <c r="E84" s="60">
        <v>0.75205508666940302</v>
      </c>
      <c r="F84" s="60">
        <v>0.29530059888870103</v>
      </c>
      <c r="G84" s="60">
        <v>7.7006824774141905E-2</v>
      </c>
      <c r="H84" s="60">
        <v>-1</v>
      </c>
      <c r="I84" s="60">
        <v>1.0355191721113001E-2</v>
      </c>
      <c r="J84" s="60">
        <v>-1</v>
      </c>
      <c r="K84" s="60">
        <v>0.47507056548920901</v>
      </c>
      <c r="L84" s="60">
        <v>0.524929433630687</v>
      </c>
      <c r="M84" s="61">
        <v>8.8010421173123601E-10</v>
      </c>
      <c r="N84" s="60">
        <v>7.7006824774141905E-2</v>
      </c>
      <c r="O84" s="60">
        <v>1.0355191721113001E-2</v>
      </c>
      <c r="P84" s="60" t="s">
        <v>163</v>
      </c>
      <c r="Q84" s="60">
        <v>81</v>
      </c>
      <c r="R84" s="60" t="s">
        <v>28</v>
      </c>
    </row>
    <row r="85" spans="1:18" x14ac:dyDescent="0.25">
      <c r="A85" s="60">
        <v>1084</v>
      </c>
      <c r="B85" s="60">
        <v>0.97794970161565298</v>
      </c>
      <c r="C85" s="60">
        <v>-1.54482334315953E-2</v>
      </c>
      <c r="D85" s="60">
        <v>4.8462390447450397E-3</v>
      </c>
      <c r="E85" s="60">
        <v>0.75281724263245797</v>
      </c>
      <c r="F85" s="60">
        <v>0.29575947448276102</v>
      </c>
      <c r="G85" s="60">
        <v>7.7094205732123805E-2</v>
      </c>
      <c r="H85" s="60">
        <v>-1</v>
      </c>
      <c r="I85" s="60">
        <v>1.0360143540824301E-2</v>
      </c>
      <c r="J85" s="60">
        <v>-1</v>
      </c>
      <c r="K85" s="60">
        <v>0.37512303530181401</v>
      </c>
      <c r="L85" s="60">
        <v>0.62487691919724697</v>
      </c>
      <c r="M85" s="61">
        <v>4.5500939238607403E-8</v>
      </c>
      <c r="N85" s="60">
        <v>7.7094205732123805E-2</v>
      </c>
      <c r="O85" s="60">
        <v>1.0360143540824301E-2</v>
      </c>
      <c r="P85" s="60" t="s">
        <v>163</v>
      </c>
      <c r="Q85" s="60">
        <v>82</v>
      </c>
      <c r="R85" s="60" t="s">
        <v>28</v>
      </c>
    </row>
    <row r="86" spans="1:18" x14ac:dyDescent="0.25">
      <c r="A86" s="60">
        <v>1085</v>
      </c>
      <c r="B86" s="60">
        <v>0.97807781781104497</v>
      </c>
      <c r="C86" s="60">
        <v>-1.49553965006775E-2</v>
      </c>
      <c r="D86" s="60">
        <v>4.8632261220079498E-3</v>
      </c>
      <c r="E86" s="60">
        <v>0.75802648794443295</v>
      </c>
      <c r="F86" s="60">
        <v>0.29636596400817</v>
      </c>
      <c r="G86" s="60">
        <v>7.7270461469242296E-2</v>
      </c>
      <c r="H86" s="60">
        <v>-1</v>
      </c>
      <c r="I86" s="60">
        <v>1.0366186782403799E-2</v>
      </c>
      <c r="J86" s="60">
        <v>-1</v>
      </c>
      <c r="K86" s="60">
        <v>0.33331768737968998</v>
      </c>
      <c r="L86" s="60">
        <v>0.66668230026166297</v>
      </c>
      <c r="M86" s="61">
        <v>1.23586473277371E-8</v>
      </c>
      <c r="N86" s="60">
        <v>7.7270461469242296E-2</v>
      </c>
      <c r="O86" s="60">
        <v>1.0366186782403799E-2</v>
      </c>
      <c r="P86" s="60" t="s">
        <v>163</v>
      </c>
      <c r="Q86" s="60">
        <v>83</v>
      </c>
      <c r="R86" s="60" t="s">
        <v>28</v>
      </c>
    </row>
    <row r="87" spans="1:18" x14ac:dyDescent="0.25">
      <c r="A87" s="60">
        <v>1086</v>
      </c>
      <c r="B87" s="60">
        <v>0.97808082031463295</v>
      </c>
      <c r="C87" s="60">
        <v>-1.6554871052239802E-2</v>
      </c>
      <c r="D87" s="60">
        <v>4.8689240391706703E-3</v>
      </c>
      <c r="E87" s="60">
        <v>0.75804802294151596</v>
      </c>
      <c r="F87" s="60">
        <v>0.29714572641507597</v>
      </c>
      <c r="G87" s="60">
        <v>7.7815054329828506E-2</v>
      </c>
      <c r="H87" s="60">
        <v>-1</v>
      </c>
      <c r="I87" s="60">
        <v>1.0372675278395501E-2</v>
      </c>
      <c r="J87" s="60">
        <v>-1</v>
      </c>
      <c r="K87" s="60">
        <v>0.41632905501768103</v>
      </c>
      <c r="L87" s="60">
        <v>0.58366399484584996</v>
      </c>
      <c r="M87" s="61">
        <v>6.9501364693413896E-6</v>
      </c>
      <c r="N87" s="60">
        <v>7.7815054329828506E-2</v>
      </c>
      <c r="O87" s="60">
        <v>1.0372675278395501E-2</v>
      </c>
      <c r="P87" s="60" t="s">
        <v>163</v>
      </c>
      <c r="Q87" s="60">
        <v>84</v>
      </c>
      <c r="R87" s="60" t="s">
        <v>28</v>
      </c>
    </row>
    <row r="88" spans="1:18" x14ac:dyDescent="0.25">
      <c r="A88" s="60">
        <v>1087</v>
      </c>
      <c r="B88" s="60">
        <v>0.97823551940389997</v>
      </c>
      <c r="C88" s="60">
        <v>-7.5392362742527502E-3</v>
      </c>
      <c r="D88" s="60">
        <v>4.8721076827509101E-3</v>
      </c>
      <c r="E88" s="60">
        <v>0.75807757897068695</v>
      </c>
      <c r="F88" s="60">
        <v>0.29718647926715203</v>
      </c>
      <c r="G88" s="60">
        <v>7.81720357854125E-2</v>
      </c>
      <c r="H88" s="60">
        <v>-1</v>
      </c>
      <c r="I88" s="60">
        <v>1.0376114651372999E-2</v>
      </c>
      <c r="J88" s="60">
        <v>-1</v>
      </c>
      <c r="K88" s="60">
        <v>0.70421391943246103</v>
      </c>
      <c r="L88" s="60">
        <v>9.5995442449758905E-4</v>
      </c>
      <c r="M88" s="60">
        <v>0.29482612614304099</v>
      </c>
      <c r="N88" s="60">
        <v>7.81720357854125E-2</v>
      </c>
      <c r="O88" s="60">
        <v>1.0376114651372999E-2</v>
      </c>
      <c r="P88" s="60" t="s">
        <v>163</v>
      </c>
      <c r="Q88" s="60">
        <v>85</v>
      </c>
      <c r="R88" s="60" t="s">
        <v>28</v>
      </c>
    </row>
    <row r="89" spans="1:18" x14ac:dyDescent="0.25">
      <c r="A89" s="60">
        <v>1088</v>
      </c>
      <c r="B89" s="60">
        <v>0.97833836218635595</v>
      </c>
      <c r="C89" s="60">
        <v>-1.2591453971916199E-2</v>
      </c>
      <c r="D89" s="60">
        <v>4.8726765710294002E-3</v>
      </c>
      <c r="E89" s="60">
        <v>0.75823594576684405</v>
      </c>
      <c r="F89" s="60">
        <v>0.297371443038353</v>
      </c>
      <c r="G89" s="60">
        <v>7.8641265107910294E-2</v>
      </c>
      <c r="H89" s="60">
        <v>-1</v>
      </c>
      <c r="I89" s="60">
        <v>1.037822167199E-2</v>
      </c>
      <c r="J89" s="60">
        <v>-1</v>
      </c>
      <c r="K89" s="60">
        <v>0.74792191643322503</v>
      </c>
      <c r="L89" s="60">
        <v>2.55541717242569E-3</v>
      </c>
      <c r="M89" s="60">
        <v>0.249522666394349</v>
      </c>
      <c r="N89" s="60">
        <v>7.8641265107910294E-2</v>
      </c>
      <c r="O89" s="60">
        <v>1.037822167199E-2</v>
      </c>
      <c r="P89" s="60" t="s">
        <v>163</v>
      </c>
      <c r="Q89" s="60">
        <v>86</v>
      </c>
      <c r="R89" s="60" t="s">
        <v>28</v>
      </c>
    </row>
    <row r="90" spans="1:18" x14ac:dyDescent="0.25">
      <c r="A90" s="60">
        <v>1089</v>
      </c>
      <c r="B90" s="60">
        <v>0.97846909132958304</v>
      </c>
      <c r="C90" s="60">
        <v>-9.0544589478050493E-3</v>
      </c>
      <c r="D90" s="60">
        <v>4.8817449422529002E-3</v>
      </c>
      <c r="E90" s="60">
        <v>0.75882546137839901</v>
      </c>
      <c r="F90" s="60">
        <v>0.29769662657534401</v>
      </c>
      <c r="G90" s="60">
        <v>7.8722092014403694E-2</v>
      </c>
      <c r="H90" s="60">
        <v>-1</v>
      </c>
      <c r="I90" s="60">
        <v>1.0384275465072999E-2</v>
      </c>
      <c r="J90" s="60">
        <v>-1</v>
      </c>
      <c r="K90" s="60">
        <v>0.34021744428383399</v>
      </c>
      <c r="L90" s="60">
        <v>0.65978254577478701</v>
      </c>
      <c r="M90" s="61">
        <v>9.9413791643243599E-9</v>
      </c>
      <c r="N90" s="60">
        <v>7.8722092014403694E-2</v>
      </c>
      <c r="O90" s="60">
        <v>1.0384275465072999E-2</v>
      </c>
      <c r="P90" s="60" t="s">
        <v>163</v>
      </c>
      <c r="Q90" s="60">
        <v>87</v>
      </c>
      <c r="R90" s="60" t="s">
        <v>28</v>
      </c>
    </row>
    <row r="91" spans="1:18" x14ac:dyDescent="0.25">
      <c r="A91" s="60">
        <v>1090</v>
      </c>
      <c r="B91" s="60">
        <v>0.97849027225957597</v>
      </c>
      <c r="C91" s="60">
        <v>-9.7784478676516198E-3</v>
      </c>
      <c r="D91" s="60">
        <v>4.8939491320495196E-3</v>
      </c>
      <c r="E91" s="60">
        <v>0.75964480129422096</v>
      </c>
      <c r="F91" s="60">
        <v>0.29843445693426701</v>
      </c>
      <c r="G91" s="60">
        <v>7.9492797340635996E-2</v>
      </c>
      <c r="H91" s="60">
        <v>-1</v>
      </c>
      <c r="I91" s="60">
        <v>1.04002021176192E-2</v>
      </c>
      <c r="J91" s="60">
        <v>-1</v>
      </c>
      <c r="K91" s="60">
        <v>0.35888632563792</v>
      </c>
      <c r="L91" s="60">
        <v>0.64111367436163402</v>
      </c>
      <c r="M91" s="61">
        <v>4.4675374510916299E-13</v>
      </c>
      <c r="N91" s="60">
        <v>7.9492797340635996E-2</v>
      </c>
      <c r="O91" s="60">
        <v>1.04002021176192E-2</v>
      </c>
      <c r="P91" s="60" t="s">
        <v>163</v>
      </c>
      <c r="Q91" s="60">
        <v>88</v>
      </c>
      <c r="R91" s="60" t="s">
        <v>28</v>
      </c>
    </row>
    <row r="92" spans="1:18" x14ac:dyDescent="0.25">
      <c r="A92" s="60">
        <v>1091</v>
      </c>
      <c r="B92" s="60">
        <v>0.97859247555433204</v>
      </c>
      <c r="C92" s="60">
        <v>-1.7132156847943201E-2</v>
      </c>
      <c r="D92" s="60">
        <v>4.91096393948334E-3</v>
      </c>
      <c r="E92" s="60">
        <v>0.76158314762963997</v>
      </c>
      <c r="F92" s="60">
        <v>0.29846408709841099</v>
      </c>
      <c r="G92" s="60">
        <v>7.9890467654730707E-2</v>
      </c>
      <c r="H92" s="60">
        <v>-1</v>
      </c>
      <c r="I92" s="60">
        <v>1.0407946717956E-2</v>
      </c>
      <c r="J92" s="60">
        <v>-1</v>
      </c>
      <c r="K92" s="60">
        <v>0.465527683241173</v>
      </c>
      <c r="L92" s="60">
        <v>0.53447231674257101</v>
      </c>
      <c r="M92" s="61">
        <v>1.6255441437351698E-11</v>
      </c>
      <c r="N92" s="60">
        <v>7.9890467654730707E-2</v>
      </c>
      <c r="O92" s="60">
        <v>1.0407946717956E-2</v>
      </c>
      <c r="P92" s="60" t="s">
        <v>163</v>
      </c>
      <c r="Q92" s="60">
        <v>89</v>
      </c>
      <c r="R92" s="60" t="s">
        <v>28</v>
      </c>
    </row>
    <row r="93" spans="1:18" x14ac:dyDescent="0.25">
      <c r="A93" s="60">
        <v>1092</v>
      </c>
      <c r="B93" s="60">
        <v>0.97859265202928702</v>
      </c>
      <c r="C93" s="60">
        <v>-2.4845203949988199E-2</v>
      </c>
      <c r="D93" s="60">
        <v>4.9138376351948003E-3</v>
      </c>
      <c r="E93" s="60">
        <v>0.76218749179209599</v>
      </c>
      <c r="F93" s="60">
        <v>0.29900798074394203</v>
      </c>
      <c r="G93" s="60">
        <v>8.0442287818332403E-2</v>
      </c>
      <c r="H93" s="60">
        <v>-1</v>
      </c>
      <c r="I93" s="60">
        <v>1.0417830061528899E-2</v>
      </c>
      <c r="J93" s="60">
        <v>-1</v>
      </c>
      <c r="K93" s="60">
        <v>0.58992423186034204</v>
      </c>
      <c r="L93" s="60">
        <v>0.41007576813240498</v>
      </c>
      <c r="M93" s="61">
        <v>7.2531980421786102E-12</v>
      </c>
      <c r="N93" s="60">
        <v>8.0442287818332403E-2</v>
      </c>
      <c r="O93" s="60">
        <v>1.0417830061528899E-2</v>
      </c>
      <c r="P93" s="60" t="s">
        <v>163</v>
      </c>
      <c r="Q93" s="60">
        <v>90</v>
      </c>
      <c r="R93" s="60" t="s">
        <v>28</v>
      </c>
    </row>
    <row r="94" spans="1:18" x14ac:dyDescent="0.25">
      <c r="A94" s="60">
        <v>1093</v>
      </c>
      <c r="B94" s="60">
        <v>0.97861282004591799</v>
      </c>
      <c r="C94" s="60">
        <v>-1.5895667073734701E-2</v>
      </c>
      <c r="D94" s="60">
        <v>4.9325241963088197E-3</v>
      </c>
      <c r="E94" s="60">
        <v>0.76249955084463905</v>
      </c>
      <c r="F94" s="60">
        <v>0.30008590732619</v>
      </c>
      <c r="G94" s="60">
        <v>8.0914265527071899E-2</v>
      </c>
      <c r="H94" s="60">
        <v>-1</v>
      </c>
      <c r="I94" s="60">
        <v>1.04620993742347E-2</v>
      </c>
      <c r="J94" s="60">
        <v>-1</v>
      </c>
      <c r="K94" s="60">
        <v>0.56022227618701004</v>
      </c>
      <c r="L94" s="60">
        <v>0.43977772379239999</v>
      </c>
      <c r="M94" s="61">
        <v>2.0590640303908E-11</v>
      </c>
      <c r="N94" s="60">
        <v>8.0914265527071899E-2</v>
      </c>
      <c r="O94" s="60">
        <v>1.04620993742347E-2</v>
      </c>
      <c r="P94" s="60" t="s">
        <v>163</v>
      </c>
      <c r="Q94" s="60">
        <v>91</v>
      </c>
      <c r="R94" s="60" t="s">
        <v>28</v>
      </c>
    </row>
    <row r="95" spans="1:18" x14ac:dyDescent="0.25">
      <c r="A95" s="60">
        <v>1094</v>
      </c>
      <c r="B95" s="60">
        <v>0.978639094914449</v>
      </c>
      <c r="C95" s="60">
        <v>-1.56794604701532E-2</v>
      </c>
      <c r="D95" s="60">
        <v>4.9601776475064396E-3</v>
      </c>
      <c r="E95" s="60">
        <v>0.76404475097631097</v>
      </c>
      <c r="F95" s="60">
        <v>0.30032992485435001</v>
      </c>
      <c r="G95" s="60">
        <v>8.0988657749970994E-2</v>
      </c>
      <c r="H95" s="60">
        <v>-1</v>
      </c>
      <c r="I95" s="60">
        <v>1.04828402301593E-2</v>
      </c>
      <c r="J95" s="60">
        <v>-1</v>
      </c>
      <c r="K95" s="60">
        <v>0.51088311706549105</v>
      </c>
      <c r="L95" s="60">
        <v>0.48911669386582202</v>
      </c>
      <c r="M95" s="61">
        <v>1.8906868670676099E-7</v>
      </c>
      <c r="N95" s="60">
        <v>8.0988657749970994E-2</v>
      </c>
      <c r="O95" s="60">
        <v>1.04828402301593E-2</v>
      </c>
      <c r="P95" s="60" t="s">
        <v>163</v>
      </c>
      <c r="Q95" s="60">
        <v>92</v>
      </c>
      <c r="R95" s="60" t="s">
        <v>28</v>
      </c>
    </row>
    <row r="96" spans="1:18" x14ac:dyDescent="0.25">
      <c r="A96" s="60">
        <v>1095</v>
      </c>
      <c r="B96" s="60">
        <v>0.97864518723437</v>
      </c>
      <c r="C96" s="60">
        <v>-1.3399598624334701E-2</v>
      </c>
      <c r="D96" s="60">
        <v>4.9793493712795697E-3</v>
      </c>
      <c r="E96" s="60">
        <v>0.76538793780728698</v>
      </c>
      <c r="F96" s="60">
        <v>0.30038602546892201</v>
      </c>
      <c r="G96" s="60">
        <v>8.1102991291270896E-2</v>
      </c>
      <c r="H96" s="60">
        <v>-1</v>
      </c>
      <c r="I96" s="60">
        <v>1.0488740212544201E-2</v>
      </c>
      <c r="J96" s="60">
        <v>-1</v>
      </c>
      <c r="K96" s="60">
        <v>0.35840528541438699</v>
      </c>
      <c r="L96" s="60">
        <v>0.64159471458523398</v>
      </c>
      <c r="M96" s="61">
        <v>3.7936320751441599E-13</v>
      </c>
      <c r="N96" s="60">
        <v>8.1102991291270896E-2</v>
      </c>
      <c r="O96" s="60">
        <v>1.0488740212544201E-2</v>
      </c>
      <c r="P96" s="60" t="s">
        <v>163</v>
      </c>
      <c r="Q96" s="60">
        <v>93</v>
      </c>
      <c r="R96" s="60" t="s">
        <v>28</v>
      </c>
    </row>
    <row r="97" spans="1:18" x14ac:dyDescent="0.25">
      <c r="A97" s="60">
        <v>1096</v>
      </c>
      <c r="B97" s="60">
        <v>0.97865811204171205</v>
      </c>
      <c r="C97" s="60">
        <v>-4.9172276184049797E-3</v>
      </c>
      <c r="D97" s="60">
        <v>5.0054613070888701E-3</v>
      </c>
      <c r="E97" s="60">
        <v>0.76645208078251603</v>
      </c>
      <c r="F97" s="60">
        <v>0.30143408789086201</v>
      </c>
      <c r="G97" s="60">
        <v>8.1747341984736696E-2</v>
      </c>
      <c r="H97" s="60">
        <v>-1</v>
      </c>
      <c r="I97" s="60">
        <v>1.0521225307774201E-2</v>
      </c>
      <c r="J97" s="60">
        <v>-1</v>
      </c>
      <c r="K97" s="60">
        <v>0.65098738164290104</v>
      </c>
      <c r="L97" s="60">
        <v>2.6059217917230501E-4</v>
      </c>
      <c r="M97" s="60">
        <v>0.348752026177927</v>
      </c>
      <c r="N97" s="60">
        <v>8.1747341984736696E-2</v>
      </c>
      <c r="O97" s="60">
        <v>1.0521225307774201E-2</v>
      </c>
      <c r="P97" s="60" t="s">
        <v>163</v>
      </c>
      <c r="Q97" s="60">
        <v>94</v>
      </c>
      <c r="R97" s="60" t="s">
        <v>28</v>
      </c>
    </row>
    <row r="98" spans="1:18" x14ac:dyDescent="0.25">
      <c r="A98" s="60">
        <v>1097</v>
      </c>
      <c r="B98" s="60">
        <v>0.97875480981413598</v>
      </c>
      <c r="C98" s="60">
        <v>-1.1544247184334101E-2</v>
      </c>
      <c r="D98" s="60">
        <v>5.0093079023632399E-3</v>
      </c>
      <c r="E98" s="60">
        <v>0.76724852332969196</v>
      </c>
      <c r="F98" s="60">
        <v>0.30166360108054202</v>
      </c>
      <c r="G98" s="60">
        <v>8.1811251029228593E-2</v>
      </c>
      <c r="H98" s="60">
        <v>-1</v>
      </c>
      <c r="I98" s="60">
        <v>1.05420631991574E-2</v>
      </c>
      <c r="J98" s="60">
        <v>-1</v>
      </c>
      <c r="K98" s="60">
        <v>0.34904238961905198</v>
      </c>
      <c r="L98" s="60">
        <v>0.65095761037497601</v>
      </c>
      <c r="M98" s="61">
        <v>5.9722227163660997E-12</v>
      </c>
      <c r="N98" s="60">
        <v>8.1811251029228593E-2</v>
      </c>
      <c r="O98" s="60">
        <v>1.05420631991574E-2</v>
      </c>
      <c r="P98" s="60" t="s">
        <v>163</v>
      </c>
      <c r="Q98" s="60">
        <v>95</v>
      </c>
      <c r="R98" s="60" t="s">
        <v>28</v>
      </c>
    </row>
    <row r="99" spans="1:18" x14ac:dyDescent="0.25">
      <c r="A99" s="60">
        <v>1098</v>
      </c>
      <c r="B99" s="60">
        <v>0.978762485031336</v>
      </c>
      <c r="C99" s="60">
        <v>-1.1326064439197101E-2</v>
      </c>
      <c r="D99" s="60">
        <v>5.0270382573112202E-3</v>
      </c>
      <c r="E99" s="60">
        <v>0.76829175122079696</v>
      </c>
      <c r="F99" s="60">
        <v>0.30190323268497699</v>
      </c>
      <c r="G99" s="60">
        <v>8.1919777241298994E-2</v>
      </c>
      <c r="H99" s="60">
        <v>-1</v>
      </c>
      <c r="I99" s="60">
        <v>1.05526356666146E-2</v>
      </c>
      <c r="J99" s="60">
        <v>-1</v>
      </c>
      <c r="K99" s="60">
        <v>0.47310763785086202</v>
      </c>
      <c r="L99" s="60">
        <v>0.52688809954952598</v>
      </c>
      <c r="M99" s="61">
        <v>4.2625996113931902E-6</v>
      </c>
      <c r="N99" s="60">
        <v>8.1919777241298994E-2</v>
      </c>
      <c r="O99" s="60">
        <v>1.05526356666146E-2</v>
      </c>
      <c r="P99" s="60" t="s">
        <v>163</v>
      </c>
      <c r="Q99" s="60">
        <v>96</v>
      </c>
      <c r="R99" s="60" t="s">
        <v>28</v>
      </c>
    </row>
    <row r="100" spans="1:18" x14ac:dyDescent="0.25">
      <c r="A100" s="60">
        <v>1099</v>
      </c>
      <c r="B100" s="60">
        <v>0.978799040756269</v>
      </c>
      <c r="C100" s="60">
        <v>-1.12829584792464E-2</v>
      </c>
      <c r="D100" s="60">
        <v>5.0299130975792498E-3</v>
      </c>
      <c r="E100" s="60">
        <v>0.77035753427256304</v>
      </c>
      <c r="F100" s="60">
        <v>0.30193668600955698</v>
      </c>
      <c r="G100" s="60">
        <v>8.3116831769936894E-2</v>
      </c>
      <c r="H100" s="60">
        <v>-1</v>
      </c>
      <c r="I100" s="60">
        <v>1.05818617711721E-2</v>
      </c>
      <c r="J100" s="60">
        <v>-1</v>
      </c>
      <c r="K100" s="60">
        <v>0.31447787366332403</v>
      </c>
      <c r="L100" s="60">
        <v>0.68552212631561105</v>
      </c>
      <c r="M100" s="61">
        <v>2.1064816557725401E-11</v>
      </c>
      <c r="N100" s="60">
        <v>8.3116831769936894E-2</v>
      </c>
      <c r="O100" s="60">
        <v>1.05818617711721E-2</v>
      </c>
      <c r="P100" s="60" t="s">
        <v>163</v>
      </c>
      <c r="Q100" s="60">
        <v>97</v>
      </c>
      <c r="R100" s="60" t="s">
        <v>28</v>
      </c>
    </row>
    <row r="101" spans="1:18" x14ac:dyDescent="0.25">
      <c r="A101" s="60">
        <v>1100</v>
      </c>
      <c r="B101" s="60">
        <v>0.97880153069502596</v>
      </c>
      <c r="C101" s="60">
        <v>-1.4339524442290599E-2</v>
      </c>
      <c r="D101" s="60">
        <v>5.1337867290399096E-3</v>
      </c>
      <c r="E101" s="60">
        <v>0.77091508048741697</v>
      </c>
      <c r="F101" s="60">
        <v>0.30207272571543597</v>
      </c>
      <c r="G101" s="60">
        <v>8.3327481554067606E-2</v>
      </c>
      <c r="H101" s="60">
        <v>-1</v>
      </c>
      <c r="I101" s="60">
        <v>1.06093661942579E-2</v>
      </c>
      <c r="J101" s="60">
        <v>-1</v>
      </c>
      <c r="K101" s="60">
        <v>0.41733174185376798</v>
      </c>
      <c r="L101" s="60">
        <v>0.58266785521781905</v>
      </c>
      <c r="M101" s="61">
        <v>4.0292841263500602E-7</v>
      </c>
      <c r="N101" s="60">
        <v>8.3327481554067606E-2</v>
      </c>
      <c r="O101" s="60">
        <v>1.06093661942579E-2</v>
      </c>
      <c r="P101" s="60" t="s">
        <v>163</v>
      </c>
      <c r="Q101" s="60">
        <v>98</v>
      </c>
      <c r="R101" s="60" t="s">
        <v>28</v>
      </c>
    </row>
    <row r="102" spans="1:18" x14ac:dyDescent="0.25">
      <c r="A102" s="60">
        <v>1101</v>
      </c>
      <c r="B102" s="60">
        <v>0.97883791944419096</v>
      </c>
      <c r="C102" s="60">
        <v>-1.47859845925576E-2</v>
      </c>
      <c r="D102" s="60">
        <v>5.1462899189643196E-3</v>
      </c>
      <c r="E102" s="60">
        <v>0.77121613908550002</v>
      </c>
      <c r="F102" s="60">
        <v>0.30236425478120299</v>
      </c>
      <c r="G102" s="60">
        <v>8.3430594081846804E-2</v>
      </c>
      <c r="H102" s="60">
        <v>-1</v>
      </c>
      <c r="I102" s="60">
        <v>1.0612075129152E-2</v>
      </c>
      <c r="J102" s="60">
        <v>-1</v>
      </c>
      <c r="K102" s="60">
        <v>0.30491476890267499</v>
      </c>
      <c r="L102" s="60">
        <v>0.69508520116030903</v>
      </c>
      <c r="M102" s="61">
        <v>2.9937015644243598E-8</v>
      </c>
      <c r="N102" s="60">
        <v>8.3430594081846804E-2</v>
      </c>
      <c r="O102" s="60">
        <v>1.0612075129152E-2</v>
      </c>
      <c r="P102" s="60" t="s">
        <v>163</v>
      </c>
      <c r="Q102" s="60">
        <v>99</v>
      </c>
      <c r="R102" s="60" t="s">
        <v>28</v>
      </c>
    </row>
    <row r="103" spans="1:18" x14ac:dyDescent="0.25">
      <c r="A103" s="60">
        <v>1102</v>
      </c>
      <c r="B103" s="60">
        <v>0.97885539523527498</v>
      </c>
      <c r="C103" s="60">
        <v>-1.63890392862013E-2</v>
      </c>
      <c r="D103" s="60">
        <v>5.1565450971727102E-3</v>
      </c>
      <c r="E103" s="60">
        <v>0.77201968367750795</v>
      </c>
      <c r="F103" s="60">
        <v>0.30294324877726198</v>
      </c>
      <c r="G103" s="60">
        <v>8.39253781133147E-2</v>
      </c>
      <c r="H103" s="60">
        <v>-1</v>
      </c>
      <c r="I103" s="60">
        <v>1.0617694555992501E-2</v>
      </c>
      <c r="J103" s="60">
        <v>-1</v>
      </c>
      <c r="K103" s="60">
        <v>0.46072550994286299</v>
      </c>
      <c r="L103" s="60">
        <v>0.53927449005412798</v>
      </c>
      <c r="M103" s="61">
        <v>3.0087043967341702E-12</v>
      </c>
      <c r="N103" s="60">
        <v>8.39253781133147E-2</v>
      </c>
      <c r="O103" s="60">
        <v>1.0617694555992501E-2</v>
      </c>
      <c r="P103" s="60" t="s">
        <v>163</v>
      </c>
      <c r="Q103" s="60">
        <v>100</v>
      </c>
      <c r="R103" s="60" t="s">
        <v>28</v>
      </c>
    </row>
    <row r="104" spans="1:18" x14ac:dyDescent="0.25">
      <c r="A104" s="60">
        <v>1103</v>
      </c>
      <c r="B104" s="60">
        <v>0.97885561614390904</v>
      </c>
      <c r="C104" s="60">
        <v>-1.64952134017568E-2</v>
      </c>
      <c r="D104" s="60">
        <v>5.1633453555243302E-3</v>
      </c>
      <c r="E104" s="60">
        <v>0.772523402882899</v>
      </c>
      <c r="F104" s="60">
        <v>0.30301110325693598</v>
      </c>
      <c r="G104" s="60">
        <v>8.4552243733397994E-2</v>
      </c>
      <c r="H104" s="60">
        <v>-1</v>
      </c>
      <c r="I104" s="60">
        <v>1.0626286790035E-2</v>
      </c>
      <c r="J104" s="60">
        <v>-1</v>
      </c>
      <c r="K104" s="60">
        <v>0.31437372305244199</v>
      </c>
      <c r="L104" s="60">
        <v>0.68562627694755696</v>
      </c>
      <c r="M104" s="61">
        <v>7.7715611723760997E-16</v>
      </c>
      <c r="N104" s="60">
        <v>8.4552243733397994E-2</v>
      </c>
      <c r="O104" s="60">
        <v>1.0626286790035E-2</v>
      </c>
      <c r="P104" s="60" t="s">
        <v>163</v>
      </c>
      <c r="Q104" s="60">
        <v>101</v>
      </c>
      <c r="R104" s="60" t="s">
        <v>28</v>
      </c>
    </row>
    <row r="105" spans="1:18" x14ac:dyDescent="0.25">
      <c r="A105" s="60">
        <v>1104</v>
      </c>
      <c r="B105" s="60">
        <v>0.97892385845607499</v>
      </c>
      <c r="C105" s="60">
        <v>-1.97418616600336E-2</v>
      </c>
      <c r="D105" s="60">
        <v>5.2313200875240299E-3</v>
      </c>
      <c r="E105" s="60">
        <v>0.77528439951581296</v>
      </c>
      <c r="F105" s="60">
        <v>0.30381281632884299</v>
      </c>
      <c r="G105" s="60">
        <v>8.4790227797020404E-2</v>
      </c>
      <c r="H105" s="60">
        <v>-1</v>
      </c>
      <c r="I105" s="60">
        <v>1.0660311175547299E-2</v>
      </c>
      <c r="J105" s="60">
        <v>-1</v>
      </c>
      <c r="K105" s="60">
        <v>0.27106048449674602</v>
      </c>
      <c r="L105" s="60">
        <v>0.72893951548337299</v>
      </c>
      <c r="M105" s="61">
        <v>1.9880763701962701E-11</v>
      </c>
      <c r="N105" s="60">
        <v>8.4790227797020404E-2</v>
      </c>
      <c r="O105" s="60">
        <v>1.0660311175547299E-2</v>
      </c>
      <c r="P105" s="60" t="s">
        <v>163</v>
      </c>
      <c r="Q105" s="60">
        <v>102</v>
      </c>
      <c r="R105" s="60" t="s">
        <v>28</v>
      </c>
    </row>
    <row r="106" spans="1:18" x14ac:dyDescent="0.25">
      <c r="A106" s="60">
        <v>1105</v>
      </c>
      <c r="B106" s="60">
        <v>0.97894186636384894</v>
      </c>
      <c r="C106" s="60">
        <v>-1.3092948272909801E-2</v>
      </c>
      <c r="D106" s="60">
        <v>5.2372898085432298E-3</v>
      </c>
      <c r="E106" s="60">
        <v>0.77695153260766703</v>
      </c>
      <c r="F106" s="60">
        <v>0.30401483493682702</v>
      </c>
      <c r="G106" s="60">
        <v>8.4989784260671594E-2</v>
      </c>
      <c r="H106" s="60">
        <v>-1</v>
      </c>
      <c r="I106" s="60">
        <v>1.06617279699836E-2</v>
      </c>
      <c r="J106" s="60">
        <v>-1</v>
      </c>
      <c r="K106" s="60">
        <v>0.35037877576002702</v>
      </c>
      <c r="L106" s="60">
        <v>0.64962122414425905</v>
      </c>
      <c r="M106" s="61">
        <v>9.5714214332076595E-11</v>
      </c>
      <c r="N106" s="60">
        <v>8.4989784260671594E-2</v>
      </c>
      <c r="O106" s="60">
        <v>1.06617279699836E-2</v>
      </c>
      <c r="P106" s="60" t="s">
        <v>163</v>
      </c>
      <c r="Q106" s="60">
        <v>103</v>
      </c>
      <c r="R106" s="60" t="s">
        <v>28</v>
      </c>
    </row>
    <row r="107" spans="1:18" x14ac:dyDescent="0.25">
      <c r="A107" s="60">
        <v>1106</v>
      </c>
      <c r="B107" s="60">
        <v>0.97899856269806196</v>
      </c>
      <c r="C107" s="60">
        <v>-1.49353281811813E-2</v>
      </c>
      <c r="D107" s="60">
        <v>5.3007496134807597E-3</v>
      </c>
      <c r="E107" s="60">
        <v>0.77736910029853801</v>
      </c>
      <c r="F107" s="60">
        <v>0.30421318390123298</v>
      </c>
      <c r="G107" s="60">
        <v>8.5088694957576996E-2</v>
      </c>
      <c r="H107" s="60">
        <v>-1</v>
      </c>
      <c r="I107" s="60">
        <v>1.06862718629392E-2</v>
      </c>
      <c r="J107" s="60">
        <v>-1</v>
      </c>
      <c r="K107" s="60">
        <v>0.47748213504829001</v>
      </c>
      <c r="L107" s="60">
        <v>0.52251786450294901</v>
      </c>
      <c r="M107" s="61">
        <v>4.48761583449198E-10</v>
      </c>
      <c r="N107" s="60">
        <v>8.5088694957576996E-2</v>
      </c>
      <c r="O107" s="60">
        <v>1.06862718629392E-2</v>
      </c>
      <c r="P107" s="60" t="s">
        <v>163</v>
      </c>
      <c r="Q107" s="60">
        <v>104</v>
      </c>
      <c r="R107" s="60" t="s">
        <v>28</v>
      </c>
    </row>
    <row r="108" spans="1:18" x14ac:dyDescent="0.25">
      <c r="A108" s="60">
        <v>1107</v>
      </c>
      <c r="B108" s="60">
        <v>0.97909447079796297</v>
      </c>
      <c r="C108" s="60">
        <v>-1.0839569207574101E-2</v>
      </c>
      <c r="D108" s="60">
        <v>5.3511957774081201E-3</v>
      </c>
      <c r="E108" s="60">
        <v>0.78000718278402204</v>
      </c>
      <c r="F108" s="60">
        <v>0.304245667225292</v>
      </c>
      <c r="G108" s="60">
        <v>8.5348680920527303E-2</v>
      </c>
      <c r="H108" s="60">
        <v>-1</v>
      </c>
      <c r="I108" s="60">
        <v>1.0689665972435499E-2</v>
      </c>
      <c r="J108" s="60">
        <v>-1</v>
      </c>
      <c r="K108" s="60">
        <v>0.26524753582365801</v>
      </c>
      <c r="L108" s="60">
        <v>0.73475246417626205</v>
      </c>
      <c r="M108" s="61">
        <v>8.0380146982861296E-14</v>
      </c>
      <c r="N108" s="60">
        <v>8.5348680920527303E-2</v>
      </c>
      <c r="O108" s="60">
        <v>1.0689665972435499E-2</v>
      </c>
      <c r="P108" s="60" t="s">
        <v>163</v>
      </c>
      <c r="Q108" s="60">
        <v>105</v>
      </c>
      <c r="R108" s="60" t="s">
        <v>28</v>
      </c>
    </row>
    <row r="109" spans="1:18" x14ac:dyDescent="0.25">
      <c r="A109" s="60">
        <v>1108</v>
      </c>
      <c r="B109" s="60">
        <v>0.97914476708476195</v>
      </c>
      <c r="C109" s="60">
        <v>-1.8371940850018E-2</v>
      </c>
      <c r="D109" s="60">
        <v>5.3983258834208502E-3</v>
      </c>
      <c r="E109" s="60">
        <v>0.78279993877815002</v>
      </c>
      <c r="F109" s="60">
        <v>0.30474606693551498</v>
      </c>
      <c r="G109" s="60">
        <v>8.6654403644787104E-2</v>
      </c>
      <c r="H109" s="60">
        <v>-1</v>
      </c>
      <c r="I109" s="60">
        <v>1.0690818079592801E-2</v>
      </c>
      <c r="J109" s="60">
        <v>-1</v>
      </c>
      <c r="K109" s="60">
        <v>0.32349610982436899</v>
      </c>
      <c r="L109" s="60">
        <v>0.67650389017562895</v>
      </c>
      <c r="M109" s="61">
        <v>2.9976021664879199E-15</v>
      </c>
      <c r="N109" s="60">
        <v>8.6654403644787104E-2</v>
      </c>
      <c r="O109" s="60">
        <v>1.0690818079592801E-2</v>
      </c>
      <c r="P109" s="60" t="s">
        <v>163</v>
      </c>
      <c r="Q109" s="60">
        <v>106</v>
      </c>
      <c r="R109" s="60" t="s">
        <v>28</v>
      </c>
    </row>
    <row r="110" spans="1:18" x14ac:dyDescent="0.25">
      <c r="A110" s="60">
        <v>1109</v>
      </c>
      <c r="B110" s="60">
        <v>0.97915132596426502</v>
      </c>
      <c r="C110" s="60">
        <v>-8.3803236780376992E-3</v>
      </c>
      <c r="D110" s="60">
        <v>5.4087098503418701E-3</v>
      </c>
      <c r="E110" s="60">
        <v>0.78532767124804503</v>
      </c>
      <c r="F110" s="60">
        <v>0.30491477803091399</v>
      </c>
      <c r="G110" s="60">
        <v>8.69079832129762E-2</v>
      </c>
      <c r="H110" s="60">
        <v>-1</v>
      </c>
      <c r="I110" s="60">
        <v>1.0693477718677E-2</v>
      </c>
      <c r="J110" s="60">
        <v>-1</v>
      </c>
      <c r="K110" s="60">
        <v>0.68705041513197296</v>
      </c>
      <c r="L110" s="60">
        <v>5.3796712650814099E-3</v>
      </c>
      <c r="M110" s="60">
        <v>0.307569913602945</v>
      </c>
      <c r="N110" s="60">
        <v>8.69079832129762E-2</v>
      </c>
      <c r="O110" s="60">
        <v>1.0693477718677E-2</v>
      </c>
      <c r="P110" s="60" t="s">
        <v>163</v>
      </c>
      <c r="Q110" s="60">
        <v>107</v>
      </c>
      <c r="R110" s="60" t="s">
        <v>28</v>
      </c>
    </row>
    <row r="111" spans="1:18" x14ac:dyDescent="0.25">
      <c r="A111" s="60">
        <v>1110</v>
      </c>
      <c r="B111" s="60">
        <v>0.97916568175274898</v>
      </c>
      <c r="C111" s="60">
        <v>-1.5671356589255201E-2</v>
      </c>
      <c r="D111" s="60">
        <v>5.4167659042120599E-3</v>
      </c>
      <c r="E111" s="60">
        <v>0.78972997848414495</v>
      </c>
      <c r="F111" s="60">
        <v>0.30502151446099002</v>
      </c>
      <c r="G111" s="60">
        <v>8.7139969021320998E-2</v>
      </c>
      <c r="H111" s="60">
        <v>-1</v>
      </c>
      <c r="I111" s="60">
        <v>1.07521016803338E-2</v>
      </c>
      <c r="J111" s="60">
        <v>-1</v>
      </c>
      <c r="K111" s="60">
        <v>0.415231918446274</v>
      </c>
      <c r="L111" s="60">
        <v>0.58476808155369198</v>
      </c>
      <c r="M111" s="61">
        <v>3.3417713041217199E-14</v>
      </c>
      <c r="N111" s="60">
        <v>8.7139969021320998E-2</v>
      </c>
      <c r="O111" s="60">
        <v>1.07521016803338E-2</v>
      </c>
      <c r="P111" s="60" t="s">
        <v>163</v>
      </c>
      <c r="Q111" s="60">
        <v>108</v>
      </c>
      <c r="R111" s="60" t="s">
        <v>28</v>
      </c>
    </row>
    <row r="112" spans="1:18" x14ac:dyDescent="0.25">
      <c r="A112" s="60">
        <v>1111</v>
      </c>
      <c r="B112" s="60">
        <v>0.97918847472291703</v>
      </c>
      <c r="C112" s="60">
        <v>-1.3067853845258199E-2</v>
      </c>
      <c r="D112" s="60">
        <v>5.4462836190573303E-3</v>
      </c>
      <c r="E112" s="60">
        <v>0.79237751112738397</v>
      </c>
      <c r="F112" s="60">
        <v>0.30504066617265402</v>
      </c>
      <c r="G112" s="60">
        <v>8.7265000739472007E-2</v>
      </c>
      <c r="H112" s="60">
        <v>-1</v>
      </c>
      <c r="I112" s="60">
        <v>1.07577725621103E-2</v>
      </c>
      <c r="J112" s="60">
        <v>-1</v>
      </c>
      <c r="K112" s="60">
        <v>0.38991064091954403</v>
      </c>
      <c r="L112" s="60">
        <v>0.61008935463566305</v>
      </c>
      <c r="M112" s="61">
        <v>4.4447926450530401E-9</v>
      </c>
      <c r="N112" s="60">
        <v>8.7265000739472007E-2</v>
      </c>
      <c r="O112" s="60">
        <v>1.07577725621103E-2</v>
      </c>
      <c r="P112" s="60" t="s">
        <v>163</v>
      </c>
      <c r="Q112" s="60">
        <v>109</v>
      </c>
      <c r="R112" s="60" t="s">
        <v>28</v>
      </c>
    </row>
    <row r="113" spans="1:18" x14ac:dyDescent="0.25">
      <c r="A113" s="60">
        <v>1112</v>
      </c>
      <c r="B113" s="60">
        <v>0.97927820357195705</v>
      </c>
      <c r="C113" s="60">
        <v>-1.5540991168668999E-2</v>
      </c>
      <c r="D113" s="60">
        <v>5.4617992521651297E-3</v>
      </c>
      <c r="E113" s="60">
        <v>0.79809728467297003</v>
      </c>
      <c r="F113" s="60">
        <v>0.30507826957623901</v>
      </c>
      <c r="G113" s="60">
        <v>8.7630347832657204E-2</v>
      </c>
      <c r="H113" s="60">
        <v>-1</v>
      </c>
      <c r="I113" s="60">
        <v>1.07728257048577E-2</v>
      </c>
      <c r="J113" s="60">
        <v>-1</v>
      </c>
      <c r="K113" s="60">
        <v>0.45824432930186298</v>
      </c>
      <c r="L113" s="60">
        <v>0.54173040177410903</v>
      </c>
      <c r="M113" s="61">
        <v>2.52689240274329E-5</v>
      </c>
      <c r="N113" s="60">
        <v>8.7630347832657204E-2</v>
      </c>
      <c r="O113" s="60">
        <v>1.07728257048577E-2</v>
      </c>
      <c r="P113" s="60" t="s">
        <v>163</v>
      </c>
      <c r="Q113" s="60">
        <v>110</v>
      </c>
      <c r="R113" s="60" t="s">
        <v>28</v>
      </c>
    </row>
    <row r="114" spans="1:18" x14ac:dyDescent="0.25">
      <c r="A114" s="60">
        <v>1113</v>
      </c>
      <c r="B114" s="60">
        <v>0.97928769242725</v>
      </c>
      <c r="C114" s="60">
        <v>-8.3540130746200397E-3</v>
      </c>
      <c r="D114" s="60">
        <v>5.4742579796978903E-3</v>
      </c>
      <c r="E114" s="60">
        <v>0.79828535549479396</v>
      </c>
      <c r="F114" s="60">
        <v>0.30671879572205901</v>
      </c>
      <c r="G114" s="60">
        <v>8.8683992184718494E-2</v>
      </c>
      <c r="H114" s="60">
        <v>-1</v>
      </c>
      <c r="I114" s="60">
        <v>1.0807812366285601E-2</v>
      </c>
      <c r="J114" s="60">
        <v>-1</v>
      </c>
      <c r="K114" s="60">
        <v>0.29718647926715103</v>
      </c>
      <c r="L114" s="60">
        <v>0.70281352073284697</v>
      </c>
      <c r="M114" s="61">
        <v>1.33226762955019E-15</v>
      </c>
      <c r="N114" s="60">
        <v>8.8683992184718494E-2</v>
      </c>
      <c r="O114" s="60">
        <v>1.0807812366285601E-2</v>
      </c>
      <c r="P114" s="60" t="s">
        <v>163</v>
      </c>
      <c r="Q114" s="60">
        <v>111</v>
      </c>
      <c r="R114" s="60" t="s">
        <v>28</v>
      </c>
    </row>
    <row r="115" spans="1:18" x14ac:dyDescent="0.25">
      <c r="A115" s="60">
        <v>1114</v>
      </c>
      <c r="B115" s="60">
        <v>0.97935381026020496</v>
      </c>
      <c r="C115" s="60">
        <v>-9.2054291515574101E-3</v>
      </c>
      <c r="D115" s="60">
        <v>5.5102301811107302E-3</v>
      </c>
      <c r="E115" s="60">
        <v>0.79924822378119598</v>
      </c>
      <c r="F115" s="60">
        <v>0.30679332356901101</v>
      </c>
      <c r="G115" s="60">
        <v>9.0438320436416503E-2</v>
      </c>
      <c r="H115" s="60">
        <v>-1</v>
      </c>
      <c r="I115" s="60">
        <v>1.0811692023193801E-2</v>
      </c>
      <c r="J115" s="60">
        <v>-1</v>
      </c>
      <c r="K115" s="60">
        <v>0.35934392525599901</v>
      </c>
      <c r="L115" s="60">
        <v>0.64065607473712505</v>
      </c>
      <c r="M115" s="61">
        <v>6.8764993699232897E-12</v>
      </c>
      <c r="N115" s="60">
        <v>9.0438320436416503E-2</v>
      </c>
      <c r="O115" s="60">
        <v>1.0811692023193801E-2</v>
      </c>
      <c r="P115" s="60" t="s">
        <v>163</v>
      </c>
      <c r="Q115" s="60">
        <v>112</v>
      </c>
      <c r="R115" s="60" t="s">
        <v>28</v>
      </c>
    </row>
    <row r="116" spans="1:18" x14ac:dyDescent="0.25">
      <c r="A116" s="60">
        <v>1115</v>
      </c>
      <c r="B116" s="60">
        <v>0.97936106634687203</v>
      </c>
      <c r="C116" s="60">
        <v>-1.3954548072767199E-2</v>
      </c>
      <c r="D116" s="60">
        <v>5.5478192401067798E-3</v>
      </c>
      <c r="E116" s="60">
        <v>0.80264339336537305</v>
      </c>
      <c r="F116" s="60">
        <v>0.30708198857324298</v>
      </c>
      <c r="G116" s="60">
        <v>9.07158822187875E-2</v>
      </c>
      <c r="H116" s="60">
        <v>-1</v>
      </c>
      <c r="I116" s="60">
        <v>1.0814914597825701E-2</v>
      </c>
      <c r="J116" s="60">
        <v>-1</v>
      </c>
      <c r="K116" s="60">
        <v>0.33582230593559298</v>
      </c>
      <c r="L116" s="60">
        <v>0.66417769406108895</v>
      </c>
      <c r="M116" s="61">
        <v>3.3179015090922799E-12</v>
      </c>
      <c r="N116" s="60">
        <v>9.07158822187875E-2</v>
      </c>
      <c r="O116" s="60">
        <v>1.0814914597825701E-2</v>
      </c>
      <c r="P116" s="60" t="s">
        <v>163</v>
      </c>
      <c r="Q116" s="60">
        <v>113</v>
      </c>
      <c r="R116" s="60" t="s">
        <v>28</v>
      </c>
    </row>
    <row r="117" spans="1:18" x14ac:dyDescent="0.25">
      <c r="A117" s="60">
        <v>1116</v>
      </c>
      <c r="B117" s="60">
        <v>0.97936834704423303</v>
      </c>
      <c r="C117" s="60">
        <v>-2.00948247618606E-2</v>
      </c>
      <c r="D117" s="60">
        <v>5.5608681894565998E-3</v>
      </c>
      <c r="E117" s="60">
        <v>0.80379094963935105</v>
      </c>
      <c r="F117" s="60">
        <v>0.30722110747349002</v>
      </c>
      <c r="G117" s="60">
        <v>9.1788998955850201E-2</v>
      </c>
      <c r="H117" s="60">
        <v>-1</v>
      </c>
      <c r="I117" s="60">
        <v>1.0817607050803899E-2</v>
      </c>
      <c r="J117" s="60">
        <v>-1</v>
      </c>
      <c r="K117" s="60">
        <v>0.24289168854063001</v>
      </c>
      <c r="L117" s="60">
        <v>0.75710831145882396</v>
      </c>
      <c r="M117" s="61">
        <v>5.4656279502296497E-13</v>
      </c>
      <c r="N117" s="60">
        <v>9.1788998955850201E-2</v>
      </c>
      <c r="O117" s="60">
        <v>1.0817607050803899E-2</v>
      </c>
      <c r="P117" s="60" t="s">
        <v>163</v>
      </c>
      <c r="Q117" s="60">
        <v>114</v>
      </c>
      <c r="R117" s="60" t="s">
        <v>28</v>
      </c>
    </row>
    <row r="118" spans="1:18" x14ac:dyDescent="0.25">
      <c r="A118" s="60">
        <v>1117</v>
      </c>
      <c r="B118" s="60">
        <v>0.97940725968947595</v>
      </c>
      <c r="C118" s="60">
        <v>-2.3203083792154199E-2</v>
      </c>
      <c r="D118" s="60">
        <v>5.5685758541690403E-3</v>
      </c>
      <c r="E118" s="60">
        <v>0.81906953912783298</v>
      </c>
      <c r="F118" s="60">
        <v>0.30722844389146398</v>
      </c>
      <c r="G118" s="60">
        <v>9.2504729984114298E-2</v>
      </c>
      <c r="H118" s="60">
        <v>-1</v>
      </c>
      <c r="I118" s="60">
        <v>1.08201490043036E-2</v>
      </c>
      <c r="J118" s="60">
        <v>-1</v>
      </c>
      <c r="K118" s="60">
        <v>0.54458372930814902</v>
      </c>
      <c r="L118" s="60">
        <v>0.32600883591678897</v>
      </c>
      <c r="M118" s="60">
        <v>0.129407434775062</v>
      </c>
      <c r="N118" s="60">
        <v>9.2504729984114298E-2</v>
      </c>
      <c r="O118" s="60">
        <v>1.08201490043036E-2</v>
      </c>
      <c r="P118" s="60" t="s">
        <v>163</v>
      </c>
      <c r="Q118" s="60">
        <v>115</v>
      </c>
      <c r="R118" s="60" t="s">
        <v>28</v>
      </c>
    </row>
    <row r="119" spans="1:18" x14ac:dyDescent="0.25">
      <c r="A119" s="60">
        <v>1118</v>
      </c>
      <c r="B119" s="60">
        <v>0.979413158051745</v>
      </c>
      <c r="C119" s="60">
        <v>-1.0996050607960699E-2</v>
      </c>
      <c r="D119" s="60">
        <v>5.5695805329805097E-3</v>
      </c>
      <c r="E119" s="60">
        <v>0.82131328497406897</v>
      </c>
      <c r="F119" s="60">
        <v>0.30801360812551598</v>
      </c>
      <c r="G119" s="60">
        <v>9.2659904989341693E-2</v>
      </c>
      <c r="H119" s="60">
        <v>-1</v>
      </c>
      <c r="I119" s="60">
        <v>1.08316356246157E-2</v>
      </c>
      <c r="J119" s="60">
        <v>-1</v>
      </c>
      <c r="K119" s="60">
        <v>0.44552830506729102</v>
      </c>
      <c r="L119" s="60">
        <v>0.55447169493258996</v>
      </c>
      <c r="M119" s="61">
        <v>1.1912693054227899E-13</v>
      </c>
      <c r="N119" s="60">
        <v>9.2659904989341693E-2</v>
      </c>
      <c r="O119" s="60">
        <v>1.08316356246157E-2</v>
      </c>
      <c r="P119" s="60" t="s">
        <v>163</v>
      </c>
      <c r="Q119" s="60">
        <v>116</v>
      </c>
      <c r="R119" s="60" t="s">
        <v>28</v>
      </c>
    </row>
    <row r="120" spans="1:18" x14ac:dyDescent="0.25">
      <c r="A120" s="60">
        <v>1119</v>
      </c>
      <c r="B120" s="60">
        <v>0.97941604641386004</v>
      </c>
      <c r="C120" s="60">
        <v>-1.5562018996728801E-2</v>
      </c>
      <c r="D120" s="60">
        <v>5.59158218549976E-3</v>
      </c>
      <c r="E120" s="60">
        <v>0.82202052236523804</v>
      </c>
      <c r="F120" s="60">
        <v>0.30814831994546799</v>
      </c>
      <c r="G120" s="60">
        <v>9.2957707868937006E-2</v>
      </c>
      <c r="H120" s="60">
        <v>-1</v>
      </c>
      <c r="I120" s="60">
        <v>1.08354367187713E-2</v>
      </c>
      <c r="J120" s="60">
        <v>-1</v>
      </c>
      <c r="K120" s="60">
        <v>0.351165724571737</v>
      </c>
      <c r="L120" s="60">
        <v>0.64883427538910399</v>
      </c>
      <c r="M120" s="61">
        <v>3.9158121190041603E-11</v>
      </c>
      <c r="N120" s="60">
        <v>9.2957707868937006E-2</v>
      </c>
      <c r="O120" s="60">
        <v>1.08354367187713E-2</v>
      </c>
      <c r="P120" s="60" t="s">
        <v>163</v>
      </c>
      <c r="Q120" s="60">
        <v>117</v>
      </c>
      <c r="R120" s="60" t="s">
        <v>28</v>
      </c>
    </row>
    <row r="121" spans="1:18" x14ac:dyDescent="0.25">
      <c r="A121" s="60">
        <v>1120</v>
      </c>
      <c r="B121" s="60">
        <v>0.97942756080997495</v>
      </c>
      <c r="C121" s="60">
        <v>-1.7719178491700498E-2</v>
      </c>
      <c r="D121" s="60">
        <v>5.6024947325407498E-3</v>
      </c>
      <c r="E121" s="60">
        <v>0.826126378483649</v>
      </c>
      <c r="F121" s="60">
        <v>0.30821732275033698</v>
      </c>
      <c r="G121" s="60">
        <v>9.3221145009021802E-2</v>
      </c>
      <c r="H121" s="60">
        <v>-1</v>
      </c>
      <c r="I121" s="60">
        <v>1.08518959026195E-2</v>
      </c>
      <c r="J121" s="60">
        <v>-1</v>
      </c>
      <c r="K121" s="60">
        <v>0.39051360321947998</v>
      </c>
      <c r="L121" s="60">
        <v>0.609486396776726</v>
      </c>
      <c r="M121" s="61">
        <v>3.79374309744662E-12</v>
      </c>
      <c r="N121" s="60">
        <v>9.3221145009021802E-2</v>
      </c>
      <c r="O121" s="60">
        <v>1.08518959026195E-2</v>
      </c>
      <c r="P121" s="60" t="s">
        <v>163</v>
      </c>
      <c r="Q121" s="60">
        <v>118</v>
      </c>
      <c r="R121" s="60" t="s">
        <v>28</v>
      </c>
    </row>
    <row r="122" spans="1:18" x14ac:dyDescent="0.25">
      <c r="A122" s="60">
        <v>1121</v>
      </c>
      <c r="B122" s="60">
        <v>0.97943542085929303</v>
      </c>
      <c r="C122" s="60">
        <v>-1.3298218350342599E-2</v>
      </c>
      <c r="D122" s="60">
        <v>5.61989992692384E-3</v>
      </c>
      <c r="E122" s="60">
        <v>0.827286417785291</v>
      </c>
      <c r="F122" s="60">
        <v>0.30823724333525598</v>
      </c>
      <c r="G122" s="60">
        <v>9.3674026030976798E-2</v>
      </c>
      <c r="H122" s="60">
        <v>-1</v>
      </c>
      <c r="I122" s="60">
        <v>1.0855738805753599E-2</v>
      </c>
      <c r="J122" s="60">
        <v>-1</v>
      </c>
      <c r="K122" s="60">
        <v>0.382166553290401</v>
      </c>
      <c r="L122" s="60">
        <v>0.617833445890282</v>
      </c>
      <c r="M122" s="61">
        <v>8.1931694762005205E-10</v>
      </c>
      <c r="N122" s="60">
        <v>9.3674026030976798E-2</v>
      </c>
      <c r="O122" s="60">
        <v>1.0855738805753599E-2</v>
      </c>
      <c r="P122" s="60" t="s">
        <v>163</v>
      </c>
      <c r="Q122" s="60">
        <v>119</v>
      </c>
      <c r="R122" s="60" t="s">
        <v>28</v>
      </c>
    </row>
    <row r="123" spans="1:18" x14ac:dyDescent="0.25">
      <c r="A123" s="60">
        <v>1122</v>
      </c>
      <c r="B123" s="60">
        <v>0.97946239068898</v>
      </c>
      <c r="C123" s="60">
        <v>-1.5800607903780801E-2</v>
      </c>
      <c r="D123" s="60">
        <v>5.6337728186720004E-3</v>
      </c>
      <c r="E123" s="60">
        <v>0.82836377454570098</v>
      </c>
      <c r="F123" s="60">
        <v>0.30834182868693</v>
      </c>
      <c r="G123" s="60">
        <v>9.4071638278211203E-2</v>
      </c>
      <c r="H123" s="60">
        <v>-1</v>
      </c>
      <c r="I123" s="60">
        <v>1.08735611298957E-2</v>
      </c>
      <c r="J123" s="60">
        <v>-1</v>
      </c>
      <c r="K123" s="60">
        <v>0.38523883955604199</v>
      </c>
      <c r="L123" s="60">
        <v>0.61476116044395401</v>
      </c>
      <c r="M123" s="61">
        <v>4.10782519111308E-15</v>
      </c>
      <c r="N123" s="60">
        <v>9.4071638278211203E-2</v>
      </c>
      <c r="O123" s="60">
        <v>1.08735611298957E-2</v>
      </c>
      <c r="P123" s="60" t="s">
        <v>163</v>
      </c>
      <c r="Q123" s="60">
        <v>120</v>
      </c>
      <c r="R123" s="60" t="s">
        <v>28</v>
      </c>
    </row>
    <row r="124" spans="1:18" x14ac:dyDescent="0.25">
      <c r="A124" s="60">
        <v>1123</v>
      </c>
      <c r="B124" s="60">
        <v>0.979470070926307</v>
      </c>
      <c r="C124" s="60">
        <v>-1.7872225387354598E-2</v>
      </c>
      <c r="D124" s="60">
        <v>5.6443460819545401E-3</v>
      </c>
      <c r="E124" s="60">
        <v>0.82867856076079305</v>
      </c>
      <c r="F124" s="60">
        <v>0.30840708074418299</v>
      </c>
      <c r="G124" s="60">
        <v>9.6144951861844699E-2</v>
      </c>
      <c r="H124" s="60">
        <v>-1</v>
      </c>
      <c r="I124" s="60">
        <v>1.08937573969685E-2</v>
      </c>
      <c r="J124" s="60">
        <v>-1</v>
      </c>
      <c r="K124" s="60">
        <v>0.42852807982665703</v>
      </c>
      <c r="L124" s="60">
        <v>0.57147189155653899</v>
      </c>
      <c r="M124" s="61">
        <v>2.86168037044732E-8</v>
      </c>
      <c r="N124" s="60">
        <v>9.6144951861844699E-2</v>
      </c>
      <c r="O124" s="60">
        <v>1.08937573969685E-2</v>
      </c>
      <c r="P124" s="60" t="s">
        <v>163</v>
      </c>
      <c r="Q124" s="60">
        <v>121</v>
      </c>
      <c r="R124" s="60" t="s">
        <v>28</v>
      </c>
    </row>
    <row r="125" spans="1:18" x14ac:dyDescent="0.25">
      <c r="A125" s="60">
        <v>1124</v>
      </c>
      <c r="B125" s="60">
        <v>0.97950604509635197</v>
      </c>
      <c r="C125" s="60">
        <v>-1.3120496348420401E-2</v>
      </c>
      <c r="D125" s="60">
        <v>5.6492630171002898E-3</v>
      </c>
      <c r="E125" s="60">
        <v>0.83390416300677905</v>
      </c>
      <c r="F125" s="60">
        <v>0.30863551772692099</v>
      </c>
      <c r="G125" s="60">
        <v>9.6565017717594903E-2</v>
      </c>
      <c r="H125" s="60">
        <v>-1</v>
      </c>
      <c r="I125" s="60">
        <v>1.09121197456854E-2</v>
      </c>
      <c r="J125" s="60">
        <v>-1</v>
      </c>
      <c r="K125" s="60">
        <v>0.29530059883486798</v>
      </c>
      <c r="L125" s="60">
        <v>0.70469940098283401</v>
      </c>
      <c r="M125" s="61">
        <v>1.8229795450963601E-10</v>
      </c>
      <c r="N125" s="60">
        <v>9.6565017717594903E-2</v>
      </c>
      <c r="O125" s="60">
        <v>1.09121197456854E-2</v>
      </c>
      <c r="P125" s="60" t="s">
        <v>163</v>
      </c>
      <c r="Q125" s="60">
        <v>122</v>
      </c>
      <c r="R125" s="60" t="s">
        <v>28</v>
      </c>
    </row>
    <row r="126" spans="1:18" x14ac:dyDescent="0.25">
      <c r="A126" s="60">
        <v>1125</v>
      </c>
      <c r="B126" s="60">
        <v>0.97951866665835896</v>
      </c>
      <c r="C126" s="60">
        <v>-1.7154559413488799E-2</v>
      </c>
      <c r="D126" s="60">
        <v>5.7009501087043803E-3</v>
      </c>
      <c r="E126" s="60">
        <v>0.83412475469824099</v>
      </c>
      <c r="F126" s="60">
        <v>0.30865831543991701</v>
      </c>
      <c r="G126" s="60">
        <v>9.7799224314331495E-2</v>
      </c>
      <c r="H126" s="60">
        <v>-1</v>
      </c>
      <c r="I126" s="60">
        <v>1.09390004391718E-2</v>
      </c>
      <c r="J126" s="60">
        <v>-1</v>
      </c>
      <c r="K126" s="60">
        <v>0.44418791973951499</v>
      </c>
      <c r="L126" s="60">
        <v>0.55580932988353005</v>
      </c>
      <c r="M126" s="61">
        <v>2.7503769542969202E-6</v>
      </c>
      <c r="N126" s="60">
        <v>9.7799224314331495E-2</v>
      </c>
      <c r="O126" s="60">
        <v>1.09390004391718E-2</v>
      </c>
      <c r="P126" s="60" t="s">
        <v>163</v>
      </c>
      <c r="Q126" s="60">
        <v>123</v>
      </c>
      <c r="R126" s="60" t="s">
        <v>28</v>
      </c>
    </row>
    <row r="127" spans="1:18" x14ac:dyDescent="0.25">
      <c r="A127" s="60">
        <v>1126</v>
      </c>
      <c r="B127" s="60">
        <v>0.979531505405565</v>
      </c>
      <c r="C127" s="60">
        <v>-1.4342355344145999E-2</v>
      </c>
      <c r="D127" s="60">
        <v>5.7226323422401998E-3</v>
      </c>
      <c r="E127" s="60">
        <v>0.83545640816217104</v>
      </c>
      <c r="F127" s="60">
        <v>0.30924308956767899</v>
      </c>
      <c r="G127" s="60">
        <v>9.9543677080669996E-2</v>
      </c>
      <c r="H127" s="60">
        <v>-1</v>
      </c>
      <c r="I127" s="60">
        <v>1.0945703805182E-2</v>
      </c>
      <c r="J127" s="60">
        <v>-1</v>
      </c>
      <c r="K127" s="60">
        <v>0.34911631270903398</v>
      </c>
      <c r="L127" s="60">
        <v>0.65088368687716203</v>
      </c>
      <c r="M127" s="61">
        <v>4.1380321391670799E-10</v>
      </c>
      <c r="N127" s="60">
        <v>9.9543677080669996E-2</v>
      </c>
      <c r="O127" s="60">
        <v>1.0945703805182E-2</v>
      </c>
      <c r="P127" s="60" t="s">
        <v>163</v>
      </c>
      <c r="Q127" s="60">
        <v>124</v>
      </c>
      <c r="R127" s="60" t="s">
        <v>28</v>
      </c>
    </row>
    <row r="128" spans="1:18" x14ac:dyDescent="0.25">
      <c r="A128" s="60">
        <v>1127</v>
      </c>
      <c r="B128" s="60">
        <v>0.97958140131826998</v>
      </c>
      <c r="C128" s="60">
        <v>-1.5503027236796601E-2</v>
      </c>
      <c r="D128" s="60">
        <v>5.7229025674382103E-3</v>
      </c>
      <c r="E128" s="60">
        <v>0.83919528889841699</v>
      </c>
      <c r="F128" s="60">
        <v>0.309402149156562</v>
      </c>
      <c r="G128" s="60">
        <v>0.101324174689902</v>
      </c>
      <c r="H128" s="60">
        <v>-1</v>
      </c>
      <c r="I128" s="60">
        <v>1.09513113287405E-2</v>
      </c>
      <c r="J128" s="60">
        <v>-1</v>
      </c>
      <c r="K128" s="60">
        <v>0.38124597570857199</v>
      </c>
      <c r="L128" s="60">
        <v>0.61875402428122805</v>
      </c>
      <c r="M128" s="61">
        <v>1.0199840971836199E-11</v>
      </c>
      <c r="N128" s="60">
        <v>0.101324174689902</v>
      </c>
      <c r="O128" s="60">
        <v>1.09513113287405E-2</v>
      </c>
      <c r="P128" s="60" t="s">
        <v>163</v>
      </c>
      <c r="Q128" s="60">
        <v>125</v>
      </c>
      <c r="R128" s="60" t="s">
        <v>28</v>
      </c>
    </row>
    <row r="129" spans="1:18" x14ac:dyDescent="0.25">
      <c r="A129" s="60">
        <v>1128</v>
      </c>
      <c r="B129" s="60">
        <v>0.97961966517003696</v>
      </c>
      <c r="C129" s="60">
        <v>-1.7073732295677501E-2</v>
      </c>
      <c r="D129" s="60">
        <v>5.7534598307652602E-3</v>
      </c>
      <c r="E129" s="60">
        <v>0.83977354641009005</v>
      </c>
      <c r="F129" s="60">
        <v>0.31081857587584799</v>
      </c>
      <c r="G129" s="60">
        <v>0.10399878413927</v>
      </c>
      <c r="H129" s="60">
        <v>-1</v>
      </c>
      <c r="I129" s="60">
        <v>1.0968367695622899E-2</v>
      </c>
      <c r="J129" s="60">
        <v>-1</v>
      </c>
      <c r="K129" s="60">
        <v>0.37082555132794198</v>
      </c>
      <c r="L129" s="60">
        <v>0.62917444867205197</v>
      </c>
      <c r="M129" s="61">
        <v>5.8841820305133297E-15</v>
      </c>
      <c r="N129" s="60">
        <v>0.10399878413927</v>
      </c>
      <c r="O129" s="60">
        <v>1.0968367695622899E-2</v>
      </c>
      <c r="P129" s="60" t="s">
        <v>163</v>
      </c>
      <c r="Q129" s="60">
        <v>126</v>
      </c>
      <c r="R129" s="60" t="s">
        <v>28</v>
      </c>
    </row>
    <row r="130" spans="1:18" x14ac:dyDescent="0.25">
      <c r="A130" s="60">
        <v>1129</v>
      </c>
      <c r="B130" s="60">
        <v>0.97962345553368202</v>
      </c>
      <c r="C130" s="60">
        <v>-1.6578519455409401E-2</v>
      </c>
      <c r="D130" s="60">
        <v>5.7900057864660702E-3</v>
      </c>
      <c r="E130" s="60">
        <v>0.84484083851700398</v>
      </c>
      <c r="F130" s="60">
        <v>0.31087009230262103</v>
      </c>
      <c r="G130" s="60">
        <v>0.105113432945891</v>
      </c>
      <c r="H130" s="60">
        <v>-1</v>
      </c>
      <c r="I130" s="60">
        <v>1.0987366157429301E-2</v>
      </c>
      <c r="J130" s="60">
        <v>-1</v>
      </c>
      <c r="K130" s="60">
        <v>0.50491840185100401</v>
      </c>
      <c r="L130" s="60">
        <v>0.49508159814896002</v>
      </c>
      <c r="M130" s="61">
        <v>3.5527136788005003E-14</v>
      </c>
      <c r="N130" s="60">
        <v>0.105113432945891</v>
      </c>
      <c r="O130" s="60">
        <v>1.0987366157429301E-2</v>
      </c>
      <c r="P130" s="60" t="s">
        <v>163</v>
      </c>
      <c r="Q130" s="60">
        <v>127</v>
      </c>
      <c r="R130" s="60" t="s">
        <v>28</v>
      </c>
    </row>
    <row r="131" spans="1:18" x14ac:dyDescent="0.25">
      <c r="A131" s="60">
        <v>1130</v>
      </c>
      <c r="B131" s="60">
        <v>0.979732038234436</v>
      </c>
      <c r="C131" s="60">
        <v>-1.21535635153613E-2</v>
      </c>
      <c r="D131" s="60">
        <v>5.80350666112302E-3</v>
      </c>
      <c r="E131" s="60">
        <v>0.84938060069441601</v>
      </c>
      <c r="F131" s="60">
        <v>0.31160197306849602</v>
      </c>
      <c r="G131" s="60">
        <v>0.10903557956505899</v>
      </c>
      <c r="H131" s="60">
        <v>-1</v>
      </c>
      <c r="I131" s="60">
        <v>1.09903067373747E-2</v>
      </c>
      <c r="J131" s="60">
        <v>-1</v>
      </c>
      <c r="K131" s="60">
        <v>0.38903252637375402</v>
      </c>
      <c r="L131" s="60">
        <v>0.61096747362513304</v>
      </c>
      <c r="M131" s="61">
        <v>1.11277653758179E-12</v>
      </c>
      <c r="N131" s="60">
        <v>0.10903557956505899</v>
      </c>
      <c r="O131" s="60">
        <v>1.09903067373747E-2</v>
      </c>
      <c r="P131" s="60" t="s">
        <v>163</v>
      </c>
      <c r="Q131" s="60">
        <v>128</v>
      </c>
      <c r="R131" s="60" t="s">
        <v>28</v>
      </c>
    </row>
    <row r="132" spans="1:18" x14ac:dyDescent="0.25">
      <c r="A132" s="60">
        <v>1131</v>
      </c>
      <c r="B132" s="60">
        <v>0.97976244982889904</v>
      </c>
      <c r="C132" s="60">
        <v>-1.71337422550688E-2</v>
      </c>
      <c r="D132" s="60">
        <v>5.8170036965583998E-3</v>
      </c>
      <c r="E132" s="60">
        <v>0.85250575009686602</v>
      </c>
      <c r="F132" s="60">
        <v>0.31173167741476399</v>
      </c>
      <c r="G132" s="60">
        <v>0.11022134285648499</v>
      </c>
      <c r="H132" s="60">
        <v>-1</v>
      </c>
      <c r="I132" s="60">
        <v>1.10107285918141E-2</v>
      </c>
      <c r="J132" s="60">
        <v>-1</v>
      </c>
      <c r="K132" s="60">
        <v>0.44168367755203802</v>
      </c>
      <c r="L132" s="60">
        <v>0.55831632244708396</v>
      </c>
      <c r="M132" s="61">
        <v>8.7774232326864896E-13</v>
      </c>
      <c r="N132" s="60">
        <v>0.11022134285648499</v>
      </c>
      <c r="O132" s="60">
        <v>1.10107285918141E-2</v>
      </c>
      <c r="P132" s="60" t="s">
        <v>163</v>
      </c>
      <c r="Q132" s="60">
        <v>129</v>
      </c>
      <c r="R132" s="60" t="s">
        <v>28</v>
      </c>
    </row>
    <row r="133" spans="1:18" x14ac:dyDescent="0.25">
      <c r="A133" s="60">
        <v>1132</v>
      </c>
      <c r="B133" s="60">
        <v>0.97977715380122699</v>
      </c>
      <c r="C133" s="60">
        <v>-1.20180522175039E-2</v>
      </c>
      <c r="D133" s="60">
        <v>5.8426681632114301E-3</v>
      </c>
      <c r="E133" s="60">
        <v>0.85601872935534495</v>
      </c>
      <c r="F133" s="60">
        <v>0.312580956547439</v>
      </c>
      <c r="G133" s="60">
        <v>0.11109078549156599</v>
      </c>
      <c r="H133" s="60">
        <v>-1</v>
      </c>
      <c r="I133" s="60">
        <v>1.1026245352164199E-2</v>
      </c>
      <c r="J133" s="60">
        <v>-1</v>
      </c>
      <c r="K133" s="60">
        <v>0.27106165822955303</v>
      </c>
      <c r="L133" s="60">
        <v>0.72893834176611105</v>
      </c>
      <c r="M133" s="61">
        <v>4.3360870449760098E-12</v>
      </c>
      <c r="N133" s="60">
        <v>0.11109078549156599</v>
      </c>
      <c r="O133" s="60">
        <v>1.1026245352164199E-2</v>
      </c>
      <c r="P133" s="60" t="s">
        <v>163</v>
      </c>
      <c r="Q133" s="60">
        <v>130</v>
      </c>
      <c r="R133" s="60" t="s">
        <v>28</v>
      </c>
    </row>
    <row r="134" spans="1:18" x14ac:dyDescent="0.25">
      <c r="A134" s="60">
        <v>1133</v>
      </c>
      <c r="B134" s="60">
        <v>0.97979256913831403</v>
      </c>
      <c r="C134" s="60">
        <v>-1.14081527539857E-2</v>
      </c>
      <c r="D134" s="60">
        <v>5.84830162862531E-3</v>
      </c>
      <c r="E134" s="60">
        <v>0.86372941863529695</v>
      </c>
      <c r="F134" s="60">
        <v>0.3127706249112</v>
      </c>
      <c r="G134" s="60">
        <v>0.111839539963734</v>
      </c>
      <c r="H134" s="60">
        <v>-1</v>
      </c>
      <c r="I134" s="60">
        <v>1.1031402930899501E-2</v>
      </c>
      <c r="J134" s="60">
        <v>-1</v>
      </c>
      <c r="K134" s="60">
        <v>0.68491103111831697</v>
      </c>
      <c r="L134" s="60">
        <v>7.22651685607176E-3</v>
      </c>
      <c r="M134" s="60">
        <v>0.30786245202561202</v>
      </c>
      <c r="N134" s="60">
        <v>0.111839539963734</v>
      </c>
      <c r="O134" s="60">
        <v>1.1031402930899501E-2</v>
      </c>
      <c r="P134" s="60" t="s">
        <v>163</v>
      </c>
      <c r="Q134" s="60">
        <v>131</v>
      </c>
      <c r="R134" s="60" t="s">
        <v>28</v>
      </c>
    </row>
    <row r="135" spans="1:18" x14ac:dyDescent="0.25">
      <c r="A135" s="60">
        <v>1134</v>
      </c>
      <c r="B135" s="60">
        <v>0.97981969716946105</v>
      </c>
      <c r="C135" s="60">
        <v>-1.53312463517801E-2</v>
      </c>
      <c r="D135" s="60">
        <v>5.8595689881784001E-3</v>
      </c>
      <c r="E135" s="60">
        <v>0.86666561718358703</v>
      </c>
      <c r="F135" s="60">
        <v>0.312802362176341</v>
      </c>
      <c r="G135" s="60">
        <v>0.11193567106393899</v>
      </c>
      <c r="H135" s="60">
        <v>-1</v>
      </c>
      <c r="I135" s="60">
        <v>1.10382328082141E-2</v>
      </c>
      <c r="J135" s="60">
        <v>-1</v>
      </c>
      <c r="K135" s="60">
        <v>0.35743534704125202</v>
      </c>
      <c r="L135" s="60">
        <v>0.64256465295852105</v>
      </c>
      <c r="M135" s="61">
        <v>2.26818563930919E-13</v>
      </c>
      <c r="N135" s="60">
        <v>0.11193567106393899</v>
      </c>
      <c r="O135" s="60">
        <v>1.10382328082141E-2</v>
      </c>
      <c r="P135" s="60" t="s">
        <v>163</v>
      </c>
      <c r="Q135" s="60">
        <v>132</v>
      </c>
      <c r="R135" s="60" t="s">
        <v>28</v>
      </c>
    </row>
    <row r="136" spans="1:18" x14ac:dyDescent="0.25">
      <c r="A136" s="60">
        <v>1135</v>
      </c>
      <c r="B136" s="60">
        <v>0.97983100840695303</v>
      </c>
      <c r="C136" s="60">
        <v>-2.44561957568552E-2</v>
      </c>
      <c r="D136" s="60">
        <v>5.8653620734955801E-3</v>
      </c>
      <c r="E136" s="60">
        <v>0.86744253777585401</v>
      </c>
      <c r="F136" s="60">
        <v>0.31292806109715599</v>
      </c>
      <c r="G136" s="60">
        <v>0.1133651474119</v>
      </c>
      <c r="H136" s="60">
        <v>-1</v>
      </c>
      <c r="I136" s="60">
        <v>1.10837626210404E-2</v>
      </c>
      <c r="J136" s="60">
        <v>-1</v>
      </c>
      <c r="K136" s="60">
        <v>0.619383373012799</v>
      </c>
      <c r="L136" s="60">
        <v>0.380616626459161</v>
      </c>
      <c r="M136" s="61">
        <v>5.2804083328084103E-10</v>
      </c>
      <c r="N136" s="60">
        <v>0.1133651474119</v>
      </c>
      <c r="O136" s="60">
        <v>1.10837626210404E-2</v>
      </c>
      <c r="P136" s="60" t="s">
        <v>163</v>
      </c>
      <c r="Q136" s="60">
        <v>133</v>
      </c>
      <c r="R136" s="60" t="s">
        <v>28</v>
      </c>
    </row>
    <row r="137" spans="1:18" x14ac:dyDescent="0.25">
      <c r="A137" s="60">
        <v>1136</v>
      </c>
      <c r="B137" s="60">
        <v>0.97983855386183105</v>
      </c>
      <c r="C137" s="60">
        <v>-2.9602656022842299E-2</v>
      </c>
      <c r="D137" s="60">
        <v>5.9045680464019003E-3</v>
      </c>
      <c r="E137" s="60">
        <v>0.86880083129775998</v>
      </c>
      <c r="F137" s="60">
        <v>0.31304097778797302</v>
      </c>
      <c r="G137" s="60">
        <v>0.114255178986875</v>
      </c>
      <c r="H137" s="60">
        <v>-1</v>
      </c>
      <c r="I137" s="60">
        <v>1.10951025164689E-2</v>
      </c>
      <c r="J137" s="60">
        <v>-1</v>
      </c>
      <c r="K137" s="60">
        <v>0.48613690283856498</v>
      </c>
      <c r="L137" s="60">
        <v>0.51386309181394396</v>
      </c>
      <c r="M137" s="61">
        <v>5.3474916716922402E-9</v>
      </c>
      <c r="N137" s="60">
        <v>0.114255178986875</v>
      </c>
      <c r="O137" s="60">
        <v>1.10951025164689E-2</v>
      </c>
      <c r="P137" s="60" t="s">
        <v>163</v>
      </c>
      <c r="Q137" s="60">
        <v>134</v>
      </c>
      <c r="R137" s="60" t="s">
        <v>28</v>
      </c>
    </row>
    <row r="138" spans="1:18" x14ac:dyDescent="0.25">
      <c r="A138" s="60">
        <v>1137</v>
      </c>
      <c r="B138" s="60">
        <v>0.97988964200116502</v>
      </c>
      <c r="C138" s="60">
        <v>-1.2612729277068E-2</v>
      </c>
      <c r="D138" s="60">
        <v>5.9111563715259297E-3</v>
      </c>
      <c r="E138" s="60">
        <v>0.870592565224938</v>
      </c>
      <c r="F138" s="60">
        <v>0.31356391987189097</v>
      </c>
      <c r="G138" s="60">
        <v>0.114862101479118</v>
      </c>
      <c r="H138" s="60">
        <v>-1</v>
      </c>
      <c r="I138" s="60">
        <v>1.1126875886200101E-2</v>
      </c>
      <c r="J138" s="60">
        <v>-1</v>
      </c>
      <c r="K138" s="60">
        <v>0.37464017316848403</v>
      </c>
      <c r="L138" s="60">
        <v>0.62535982683151303</v>
      </c>
      <c r="M138" s="61">
        <v>3.1086244689504399E-15</v>
      </c>
      <c r="N138" s="60">
        <v>0.114862101479118</v>
      </c>
      <c r="O138" s="60">
        <v>1.1126875886200101E-2</v>
      </c>
      <c r="P138" s="60" t="s">
        <v>163</v>
      </c>
      <c r="Q138" s="60">
        <v>135</v>
      </c>
      <c r="R138" s="60" t="s">
        <v>28</v>
      </c>
    </row>
    <row r="139" spans="1:18" x14ac:dyDescent="0.25">
      <c r="A139" s="60">
        <v>1138</v>
      </c>
      <c r="B139" s="60">
        <v>0.97989836135938901</v>
      </c>
      <c r="C139" s="60">
        <v>-2.3613314489281698E-2</v>
      </c>
      <c r="D139" s="60">
        <v>5.9191377050119001E-3</v>
      </c>
      <c r="E139" s="60">
        <v>0.88081226593117101</v>
      </c>
      <c r="F139" s="60">
        <v>0.31437372305244299</v>
      </c>
      <c r="G139" s="60">
        <v>0.114865821291256</v>
      </c>
      <c r="H139" s="60">
        <v>-1</v>
      </c>
      <c r="I139" s="60">
        <v>1.11305959077407E-2</v>
      </c>
      <c r="J139" s="60">
        <v>-1</v>
      </c>
      <c r="K139" s="60">
        <v>0.626898824698366</v>
      </c>
      <c r="L139" s="60">
        <v>0.37310117530162801</v>
      </c>
      <c r="M139" s="61">
        <v>5.9952043329758501E-15</v>
      </c>
      <c r="N139" s="60">
        <v>0.114865821291256</v>
      </c>
      <c r="O139" s="60">
        <v>1.11305959077407E-2</v>
      </c>
      <c r="P139" s="60" t="s">
        <v>163</v>
      </c>
      <c r="Q139" s="60">
        <v>136</v>
      </c>
      <c r="R139" s="60" t="s">
        <v>28</v>
      </c>
    </row>
    <row r="140" spans="1:18" x14ac:dyDescent="0.25">
      <c r="A140" s="60">
        <v>1139</v>
      </c>
      <c r="B140" s="60">
        <v>0.979905061800739</v>
      </c>
      <c r="C140" s="60">
        <v>-1.47438782484934E-2</v>
      </c>
      <c r="D140" s="60">
        <v>5.9643826948622197E-3</v>
      </c>
      <c r="E140" s="60">
        <v>0.88096056947094203</v>
      </c>
      <c r="F140" s="60">
        <v>0.314477873669948</v>
      </c>
      <c r="G140" s="60">
        <v>0.115096846228835</v>
      </c>
      <c r="H140" s="60">
        <v>-1</v>
      </c>
      <c r="I140" s="60">
        <v>1.11362508329314E-2</v>
      </c>
      <c r="J140" s="60">
        <v>-1</v>
      </c>
      <c r="K140" s="60">
        <v>0.31496060422133698</v>
      </c>
      <c r="L140" s="60">
        <v>0.68503939428333804</v>
      </c>
      <c r="M140" s="61">
        <v>1.49532541904307E-9</v>
      </c>
      <c r="N140" s="60">
        <v>0.115096846228835</v>
      </c>
      <c r="O140" s="60">
        <v>1.11362508329314E-2</v>
      </c>
      <c r="P140" s="60" t="s">
        <v>163</v>
      </c>
      <c r="Q140" s="60">
        <v>137</v>
      </c>
      <c r="R140" s="60" t="s">
        <v>28</v>
      </c>
    </row>
    <row r="141" spans="1:18" x14ac:dyDescent="0.25">
      <c r="A141" s="60">
        <v>1140</v>
      </c>
      <c r="B141" s="60">
        <v>0.979910568191946</v>
      </c>
      <c r="C141" s="60">
        <v>-1.4463125379877999E-2</v>
      </c>
      <c r="D141" s="60">
        <v>5.9718083455856403E-3</v>
      </c>
      <c r="E141" s="60">
        <v>0.88135962612890295</v>
      </c>
      <c r="F141" s="60">
        <v>0.31448112472788198</v>
      </c>
      <c r="G141" s="60">
        <v>0.11582522075227999</v>
      </c>
      <c r="H141" s="60">
        <v>-1</v>
      </c>
      <c r="I141" s="60">
        <v>1.11435127910927E-2</v>
      </c>
      <c r="J141" s="60">
        <v>-1</v>
      </c>
      <c r="K141" s="60">
        <v>0.35460370565529098</v>
      </c>
      <c r="L141" s="60">
        <v>0.64539620103231599</v>
      </c>
      <c r="M141" s="61">
        <v>9.3312393034672399E-8</v>
      </c>
      <c r="N141" s="60">
        <v>0.11582522075227999</v>
      </c>
      <c r="O141" s="60">
        <v>1.11435127910927E-2</v>
      </c>
      <c r="P141" s="60" t="s">
        <v>163</v>
      </c>
      <c r="Q141" s="60">
        <v>138</v>
      </c>
      <c r="R141" s="60" t="s">
        <v>28</v>
      </c>
    </row>
    <row r="142" spans="1:18" x14ac:dyDescent="0.25">
      <c r="A142" s="60">
        <v>1141</v>
      </c>
      <c r="B142" s="60">
        <v>0.97991473338747004</v>
      </c>
      <c r="C142" s="60">
        <v>-1.6961605711356499E-2</v>
      </c>
      <c r="D142" s="60">
        <v>5.9846488025798597E-3</v>
      </c>
      <c r="E142" s="60">
        <v>0.89310883606360703</v>
      </c>
      <c r="F142" s="60">
        <v>0.31492778688290102</v>
      </c>
      <c r="G142" s="60">
        <v>0.12104178323352199</v>
      </c>
      <c r="H142" s="60">
        <v>-1</v>
      </c>
      <c r="I142" s="60">
        <v>1.1155692985563501E-2</v>
      </c>
      <c r="J142" s="60">
        <v>-1</v>
      </c>
      <c r="K142" s="60">
        <v>0.66943978340475097</v>
      </c>
      <c r="L142" s="60">
        <v>1.30155722777494E-3</v>
      </c>
      <c r="M142" s="60">
        <v>0.329258659367474</v>
      </c>
      <c r="N142" s="60">
        <v>0.12104178323352199</v>
      </c>
      <c r="O142" s="60">
        <v>1.1155692985563501E-2</v>
      </c>
      <c r="P142" s="60" t="s">
        <v>163</v>
      </c>
      <c r="Q142" s="60">
        <v>139</v>
      </c>
      <c r="R142" s="60" t="s">
        <v>28</v>
      </c>
    </row>
    <row r="143" spans="1:18" x14ac:dyDescent="0.25">
      <c r="A143" s="60">
        <v>1142</v>
      </c>
      <c r="B143" s="60">
        <v>0.97992008922134599</v>
      </c>
      <c r="C143" s="60">
        <v>-1.3024136869010499E-2</v>
      </c>
      <c r="D143" s="60">
        <v>5.9867201868699796E-3</v>
      </c>
      <c r="E143" s="60">
        <v>0.89929034970051602</v>
      </c>
      <c r="F143" s="60">
        <v>0.31495189738171098</v>
      </c>
      <c r="G143" s="60">
        <v>0.123230585873275</v>
      </c>
      <c r="H143" s="60">
        <v>-1</v>
      </c>
      <c r="I143" s="60">
        <v>1.11656197880567E-2</v>
      </c>
      <c r="J143" s="60">
        <v>-0.87069302602340004</v>
      </c>
      <c r="K143" s="60">
        <v>0.418639509133648</v>
      </c>
      <c r="L143" s="60">
        <v>0.58136049084166996</v>
      </c>
      <c r="M143" s="61">
        <v>2.46822562388616E-11</v>
      </c>
      <c r="N143" s="60">
        <v>0.123230585873275</v>
      </c>
      <c r="O143" s="60">
        <v>1.11656197880567E-2</v>
      </c>
      <c r="P143" s="60" t="s">
        <v>163</v>
      </c>
      <c r="Q143" s="60">
        <v>140</v>
      </c>
      <c r="R143" s="60" t="s">
        <v>28</v>
      </c>
    </row>
    <row r="144" spans="1:18" x14ac:dyDescent="0.25">
      <c r="A144" s="60">
        <v>1143</v>
      </c>
      <c r="B144" s="60">
        <v>0.97992247061890303</v>
      </c>
      <c r="C144" s="60">
        <v>-1.8563541170680101E-2</v>
      </c>
      <c r="D144" s="60">
        <v>6.0024082209296703E-3</v>
      </c>
      <c r="E144" s="60">
        <v>0.90216315505012901</v>
      </c>
      <c r="F144" s="60">
        <v>0.31496060469230502</v>
      </c>
      <c r="G144" s="60">
        <v>0.126949439144348</v>
      </c>
      <c r="H144" s="60">
        <v>-1</v>
      </c>
      <c r="I144" s="60">
        <v>1.11662601788404E-2</v>
      </c>
      <c r="J144" s="60">
        <v>-0.82874366778708897</v>
      </c>
      <c r="K144" s="60">
        <v>0.54261384241166599</v>
      </c>
      <c r="L144" s="60">
        <v>0.457386157578001</v>
      </c>
      <c r="M144" s="61">
        <v>1.03326236455814E-11</v>
      </c>
      <c r="N144" s="60">
        <v>0.126949439144348</v>
      </c>
      <c r="O144" s="60">
        <v>1.11662601788404E-2</v>
      </c>
      <c r="P144" s="60" t="s">
        <v>163</v>
      </c>
      <c r="Q144" s="60">
        <v>141</v>
      </c>
      <c r="R144" s="60" t="s">
        <v>28</v>
      </c>
    </row>
    <row r="145" spans="1:18" x14ac:dyDescent="0.25">
      <c r="A145" s="60">
        <v>1144</v>
      </c>
      <c r="B145" s="60">
        <v>0.98001100939774499</v>
      </c>
      <c r="C145" s="60">
        <v>-1.4398905283031E-2</v>
      </c>
      <c r="D145" s="60">
        <v>6.03928420433965E-3</v>
      </c>
      <c r="E145" s="60">
        <v>0.91328512527042505</v>
      </c>
      <c r="F145" s="60">
        <v>0.31532226995603901</v>
      </c>
      <c r="G145" s="60">
        <v>0.13038492324616799</v>
      </c>
      <c r="H145" s="60">
        <v>-1</v>
      </c>
      <c r="I145" s="60">
        <v>1.1166965047656199E-2</v>
      </c>
      <c r="J145" s="60">
        <v>-0.68270614515193895</v>
      </c>
      <c r="K145" s="60">
        <v>0.73937891334275196</v>
      </c>
      <c r="L145" s="60">
        <v>4.4856729378599502E-4</v>
      </c>
      <c r="M145" s="60">
        <v>0.26017251936346197</v>
      </c>
      <c r="N145" s="60">
        <v>0.13038492324616799</v>
      </c>
      <c r="O145" s="60">
        <v>1.1166965047656199E-2</v>
      </c>
      <c r="P145" s="60" t="s">
        <v>163</v>
      </c>
      <c r="Q145" s="60">
        <v>142</v>
      </c>
      <c r="R145" s="60" t="s">
        <v>28</v>
      </c>
    </row>
    <row r="146" spans="1:18" x14ac:dyDescent="0.25">
      <c r="A146" s="60">
        <v>1145</v>
      </c>
      <c r="B146" s="60">
        <v>0.98005066993222301</v>
      </c>
      <c r="C146" s="60">
        <v>-1.22846316747173E-2</v>
      </c>
      <c r="D146" s="60">
        <v>6.0410222219314004E-3</v>
      </c>
      <c r="E146" s="60">
        <v>0.91424073346957402</v>
      </c>
      <c r="F146" s="60">
        <v>0.315385649100204</v>
      </c>
      <c r="G146" s="60">
        <v>0.133065817645873</v>
      </c>
      <c r="H146" s="60">
        <v>-1</v>
      </c>
      <c r="I146" s="60">
        <v>1.12098063066393E-2</v>
      </c>
      <c r="J146" s="60">
        <v>-0.50277822248509596</v>
      </c>
      <c r="K146" s="60">
        <v>0.30924308952256602</v>
      </c>
      <c r="L146" s="60">
        <v>0.69075691033155096</v>
      </c>
      <c r="M146" s="61">
        <v>1.45882972368838E-10</v>
      </c>
      <c r="N146" s="60">
        <v>0.133065817645873</v>
      </c>
      <c r="O146" s="60">
        <v>1.12098063066393E-2</v>
      </c>
      <c r="P146" s="60" t="s">
        <v>163</v>
      </c>
      <c r="Q146" s="60">
        <v>143</v>
      </c>
      <c r="R146" s="60" t="s">
        <v>28</v>
      </c>
    </row>
    <row r="147" spans="1:18" x14ac:dyDescent="0.25">
      <c r="A147" s="60">
        <v>1146</v>
      </c>
      <c r="B147" s="60">
        <v>0.98006616303465599</v>
      </c>
      <c r="C147" s="60">
        <v>-1.6269244846257101E-2</v>
      </c>
      <c r="D147" s="60">
        <v>6.0813916216237301E-3</v>
      </c>
      <c r="E147" s="60">
        <v>0.91749422579000695</v>
      </c>
      <c r="F147" s="60">
        <v>0.31539171959393397</v>
      </c>
      <c r="G147" s="60">
        <v>0.15433317557031401</v>
      </c>
      <c r="H147" s="60">
        <v>-1</v>
      </c>
      <c r="I147" s="60">
        <v>1.12189335951236E-2</v>
      </c>
      <c r="J147" s="60">
        <v>-1.4157880834208001E-2</v>
      </c>
      <c r="K147" s="60">
        <v>0.308658315438047</v>
      </c>
      <c r="L147" s="60">
        <v>0.69134168455589495</v>
      </c>
      <c r="M147" s="61">
        <v>6.05837602307702E-12</v>
      </c>
      <c r="N147" s="60">
        <v>0.15433317557031401</v>
      </c>
      <c r="O147" s="60">
        <v>1.12189335951236E-2</v>
      </c>
      <c r="P147" s="60" t="s">
        <v>163</v>
      </c>
      <c r="Q147" s="60">
        <v>144</v>
      </c>
      <c r="R147" s="60" t="s">
        <v>28</v>
      </c>
    </row>
    <row r="148" spans="1:18" x14ac:dyDescent="0.25">
      <c r="A148" s="60">
        <v>1147</v>
      </c>
      <c r="B148" s="60">
        <v>0.98007775486581805</v>
      </c>
      <c r="C148" s="60">
        <v>-1.14337187693736E-2</v>
      </c>
      <c r="D148" s="60">
        <v>6.0827306417644798E-3</v>
      </c>
      <c r="E148" s="60">
        <v>0.91756004943803005</v>
      </c>
      <c r="F148" s="60">
        <v>0.31548520325352097</v>
      </c>
      <c r="G148" s="60">
        <v>0.17798708956589401</v>
      </c>
      <c r="H148" s="60">
        <v>-1</v>
      </c>
      <c r="I148" s="60">
        <v>1.1219286785839199E-2</v>
      </c>
      <c r="J148" s="60">
        <v>9.3344320840566902E-2</v>
      </c>
      <c r="K148" s="60">
        <v>0.37198053540452303</v>
      </c>
      <c r="L148" s="60">
        <v>0.62801942743408801</v>
      </c>
      <c r="M148" s="61">
        <v>3.7161389410123003E-8</v>
      </c>
      <c r="N148" s="60">
        <v>0.17798708956589401</v>
      </c>
      <c r="O148" s="60">
        <v>1.1219286785839199E-2</v>
      </c>
      <c r="P148" s="60" t="s">
        <v>163</v>
      </c>
      <c r="Q148" s="60">
        <v>145</v>
      </c>
      <c r="R148" s="60" t="s">
        <v>28</v>
      </c>
    </row>
    <row r="149" spans="1:18" x14ac:dyDescent="0.25">
      <c r="A149" s="60">
        <v>1148</v>
      </c>
      <c r="B149" s="60">
        <v>0.98010573060768702</v>
      </c>
      <c r="C149" s="60">
        <v>-1.3696315317140099E-2</v>
      </c>
      <c r="D149" s="60">
        <v>6.1020039682917601E-3</v>
      </c>
      <c r="E149" s="60">
        <v>0.924160510430586</v>
      </c>
      <c r="F149" s="60">
        <v>0.31571929873566301</v>
      </c>
      <c r="G149" s="60">
        <v>0.18855288824306801</v>
      </c>
      <c r="H149" s="60">
        <v>-1</v>
      </c>
      <c r="I149" s="60">
        <v>1.12284203541545E-2</v>
      </c>
      <c r="J149" s="60">
        <v>0.30792972708170802</v>
      </c>
      <c r="K149" s="60">
        <v>0.44535094465754399</v>
      </c>
      <c r="L149" s="60">
        <v>0.55464905397831998</v>
      </c>
      <c r="M149" s="61">
        <v>1.36413602636054E-9</v>
      </c>
      <c r="N149" s="60">
        <v>0.18855288824306801</v>
      </c>
      <c r="O149" s="60">
        <v>1.12284203541545E-2</v>
      </c>
      <c r="P149" s="60" t="s">
        <v>163</v>
      </c>
      <c r="Q149" s="60">
        <v>146</v>
      </c>
      <c r="R149" s="60" t="s">
        <v>28</v>
      </c>
    </row>
    <row r="150" spans="1:18" x14ac:dyDescent="0.25">
      <c r="A150" s="60">
        <v>1149</v>
      </c>
      <c r="B150" s="60">
        <v>0.98011290943972795</v>
      </c>
      <c r="C150" s="60">
        <v>-1.47763998451942E-2</v>
      </c>
      <c r="D150" s="60">
        <v>6.1206356871772796E-3</v>
      </c>
      <c r="E150" s="60">
        <v>0.92705589582138903</v>
      </c>
      <c r="F150" s="60">
        <v>0.31613547978798201</v>
      </c>
      <c r="G150" s="60">
        <v>0.20736130857678001</v>
      </c>
      <c r="H150" s="60">
        <v>-1</v>
      </c>
      <c r="I150" s="60">
        <v>1.1232640336211901E-2</v>
      </c>
      <c r="J150" s="60">
        <v>0.40393975938445198</v>
      </c>
      <c r="K150" s="60">
        <v>0.25359285700546302</v>
      </c>
      <c r="L150" s="60">
        <v>0.74640714299453403</v>
      </c>
      <c r="M150" s="61">
        <v>2.66453525910038E-15</v>
      </c>
      <c r="N150" s="60">
        <v>0.20736130857678001</v>
      </c>
      <c r="O150" s="60">
        <v>1.1232640336211901E-2</v>
      </c>
      <c r="P150" s="60" t="s">
        <v>163</v>
      </c>
      <c r="Q150" s="60">
        <v>147</v>
      </c>
      <c r="R150" s="60" t="s">
        <v>28</v>
      </c>
    </row>
    <row r="151" spans="1:18" x14ac:dyDescent="0.25">
      <c r="A151" s="60">
        <v>1150</v>
      </c>
      <c r="B151" s="60">
        <v>0.980115905767172</v>
      </c>
      <c r="C151" s="60">
        <v>-1.2647291225646199E-2</v>
      </c>
      <c r="D151" s="60">
        <v>6.12289934945668E-3</v>
      </c>
      <c r="E151" s="60">
        <v>0.92832460411429296</v>
      </c>
      <c r="F151" s="60">
        <v>0.31634533697792</v>
      </c>
      <c r="G151" s="60">
        <v>0.21064124400481901</v>
      </c>
      <c r="H151" s="60">
        <v>-1</v>
      </c>
      <c r="I151" s="60">
        <v>1.12347995299484E-2</v>
      </c>
      <c r="J151" s="60">
        <v>0.52278525783340501</v>
      </c>
      <c r="K151" s="60">
        <v>0.33126433158546997</v>
      </c>
      <c r="L151" s="60">
        <v>0.66873566840961396</v>
      </c>
      <c r="M151" s="61">
        <v>4.9162895976451198E-12</v>
      </c>
      <c r="N151" s="60">
        <v>0.21064124400481901</v>
      </c>
      <c r="O151" s="60">
        <v>1.12347995299484E-2</v>
      </c>
      <c r="P151" s="60" t="s">
        <v>163</v>
      </c>
      <c r="Q151" s="60">
        <v>148</v>
      </c>
      <c r="R151" s="60" t="s">
        <v>28</v>
      </c>
    </row>
    <row r="152" spans="1:18" x14ac:dyDescent="0.25">
      <c r="A152" s="60">
        <v>1151</v>
      </c>
      <c r="B152" s="60">
        <v>0.98013885392475197</v>
      </c>
      <c r="C152" s="60">
        <v>-1.1799188642733299E-2</v>
      </c>
      <c r="D152" s="60">
        <v>6.1402865998882597E-3</v>
      </c>
      <c r="E152" s="60">
        <v>0.92992860485404805</v>
      </c>
      <c r="F152" s="60">
        <v>0.31679600616943698</v>
      </c>
      <c r="G152" s="60">
        <v>0.21516616487912801</v>
      </c>
      <c r="H152" s="60">
        <v>-1</v>
      </c>
      <c r="I152" s="60">
        <v>1.12655972066416E-2</v>
      </c>
      <c r="J152" s="60">
        <v>0.54346552702311002</v>
      </c>
      <c r="K152" s="60">
        <v>0.376024925805022</v>
      </c>
      <c r="L152" s="60">
        <v>0.62397507405498098</v>
      </c>
      <c r="M152" s="61">
        <v>1.3999712500378799E-10</v>
      </c>
      <c r="N152" s="60">
        <v>0.21516616487912801</v>
      </c>
      <c r="O152" s="60">
        <v>1.12655972066416E-2</v>
      </c>
      <c r="P152" s="60" t="s">
        <v>163</v>
      </c>
      <c r="Q152" s="60">
        <v>149</v>
      </c>
      <c r="R152" s="60" t="s">
        <v>28</v>
      </c>
    </row>
    <row r="153" spans="1:18" x14ac:dyDescent="0.25">
      <c r="A153" s="60">
        <v>1152</v>
      </c>
      <c r="B153" s="60">
        <v>0.98015007975979396</v>
      </c>
      <c r="C153" s="60">
        <v>-1.2668026367212201E-2</v>
      </c>
      <c r="D153" s="60">
        <v>6.1946464112534096E-3</v>
      </c>
      <c r="E153" s="60">
        <v>0.93817096308546999</v>
      </c>
      <c r="F153" s="60">
        <v>0.31717145710783101</v>
      </c>
      <c r="G153" s="60">
        <v>0.23370918575375901</v>
      </c>
      <c r="H153" s="60">
        <v>-1</v>
      </c>
      <c r="I153" s="60">
        <v>1.12726947403611E-2</v>
      </c>
      <c r="J153" s="60">
        <v>0.54758378631277904</v>
      </c>
      <c r="K153" s="60">
        <v>0.34172012206331298</v>
      </c>
      <c r="L153" s="60">
        <v>0.65827987787336595</v>
      </c>
      <c r="M153" s="61">
        <v>6.3321015097983504E-11</v>
      </c>
      <c r="N153" s="60">
        <v>0.23370918575375901</v>
      </c>
      <c r="O153" s="60">
        <v>1.12726947403611E-2</v>
      </c>
      <c r="P153" s="60" t="s">
        <v>163</v>
      </c>
      <c r="Q153" s="60">
        <v>150</v>
      </c>
      <c r="R153" s="60" t="s">
        <v>28</v>
      </c>
    </row>
    <row r="154" spans="1:18" x14ac:dyDescent="0.25">
      <c r="A154" s="60">
        <v>1153</v>
      </c>
      <c r="B154" s="60">
        <v>0.98016328927292395</v>
      </c>
      <c r="C154" s="60">
        <v>-1.5898698337213898E-2</v>
      </c>
      <c r="D154" s="60">
        <v>6.1959665116211298E-3</v>
      </c>
      <c r="E154" s="60">
        <v>0.98938602809945098</v>
      </c>
      <c r="F154" s="60">
        <v>0.31737848546104602</v>
      </c>
      <c r="G154" s="60">
        <v>0.24486620114353999</v>
      </c>
      <c r="H154" s="60">
        <v>-1</v>
      </c>
      <c r="I154" s="60">
        <v>1.13035400055996E-2</v>
      </c>
      <c r="J154" s="60">
        <v>1.19216700248549</v>
      </c>
      <c r="K154" s="60">
        <v>0.25746328697277299</v>
      </c>
      <c r="L154" s="60">
        <v>0.74253671302476598</v>
      </c>
      <c r="M154" s="61">
        <v>2.4610313786865801E-12</v>
      </c>
      <c r="N154" s="60">
        <v>0.24486620114353999</v>
      </c>
      <c r="O154" s="60">
        <v>1.13035400055996E-2</v>
      </c>
      <c r="P154" s="60" t="s">
        <v>163</v>
      </c>
      <c r="Q154" s="60">
        <v>151</v>
      </c>
      <c r="R154" s="60" t="s">
        <v>28</v>
      </c>
    </row>
    <row r="155" spans="1:18" x14ac:dyDescent="0.25">
      <c r="A155" s="60">
        <v>1154</v>
      </c>
      <c r="B155" s="60">
        <v>0.98021549857419099</v>
      </c>
      <c r="C155" s="60">
        <v>-2.6715727478381E-2</v>
      </c>
      <c r="D155" s="60">
        <v>6.2259243094807898E-3</v>
      </c>
      <c r="E155" s="60">
        <v>0.99517794432514095</v>
      </c>
      <c r="F155" s="60">
        <v>0.31788113195057499</v>
      </c>
      <c r="G155" s="60">
        <v>0.25494272223144898</v>
      </c>
      <c r="H155" s="60">
        <v>-1</v>
      </c>
      <c r="I155" s="60">
        <v>1.13227454966153E-2</v>
      </c>
      <c r="J155" s="60">
        <v>10.9953365854268</v>
      </c>
      <c r="K155" s="60">
        <v>0.78279993877805198</v>
      </c>
      <c r="L155" s="61">
        <v>9.7163425256005099E-14</v>
      </c>
      <c r="M155" s="60">
        <v>0.21720006122185001</v>
      </c>
      <c r="N155" s="60">
        <v>0.25494272223144898</v>
      </c>
      <c r="O155" s="60">
        <v>1.13227454966153E-2</v>
      </c>
      <c r="P155" s="60" t="s">
        <v>163</v>
      </c>
      <c r="Q155" s="60">
        <v>152</v>
      </c>
      <c r="R155" s="60" t="s">
        <v>28</v>
      </c>
    </row>
    <row r="156" spans="1:18" x14ac:dyDescent="0.25">
      <c r="A156" s="60">
        <v>1155</v>
      </c>
      <c r="B156" s="60">
        <v>0.980219232098263</v>
      </c>
      <c r="C156" s="60">
        <v>-6.7166443409198201E-3</v>
      </c>
      <c r="D156" s="60">
        <v>6.2611763409858396E-3</v>
      </c>
      <c r="E156" s="60">
        <v>0.99824782348220098</v>
      </c>
      <c r="F156" s="60">
        <v>0.31837707020130401</v>
      </c>
      <c r="G156" s="60">
        <v>0.25893838304843497</v>
      </c>
      <c r="H156" s="60">
        <v>-1</v>
      </c>
      <c r="I156" s="60">
        <v>1.13371800741869E-2</v>
      </c>
      <c r="J156" s="60">
        <v>13.657619083752699</v>
      </c>
      <c r="K156" s="60">
        <v>0.45981479590123397</v>
      </c>
      <c r="L156" s="60">
        <v>0.54018520407860704</v>
      </c>
      <c r="M156" s="61">
        <v>2.01592076365387E-11</v>
      </c>
      <c r="N156" s="60">
        <v>0.25893838304843497</v>
      </c>
      <c r="O156" s="60">
        <v>1.13371800741869E-2</v>
      </c>
      <c r="P156" s="60" t="s">
        <v>163</v>
      </c>
      <c r="Q156" s="60">
        <v>153</v>
      </c>
      <c r="R156" s="60" t="s">
        <v>28</v>
      </c>
    </row>
    <row r="157" spans="1:18" x14ac:dyDescent="0.25">
      <c r="A157" s="60">
        <v>1156</v>
      </c>
      <c r="B157" s="60">
        <v>0.98025372149415002</v>
      </c>
      <c r="C157" s="60">
        <v>-1.5725730525464901E-2</v>
      </c>
      <c r="D157" s="60">
        <v>6.2686156035387996E-3</v>
      </c>
      <c r="E157" s="60">
        <v>0.99861185336751301</v>
      </c>
      <c r="F157" s="60">
        <v>0.31858323545370398</v>
      </c>
      <c r="G157" s="60">
        <v>0.26867883810389398</v>
      </c>
      <c r="H157" s="60">
        <v>-1</v>
      </c>
      <c r="I157" s="60">
        <v>1.13404758063768E-2</v>
      </c>
      <c r="J157" s="60">
        <v>14.5113075928297</v>
      </c>
      <c r="K157" s="60">
        <v>0.38844019640354799</v>
      </c>
      <c r="L157" s="60">
        <v>0.61155978701814195</v>
      </c>
      <c r="M157" s="61">
        <v>1.6578310280124199E-8</v>
      </c>
      <c r="N157" s="60">
        <v>0.26867883810389398</v>
      </c>
      <c r="O157" s="60">
        <v>1.13404758063768E-2</v>
      </c>
      <c r="P157" s="60" t="s">
        <v>163</v>
      </c>
      <c r="Q157" s="60">
        <v>154</v>
      </c>
      <c r="R157" s="60" t="s">
        <v>28</v>
      </c>
    </row>
    <row r="158" spans="1:18" x14ac:dyDescent="0.25">
      <c r="A158" s="60">
        <v>1157</v>
      </c>
      <c r="B158" s="60">
        <v>0.98028331075722097</v>
      </c>
      <c r="C158" s="60">
        <v>-1.03308740516895E-2</v>
      </c>
      <c r="D158" s="60">
        <v>6.2766902116198403E-3</v>
      </c>
      <c r="E158" s="60">
        <v>0.99874974953338402</v>
      </c>
      <c r="F158" s="60">
        <v>0.31865471972731402</v>
      </c>
      <c r="G158" s="60">
        <v>0.27171621537824298</v>
      </c>
      <c r="H158" s="60">
        <v>-1</v>
      </c>
      <c r="I158" s="60">
        <v>1.1349322366709E-2</v>
      </c>
      <c r="J158" s="60">
        <v>15.8726293592321</v>
      </c>
      <c r="K158" s="60">
        <v>0.37529995585574999</v>
      </c>
      <c r="L158" s="60">
        <v>0.62470004414378699</v>
      </c>
      <c r="M158" s="61">
        <v>4.6351811278100296E-13</v>
      </c>
      <c r="N158" s="60">
        <v>0.27171621537824298</v>
      </c>
      <c r="O158" s="60">
        <v>1.1349322366709E-2</v>
      </c>
      <c r="P158" s="60" t="s">
        <v>163</v>
      </c>
      <c r="Q158" s="60">
        <v>155</v>
      </c>
      <c r="R158" s="60" t="s">
        <v>28</v>
      </c>
    </row>
    <row r="159" spans="1:18" x14ac:dyDescent="0.25">
      <c r="A159" s="60">
        <v>1158</v>
      </c>
      <c r="B159" s="60">
        <v>0.98031843698186305</v>
      </c>
      <c r="C159" s="60">
        <v>-2.2840014115983999E-2</v>
      </c>
      <c r="D159" s="60">
        <v>6.3077929073675296E-3</v>
      </c>
      <c r="E159" s="60">
        <v>0.99890504731966401</v>
      </c>
      <c r="F159" s="60">
        <v>0.31870813338202802</v>
      </c>
      <c r="G159" s="60">
        <v>0.27443185247379798</v>
      </c>
      <c r="H159" s="60">
        <v>-1</v>
      </c>
      <c r="I159" s="60">
        <v>1.1358657884866801E-2</v>
      </c>
      <c r="J159" s="60">
        <v>16.095751129411099</v>
      </c>
      <c r="K159" s="60">
        <v>0.80857809846108297</v>
      </c>
      <c r="L159" s="60">
        <v>2.0100462299710499E-2</v>
      </c>
      <c r="M159" s="60">
        <v>0.17132143923920701</v>
      </c>
      <c r="N159" s="60">
        <v>0.27443185247379798</v>
      </c>
      <c r="O159" s="60">
        <v>1.1358657884866801E-2</v>
      </c>
      <c r="P159" s="60" t="s">
        <v>163</v>
      </c>
      <c r="Q159" s="60">
        <v>156</v>
      </c>
      <c r="R159" s="60" t="s">
        <v>28</v>
      </c>
    </row>
    <row r="160" spans="1:18" x14ac:dyDescent="0.25">
      <c r="A160" s="60">
        <v>1159</v>
      </c>
      <c r="B160" s="60">
        <v>0.98040521280050896</v>
      </c>
      <c r="C160" s="60">
        <v>-1.1112301000240901E-2</v>
      </c>
      <c r="D160" s="60">
        <v>6.4026118927092597E-3</v>
      </c>
      <c r="E160" s="60">
        <v>0.99897892077824102</v>
      </c>
      <c r="F160" s="60">
        <v>0.31887310319889101</v>
      </c>
      <c r="G160" s="60">
        <v>0.27958139159916301</v>
      </c>
      <c r="H160" s="60">
        <v>-1</v>
      </c>
      <c r="I160" s="60">
        <v>1.1375697897882699E-2</v>
      </c>
      <c r="J160" s="60">
        <v>16.568390511781502</v>
      </c>
      <c r="K160" s="60">
        <v>0.27023371630100201</v>
      </c>
      <c r="L160" s="60">
        <v>0.72976628369862395</v>
      </c>
      <c r="M160" s="61">
        <v>3.7414515929867801E-13</v>
      </c>
      <c r="N160" s="60">
        <v>0.27958139159916301</v>
      </c>
      <c r="O160" s="60">
        <v>1.1375697897882699E-2</v>
      </c>
      <c r="P160" s="60" t="s">
        <v>163</v>
      </c>
      <c r="Q160" s="60">
        <v>157</v>
      </c>
      <c r="R160" s="60" t="s">
        <v>28</v>
      </c>
    </row>
    <row r="161" spans="1:18" x14ac:dyDescent="0.25">
      <c r="A161" s="60">
        <v>1160</v>
      </c>
      <c r="B161" s="60">
        <v>0.98042834838995996</v>
      </c>
      <c r="C161" s="60">
        <v>-1.9063304002183801E-2</v>
      </c>
      <c r="D161" s="60">
        <v>6.4272669040859303E-3</v>
      </c>
      <c r="E161" s="60">
        <v>0.99898415622777703</v>
      </c>
      <c r="F161" s="60">
        <v>0.319409128301266</v>
      </c>
      <c r="G161" s="60">
        <v>0.28409247000153298</v>
      </c>
      <c r="H161" s="60">
        <v>-1</v>
      </c>
      <c r="I161" s="60">
        <v>1.1391383694708801E-2</v>
      </c>
      <c r="J161" s="60">
        <v>17.549552002692302</v>
      </c>
      <c r="K161" s="60">
        <v>0.35607518710164099</v>
      </c>
      <c r="L161" s="60">
        <v>0.64392481289835601</v>
      </c>
      <c r="M161" s="61">
        <v>2.9976021664879199E-15</v>
      </c>
      <c r="N161" s="60">
        <v>0.28409247000153298</v>
      </c>
      <c r="O161" s="60">
        <v>1.1391383694708801E-2</v>
      </c>
      <c r="P161" s="60" t="s">
        <v>163</v>
      </c>
      <c r="Q161" s="60">
        <v>158</v>
      </c>
      <c r="R161" s="60" t="s">
        <v>28</v>
      </c>
    </row>
    <row r="162" spans="1:18" x14ac:dyDescent="0.25">
      <c r="A162" s="60">
        <v>1161</v>
      </c>
      <c r="B162" s="60">
        <v>0.98045173282589704</v>
      </c>
      <c r="C162" s="60">
        <v>-1.7437819333964301E-2</v>
      </c>
      <c r="D162" s="60">
        <v>6.4762049290505996E-3</v>
      </c>
      <c r="E162" s="60">
        <v>0.99952306273019798</v>
      </c>
      <c r="F162" s="60">
        <v>0.31956691590805397</v>
      </c>
      <c r="G162" s="60">
        <v>0.31463451783303498</v>
      </c>
      <c r="H162" s="60">
        <v>-1</v>
      </c>
      <c r="I162" s="60">
        <v>1.13936573391797E-2</v>
      </c>
      <c r="J162" s="60">
        <v>17.864042340054301</v>
      </c>
      <c r="K162" s="60">
        <v>0.36749282841536801</v>
      </c>
      <c r="L162" s="60">
        <v>0.63250712865920899</v>
      </c>
      <c r="M162" s="61">
        <v>4.29254232159337E-8</v>
      </c>
      <c r="N162" s="60">
        <v>0.31463451783303498</v>
      </c>
      <c r="O162" s="60">
        <v>1.13936573391797E-2</v>
      </c>
      <c r="P162" s="60" t="s">
        <v>163</v>
      </c>
      <c r="Q162" s="60">
        <v>159</v>
      </c>
      <c r="R162" s="60" t="s">
        <v>28</v>
      </c>
    </row>
    <row r="163" spans="1:18" x14ac:dyDescent="0.25">
      <c r="A163" s="60">
        <v>1162</v>
      </c>
      <c r="B163" s="60">
        <v>0.980470014130289</v>
      </c>
      <c r="C163" s="60">
        <v>-1.16385582550589E-2</v>
      </c>
      <c r="D163" s="60">
        <v>6.4976930436017599E-3</v>
      </c>
      <c r="E163" s="60">
        <v>0.99958277438794996</v>
      </c>
      <c r="F163" s="60">
        <v>0.31957528029855597</v>
      </c>
      <c r="G163" s="60">
        <v>0.31915347832077101</v>
      </c>
      <c r="H163" s="60">
        <v>-1</v>
      </c>
      <c r="I163" s="60">
        <v>1.14048966959989E-2</v>
      </c>
      <c r="J163" s="60">
        <v>19.203639857911401</v>
      </c>
      <c r="K163" s="60">
        <v>0.36218633531281302</v>
      </c>
      <c r="L163" s="60">
        <v>0.63781366468041401</v>
      </c>
      <c r="M163" s="61">
        <v>6.7728045394233001E-12</v>
      </c>
      <c r="N163" s="60">
        <v>0.31915347832077101</v>
      </c>
      <c r="O163" s="60">
        <v>1.14048966959989E-2</v>
      </c>
      <c r="P163" s="60" t="s">
        <v>163</v>
      </c>
      <c r="Q163" s="60">
        <v>160</v>
      </c>
      <c r="R163" s="60" t="s">
        <v>28</v>
      </c>
    </row>
    <row r="164" spans="1:18" x14ac:dyDescent="0.25">
      <c r="A164" s="60">
        <v>1163</v>
      </c>
      <c r="B164" s="60">
        <v>0.98051372256436498</v>
      </c>
      <c r="C164" s="60">
        <v>-8.4233738064922199E-3</v>
      </c>
      <c r="D164" s="60">
        <v>6.5046980345498098E-3</v>
      </c>
      <c r="E164" s="60">
        <v>0.99962164226454997</v>
      </c>
      <c r="F164" s="60">
        <v>0.32000312511388501</v>
      </c>
      <c r="G164" s="60">
        <v>0.31938248948051401</v>
      </c>
      <c r="H164" s="60">
        <v>-1</v>
      </c>
      <c r="I164" s="60">
        <v>1.1407456839785101E-2</v>
      </c>
      <c r="J164" s="60">
        <v>19.411036221551502</v>
      </c>
      <c r="K164" s="60">
        <v>0.45655300847286101</v>
      </c>
      <c r="L164" s="60">
        <v>0.54344699152559295</v>
      </c>
      <c r="M164" s="61">
        <v>1.5456524948831399E-12</v>
      </c>
      <c r="N164" s="60">
        <v>0.31938248948051401</v>
      </c>
      <c r="O164" s="60">
        <v>1.1407456839785101E-2</v>
      </c>
      <c r="P164" s="60" t="s">
        <v>163</v>
      </c>
      <c r="Q164" s="60">
        <v>161</v>
      </c>
      <c r="R164" s="60" t="s">
        <v>28</v>
      </c>
    </row>
    <row r="165" spans="1:18" x14ac:dyDescent="0.25">
      <c r="A165" s="60">
        <v>1164</v>
      </c>
      <c r="B165" s="60">
        <v>0.98052075721647203</v>
      </c>
      <c r="C165" s="60">
        <v>-1.0408869741966999E-2</v>
      </c>
      <c r="D165" s="60">
        <v>6.5695417339205198E-3</v>
      </c>
      <c r="E165" s="60">
        <v>0.99966177015299296</v>
      </c>
      <c r="F165" s="60">
        <v>0.32017214544586903</v>
      </c>
      <c r="G165" s="60">
        <v>0.32580362458215101</v>
      </c>
      <c r="H165" s="60">
        <v>-1</v>
      </c>
      <c r="I165" s="60">
        <v>1.14159201244239E-2</v>
      </c>
      <c r="J165" s="60">
        <v>19.5130084829952</v>
      </c>
      <c r="K165" s="60">
        <v>0.36280226589700099</v>
      </c>
      <c r="L165" s="60">
        <v>0.63719773408343705</v>
      </c>
      <c r="M165" s="61">
        <v>1.95612415154756E-11</v>
      </c>
      <c r="N165" s="60">
        <v>0.32580362458215101</v>
      </c>
      <c r="O165" s="60">
        <v>1.14159201244239E-2</v>
      </c>
      <c r="P165" s="60" t="s">
        <v>163</v>
      </c>
      <c r="Q165" s="60">
        <v>162</v>
      </c>
      <c r="R165" s="60" t="s">
        <v>28</v>
      </c>
    </row>
    <row r="166" spans="1:18" x14ac:dyDescent="0.25">
      <c r="A166" s="60">
        <v>1165</v>
      </c>
      <c r="B166" s="60">
        <v>0.98052768669370804</v>
      </c>
      <c r="C166" s="60">
        <v>-1.0046072022018601E-3</v>
      </c>
      <c r="D166" s="60">
        <v>6.5768643882765801E-3</v>
      </c>
      <c r="E166" s="60">
        <v>0.99973253372689297</v>
      </c>
      <c r="F166" s="60">
        <v>0.320589705242183</v>
      </c>
      <c r="G166" s="60">
        <v>0.328982850713533</v>
      </c>
      <c r="H166" s="60">
        <v>-1</v>
      </c>
      <c r="I166" s="60">
        <v>1.1421951652217601E-2</v>
      </c>
      <c r="J166" s="60">
        <v>19.5933148596724</v>
      </c>
      <c r="K166" s="60">
        <v>0.63772670847771495</v>
      </c>
      <c r="L166" s="60">
        <v>2.5347038085479399E-4</v>
      </c>
      <c r="M166" s="60">
        <v>0.36201982114143</v>
      </c>
      <c r="N166" s="60">
        <v>0.328982850713533</v>
      </c>
      <c r="O166" s="60">
        <v>1.1421951652217601E-2</v>
      </c>
      <c r="P166" s="60" t="s">
        <v>163</v>
      </c>
      <c r="Q166" s="60">
        <v>163</v>
      </c>
      <c r="R166" s="60" t="s">
        <v>28</v>
      </c>
    </row>
    <row r="167" spans="1:18" x14ac:dyDescent="0.25">
      <c r="A167" s="60">
        <v>1166</v>
      </c>
      <c r="B167" s="60">
        <v>0.98053944909806201</v>
      </c>
      <c r="C167" s="60">
        <v>-1.29402679470976E-2</v>
      </c>
      <c r="D167" s="60">
        <v>6.5781029517578199E-3</v>
      </c>
      <c r="E167" s="60">
        <v>0.99976377087611101</v>
      </c>
      <c r="F167" s="60">
        <v>0.32078309631788599</v>
      </c>
      <c r="G167" s="60">
        <v>0.33423652877218502</v>
      </c>
      <c r="H167" s="60">
        <v>-1</v>
      </c>
      <c r="I167" s="60">
        <v>1.1422348512456401E-2</v>
      </c>
      <c r="J167" s="60">
        <v>19.718293355919801</v>
      </c>
      <c r="K167" s="60">
        <v>0.70531929430101503</v>
      </c>
      <c r="L167" s="60">
        <v>1.9365555574458299E-4</v>
      </c>
      <c r="M167" s="60">
        <v>0.29448705014324</v>
      </c>
      <c r="N167" s="60">
        <v>0.33423652877218502</v>
      </c>
      <c r="O167" s="60">
        <v>1.1422348512456401E-2</v>
      </c>
      <c r="P167" s="60" t="s">
        <v>163</v>
      </c>
      <c r="Q167" s="60">
        <v>164</v>
      </c>
      <c r="R167" s="60" t="s">
        <v>28</v>
      </c>
    </row>
    <row r="168" spans="1:18" x14ac:dyDescent="0.25">
      <c r="A168" s="60">
        <v>1167</v>
      </c>
      <c r="B168" s="60">
        <v>0.980546293345255</v>
      </c>
      <c r="C168" s="60">
        <v>-1.1814216867370801E-2</v>
      </c>
      <c r="D168" s="60">
        <v>6.5822201259788903E-3</v>
      </c>
      <c r="E168" s="60">
        <v>0.99976436823409098</v>
      </c>
      <c r="F168" s="60">
        <v>0.32083859034512702</v>
      </c>
      <c r="G168" s="60">
        <v>0.33999635003267697</v>
      </c>
      <c r="H168" s="60">
        <v>-1</v>
      </c>
      <c r="I168" s="60">
        <v>1.14253324453073E-2</v>
      </c>
      <c r="J168" s="60">
        <v>20.485158614260602</v>
      </c>
      <c r="K168" s="60">
        <v>0.43739075627851398</v>
      </c>
      <c r="L168" s="60">
        <v>0.56260924364506204</v>
      </c>
      <c r="M168" s="61">
        <v>7.6423423145399699E-11</v>
      </c>
      <c r="N168" s="60">
        <v>0.33999635003267697</v>
      </c>
      <c r="O168" s="60">
        <v>1.14253324453073E-2</v>
      </c>
      <c r="P168" s="60" t="s">
        <v>163</v>
      </c>
      <c r="Q168" s="60">
        <v>165</v>
      </c>
      <c r="R168" s="60" t="s">
        <v>28</v>
      </c>
    </row>
    <row r="169" spans="1:18" x14ac:dyDescent="0.25">
      <c r="A169" s="60">
        <v>1168</v>
      </c>
      <c r="B169" s="60">
        <v>0.980552389967557</v>
      </c>
      <c r="C169" s="60">
        <v>-2.26296356714084E-2</v>
      </c>
      <c r="D169" s="60">
        <v>6.5822597805465996E-3</v>
      </c>
      <c r="E169" s="60">
        <v>0.99978580280034102</v>
      </c>
      <c r="F169" s="60">
        <v>0.32239521052632703</v>
      </c>
      <c r="G169" s="60">
        <v>0.34037738556293101</v>
      </c>
      <c r="H169" s="60">
        <v>-1</v>
      </c>
      <c r="I169" s="60">
        <v>1.14296213621757E-2</v>
      </c>
      <c r="J169" s="60">
        <v>20.667540768837899</v>
      </c>
      <c r="K169" s="60">
        <v>0.58909671133446095</v>
      </c>
      <c r="L169" s="60">
        <v>0.41090328866075798</v>
      </c>
      <c r="M169" s="61">
        <v>4.7816195447580899E-12</v>
      </c>
      <c r="N169" s="60">
        <v>0.34037738556293101</v>
      </c>
      <c r="O169" s="60">
        <v>1.14296213621757E-2</v>
      </c>
      <c r="P169" s="60" t="s">
        <v>163</v>
      </c>
      <c r="Q169" s="60">
        <v>166</v>
      </c>
      <c r="R169" s="60" t="s">
        <v>28</v>
      </c>
    </row>
    <row r="170" spans="1:18" x14ac:dyDescent="0.25">
      <c r="A170" s="60">
        <v>1169</v>
      </c>
      <c r="B170" s="60">
        <v>0.98055471039907105</v>
      </c>
      <c r="C170" s="60">
        <v>-1.6835688045650901E-2</v>
      </c>
      <c r="D170" s="60">
        <v>6.5993739298168099E-3</v>
      </c>
      <c r="E170" s="60">
        <v>0.99979552817018602</v>
      </c>
      <c r="F170" s="60">
        <v>0.32260165687431502</v>
      </c>
      <c r="G170" s="60">
        <v>0.34088815054101002</v>
      </c>
      <c r="H170" s="60">
        <v>-1</v>
      </c>
      <c r="I170" s="60">
        <v>1.1446139178513001E-2</v>
      </c>
      <c r="J170" s="60">
        <v>20.763841009297501</v>
      </c>
      <c r="K170" s="60">
        <v>0.33509725366778398</v>
      </c>
      <c r="L170" s="60">
        <v>0.66490274631704105</v>
      </c>
      <c r="M170" s="61">
        <v>1.5174639322879099E-11</v>
      </c>
      <c r="N170" s="60">
        <v>0.34088815054101002</v>
      </c>
      <c r="O170" s="60">
        <v>1.1446139178513001E-2</v>
      </c>
      <c r="P170" s="60" t="s">
        <v>163</v>
      </c>
      <c r="Q170" s="60">
        <v>167</v>
      </c>
      <c r="R170" s="60" t="s">
        <v>28</v>
      </c>
    </row>
    <row r="171" spans="1:18" x14ac:dyDescent="0.25">
      <c r="A171" s="60">
        <v>1170</v>
      </c>
      <c r="B171" s="60">
        <v>0.98057998942320101</v>
      </c>
      <c r="C171" s="60">
        <v>-1.8657238090741199E-2</v>
      </c>
      <c r="D171" s="60">
        <v>6.6139580324497804E-3</v>
      </c>
      <c r="E171" s="60">
        <v>0.99981437605017098</v>
      </c>
      <c r="F171" s="60">
        <v>0.32325172616034797</v>
      </c>
      <c r="G171" s="60">
        <v>0.345856813405644</v>
      </c>
      <c r="H171" s="60">
        <v>-1</v>
      </c>
      <c r="I171" s="60">
        <v>1.14673896210335E-2</v>
      </c>
      <c r="J171" s="60">
        <v>20.781053473630902</v>
      </c>
      <c r="K171" s="60">
        <v>0.44868817469425598</v>
      </c>
      <c r="L171" s="60">
        <v>0.55131182526796396</v>
      </c>
      <c r="M171" s="61">
        <v>3.7780223394179302E-11</v>
      </c>
      <c r="N171" s="60">
        <v>0.345856813405644</v>
      </c>
      <c r="O171" s="60">
        <v>1.14673896210335E-2</v>
      </c>
      <c r="P171" s="60" t="s">
        <v>163</v>
      </c>
      <c r="Q171" s="60">
        <v>168</v>
      </c>
      <c r="R171" s="60" t="s">
        <v>28</v>
      </c>
    </row>
    <row r="172" spans="1:18" x14ac:dyDescent="0.25">
      <c r="A172" s="60">
        <v>1171</v>
      </c>
      <c r="B172" s="60">
        <v>0.98061128596144498</v>
      </c>
      <c r="C172" s="60">
        <v>-7.8735921914873698E-3</v>
      </c>
      <c r="D172" s="60">
        <v>6.6403517292928102E-3</v>
      </c>
      <c r="E172" s="60">
        <v>0.99982289026595506</v>
      </c>
      <c r="F172" s="60">
        <v>0.32349610982436899</v>
      </c>
      <c r="G172" s="60">
        <v>0.34986681102252398</v>
      </c>
      <c r="H172" s="60">
        <v>-1</v>
      </c>
      <c r="I172" s="60">
        <v>1.1468240674624699E-2</v>
      </c>
      <c r="J172" s="60">
        <v>21.695476794751901</v>
      </c>
      <c r="K172" s="60">
        <v>0.35053846414078399</v>
      </c>
      <c r="L172" s="60">
        <v>0.64946153585920796</v>
      </c>
      <c r="M172" s="61">
        <v>7.4384942649885504E-15</v>
      </c>
      <c r="N172" s="60">
        <v>0.34986681102252398</v>
      </c>
      <c r="O172" s="60">
        <v>1.1468240674624699E-2</v>
      </c>
      <c r="P172" s="60" t="s">
        <v>163</v>
      </c>
      <c r="Q172" s="60">
        <v>169</v>
      </c>
      <c r="R172" s="60" t="s">
        <v>28</v>
      </c>
    </row>
    <row r="173" spans="1:18" x14ac:dyDescent="0.25">
      <c r="A173" s="60">
        <v>1172</v>
      </c>
      <c r="B173" s="60">
        <v>0.98062397291856895</v>
      </c>
      <c r="C173" s="60">
        <v>-8.1369243939517603E-3</v>
      </c>
      <c r="D173" s="60">
        <v>6.6433614344870899E-3</v>
      </c>
      <c r="E173" s="60">
        <v>0.99984112568486805</v>
      </c>
      <c r="F173" s="60">
        <v>0.32400276992028898</v>
      </c>
      <c r="G173" s="60">
        <v>0.357700835396428</v>
      </c>
      <c r="H173" s="60">
        <v>-1</v>
      </c>
      <c r="I173" s="60">
        <v>1.1469210242443101E-2</v>
      </c>
      <c r="J173" s="60">
        <v>21.737288758448901</v>
      </c>
      <c r="K173" s="60">
        <v>0.68853734032756697</v>
      </c>
      <c r="L173" s="60">
        <v>7.9082067221015399E-4</v>
      </c>
      <c r="M173" s="60">
        <v>0.31067183900022199</v>
      </c>
      <c r="N173" s="60">
        <v>0.357700835396428</v>
      </c>
      <c r="O173" s="60">
        <v>1.1469210242443101E-2</v>
      </c>
      <c r="P173" s="60" t="s">
        <v>163</v>
      </c>
      <c r="Q173" s="60">
        <v>170</v>
      </c>
      <c r="R173" s="60" t="s">
        <v>28</v>
      </c>
    </row>
    <row r="174" spans="1:18" x14ac:dyDescent="0.25">
      <c r="A174" s="60">
        <v>1173</v>
      </c>
      <c r="B174" s="60">
        <v>0.98065166063217801</v>
      </c>
      <c r="C174" s="60">
        <v>-1.1994726115624001E-2</v>
      </c>
      <c r="D174" s="60">
        <v>6.6669947989220204E-3</v>
      </c>
      <c r="E174" s="60">
        <v>0.99986089419392199</v>
      </c>
      <c r="F174" s="60">
        <v>0.32427165527528301</v>
      </c>
      <c r="G174" s="60">
        <v>0.36002392306415598</v>
      </c>
      <c r="H174" s="60">
        <v>-1</v>
      </c>
      <c r="I174" s="60">
        <v>1.1470693001407401E-2</v>
      </c>
      <c r="J174" s="60">
        <v>21.801868284547499</v>
      </c>
      <c r="K174" s="60">
        <v>0.37218740372643899</v>
      </c>
      <c r="L174" s="60">
        <v>0.62781259627355701</v>
      </c>
      <c r="M174" s="61">
        <v>3.6637359812630197E-15</v>
      </c>
      <c r="N174" s="60">
        <v>0.36002392306415598</v>
      </c>
      <c r="O174" s="60">
        <v>1.1470693001407401E-2</v>
      </c>
      <c r="P174" s="60" t="s">
        <v>163</v>
      </c>
      <c r="Q174" s="60">
        <v>171</v>
      </c>
      <c r="R174" s="60" t="s">
        <v>28</v>
      </c>
    </row>
    <row r="175" spans="1:18" x14ac:dyDescent="0.25">
      <c r="A175" s="60">
        <v>1174</v>
      </c>
      <c r="B175" s="60">
        <v>0.98065419645568697</v>
      </c>
      <c r="C175" s="60">
        <v>-1.15479584726493E-2</v>
      </c>
      <c r="D175" s="60">
        <v>6.6756751978902301E-3</v>
      </c>
      <c r="E175" s="60">
        <v>0.99989192834154095</v>
      </c>
      <c r="F175" s="60">
        <v>0.324321657875831</v>
      </c>
      <c r="G175" s="60">
        <v>0.36061950660122899</v>
      </c>
      <c r="H175" s="60">
        <v>-1</v>
      </c>
      <c r="I175" s="60">
        <v>1.14846814459089E-2</v>
      </c>
      <c r="J175" s="60">
        <v>21.881743399223801</v>
      </c>
      <c r="K175" s="60">
        <v>0.35895199269540101</v>
      </c>
      <c r="L175" s="60">
        <v>0.64104800728931599</v>
      </c>
      <c r="M175" s="61">
        <v>1.5283108112384999E-11</v>
      </c>
      <c r="N175" s="60">
        <v>0.36061950660122899</v>
      </c>
      <c r="O175" s="60">
        <v>1.14846814459089E-2</v>
      </c>
      <c r="P175" s="60" t="s">
        <v>163</v>
      </c>
      <c r="Q175" s="60">
        <v>172</v>
      </c>
      <c r="R175" s="60" t="s">
        <v>28</v>
      </c>
    </row>
    <row r="176" spans="1:18" x14ac:dyDescent="0.25">
      <c r="A176" s="60">
        <v>1175</v>
      </c>
      <c r="B176" s="60">
        <v>0.98066114593028897</v>
      </c>
      <c r="C176" s="60">
        <v>-1.1909078841038701E-2</v>
      </c>
      <c r="D176" s="60">
        <v>6.6762198991867196E-3</v>
      </c>
      <c r="E176" s="60">
        <v>0.99989287740770605</v>
      </c>
      <c r="F176" s="60">
        <v>0.32436005040714</v>
      </c>
      <c r="G176" s="60">
        <v>0.36382854306471202</v>
      </c>
      <c r="H176" s="60">
        <v>-1</v>
      </c>
      <c r="I176" s="60">
        <v>1.14888241648251E-2</v>
      </c>
      <c r="J176" s="60">
        <v>22.562135728435699</v>
      </c>
      <c r="K176" s="60">
        <v>0.377867633765398</v>
      </c>
      <c r="L176" s="60">
        <v>0.622132366234186</v>
      </c>
      <c r="M176" s="61">
        <v>4.1511238890734598E-13</v>
      </c>
      <c r="N176" s="60">
        <v>0.36382854306471202</v>
      </c>
      <c r="O176" s="60">
        <v>1.14888241648251E-2</v>
      </c>
      <c r="P176" s="60" t="s">
        <v>163</v>
      </c>
      <c r="Q176" s="60">
        <v>173</v>
      </c>
      <c r="R176" s="60" t="s">
        <v>28</v>
      </c>
    </row>
    <row r="177" spans="1:18" x14ac:dyDescent="0.25">
      <c r="A177" s="60">
        <v>1176</v>
      </c>
      <c r="B177" s="60">
        <v>0.98069175411433096</v>
      </c>
      <c r="C177" s="60">
        <v>-1.7163957504255801E-2</v>
      </c>
      <c r="D177" s="60">
        <v>6.7068795628419699E-3</v>
      </c>
      <c r="E177" s="60">
        <v>0.999893843067166</v>
      </c>
      <c r="F177" s="60">
        <v>0.325269066993778</v>
      </c>
      <c r="G177" s="60">
        <v>0.36921121992327199</v>
      </c>
      <c r="H177" s="60">
        <v>-1</v>
      </c>
      <c r="I177" s="60">
        <v>1.1494217777268599E-2</v>
      </c>
      <c r="J177" s="60">
        <v>23.010218644797199</v>
      </c>
      <c r="K177" s="60">
        <v>0.51355470176204698</v>
      </c>
      <c r="L177" s="60">
        <v>0.48644529823793897</v>
      </c>
      <c r="M177" s="61">
        <v>1.4210854715202001E-14</v>
      </c>
      <c r="N177" s="60">
        <v>0.36921121992327199</v>
      </c>
      <c r="O177" s="60">
        <v>1.1494217777268599E-2</v>
      </c>
      <c r="P177" s="60" t="s">
        <v>163</v>
      </c>
      <c r="Q177" s="60">
        <v>174</v>
      </c>
      <c r="R177" s="60" t="s">
        <v>28</v>
      </c>
    </row>
    <row r="178" spans="1:18" x14ac:dyDescent="0.25">
      <c r="A178" s="60">
        <v>1177</v>
      </c>
      <c r="B178" s="60">
        <v>0.98070612596259898</v>
      </c>
      <c r="C178" s="60">
        <v>-1.3997875572315001E-2</v>
      </c>
      <c r="D178" s="60">
        <v>6.72054165324267E-3</v>
      </c>
      <c r="E178" s="60">
        <v>0.99989575486498905</v>
      </c>
      <c r="F178" s="60">
        <v>0.325294658132742</v>
      </c>
      <c r="G178" s="60">
        <v>0.37810653612091399</v>
      </c>
      <c r="H178" s="60">
        <v>-1</v>
      </c>
      <c r="I178" s="60">
        <v>1.1502694924948599E-2</v>
      </c>
      <c r="J178" s="60">
        <v>23.2911481851209</v>
      </c>
      <c r="K178" s="60">
        <v>0.37230936373818801</v>
      </c>
      <c r="L178" s="60">
        <v>0.62769063626140398</v>
      </c>
      <c r="M178" s="61">
        <v>4.0845105075959499E-13</v>
      </c>
      <c r="N178" s="60">
        <v>0.37810653612091399</v>
      </c>
      <c r="O178" s="60">
        <v>1.1502694924948599E-2</v>
      </c>
      <c r="P178" s="60" t="s">
        <v>163</v>
      </c>
      <c r="Q178" s="60">
        <v>175</v>
      </c>
      <c r="R178" s="60" t="s">
        <v>28</v>
      </c>
    </row>
    <row r="179" spans="1:18" x14ac:dyDescent="0.25">
      <c r="A179" s="60">
        <v>1178</v>
      </c>
      <c r="B179" s="60">
        <v>0.98076653604178099</v>
      </c>
      <c r="C179" s="60">
        <v>-5.5549983335151402E-3</v>
      </c>
      <c r="D179" s="60">
        <v>6.7285407681285901E-3</v>
      </c>
      <c r="E179" s="60">
        <v>0.99989918323647198</v>
      </c>
      <c r="F179" s="60">
        <v>0.32531015162279803</v>
      </c>
      <c r="G179" s="60">
        <v>0.39823881635455599</v>
      </c>
      <c r="H179" s="60">
        <v>-1</v>
      </c>
      <c r="I179" s="60">
        <v>1.15107281524712E-2</v>
      </c>
      <c r="J179" s="60">
        <v>23.352518159569001</v>
      </c>
      <c r="K179" s="60">
        <v>0.307081988573218</v>
      </c>
      <c r="L179" s="60">
        <v>0.69291801142670195</v>
      </c>
      <c r="M179" s="61">
        <v>8.0824236192711396E-14</v>
      </c>
      <c r="N179" s="60">
        <v>0.39823881635455599</v>
      </c>
      <c r="O179" s="60">
        <v>1.15107281524712E-2</v>
      </c>
      <c r="P179" s="60" t="s">
        <v>163</v>
      </c>
      <c r="Q179" s="60">
        <v>176</v>
      </c>
      <c r="R179" s="60" t="s">
        <v>28</v>
      </c>
    </row>
    <row r="180" spans="1:18" x14ac:dyDescent="0.25">
      <c r="A180" s="60">
        <v>1179</v>
      </c>
      <c r="B180" s="60">
        <v>0.98081812028268101</v>
      </c>
      <c r="C180" s="60">
        <v>-1.72708309826443E-2</v>
      </c>
      <c r="D180" s="60">
        <v>6.7347977357473101E-3</v>
      </c>
      <c r="E180" s="60">
        <v>0.99990291800674103</v>
      </c>
      <c r="F180" s="60">
        <v>0.32547459151141001</v>
      </c>
      <c r="G180" s="60">
        <v>0.40066039324094399</v>
      </c>
      <c r="H180" s="60">
        <v>-1</v>
      </c>
      <c r="I180" s="60">
        <v>1.15434448465228E-2</v>
      </c>
      <c r="J180" s="60">
        <v>23.642704622997002</v>
      </c>
      <c r="K180" s="60">
        <v>0.44627314990130901</v>
      </c>
      <c r="L180" s="60">
        <v>0.553726849847752</v>
      </c>
      <c r="M180" s="61">
        <v>2.5093915834162301E-10</v>
      </c>
      <c r="N180" s="60">
        <v>0.40066039324094399</v>
      </c>
      <c r="O180" s="60">
        <v>1.15434448465228E-2</v>
      </c>
      <c r="P180" s="60" t="s">
        <v>163</v>
      </c>
      <c r="Q180" s="60">
        <v>177</v>
      </c>
      <c r="R180" s="60" t="s">
        <v>28</v>
      </c>
    </row>
    <row r="181" spans="1:18" x14ac:dyDescent="0.25">
      <c r="A181" s="60">
        <v>1180</v>
      </c>
      <c r="B181" s="60">
        <v>0.98081870874578403</v>
      </c>
      <c r="C181" s="60">
        <v>-1.3064985055415101E-2</v>
      </c>
      <c r="D181" s="60">
        <v>6.73943998804254E-3</v>
      </c>
      <c r="E181" s="60">
        <v>0.99990300328253701</v>
      </c>
      <c r="F181" s="60">
        <v>0.32548111507379701</v>
      </c>
      <c r="G181" s="60">
        <v>0.40559027559073202</v>
      </c>
      <c r="H181" s="60">
        <v>-1</v>
      </c>
      <c r="I181" s="60">
        <v>1.1545435411986899E-2</v>
      </c>
      <c r="J181" s="60">
        <v>23.9169954609015</v>
      </c>
      <c r="K181" s="60">
        <v>0.325294658132741</v>
      </c>
      <c r="L181" s="60">
        <v>0.67470534186725595</v>
      </c>
      <c r="M181" s="61">
        <v>2.9976021664879199E-15</v>
      </c>
      <c r="N181" s="60">
        <v>0.40559027559073202</v>
      </c>
      <c r="O181" s="60">
        <v>1.1545435411986899E-2</v>
      </c>
      <c r="P181" s="60" t="s">
        <v>163</v>
      </c>
      <c r="Q181" s="60">
        <v>178</v>
      </c>
      <c r="R181" s="60" t="s">
        <v>28</v>
      </c>
    </row>
    <row r="182" spans="1:18" x14ac:dyDescent="0.25">
      <c r="A182" s="60">
        <v>1181</v>
      </c>
      <c r="B182" s="60">
        <v>0.98083306954134997</v>
      </c>
      <c r="C182" s="60">
        <v>-1.60357321308939E-2</v>
      </c>
      <c r="D182" s="60">
        <v>6.7402050633120301E-3</v>
      </c>
      <c r="E182" s="60">
        <v>0.99990728059977596</v>
      </c>
      <c r="F182" s="60">
        <v>0.32553123988114102</v>
      </c>
      <c r="G182" s="60">
        <v>0.40884685949641297</v>
      </c>
      <c r="H182" s="60">
        <v>-1</v>
      </c>
      <c r="I182" s="60">
        <v>1.1566057142232401E-2</v>
      </c>
      <c r="J182" s="60">
        <v>24.062289497306399</v>
      </c>
      <c r="K182" s="60">
        <v>0.72070060990232698</v>
      </c>
      <c r="L182" s="60">
        <v>1.90336975448873E-3</v>
      </c>
      <c r="M182" s="60">
        <v>0.277396020343184</v>
      </c>
      <c r="N182" s="60">
        <v>0.40884685949641297</v>
      </c>
      <c r="O182" s="60">
        <v>1.1566057142232401E-2</v>
      </c>
      <c r="P182" s="60" t="s">
        <v>163</v>
      </c>
      <c r="Q182" s="60">
        <v>179</v>
      </c>
      <c r="R182" s="60" t="s">
        <v>28</v>
      </c>
    </row>
    <row r="183" spans="1:18" x14ac:dyDescent="0.25">
      <c r="A183" s="60">
        <v>1182</v>
      </c>
      <c r="B183" s="60">
        <v>0.980874360328296</v>
      </c>
      <c r="C183" s="60">
        <v>-2.06939844454305E-2</v>
      </c>
      <c r="D183" s="60">
        <v>6.7407766917958701E-3</v>
      </c>
      <c r="E183" s="60">
        <v>0.99991291804022198</v>
      </c>
      <c r="F183" s="60">
        <v>0.32580903918347498</v>
      </c>
      <c r="G183" s="60">
        <v>0.41054853400966701</v>
      </c>
      <c r="H183" s="60">
        <v>-1</v>
      </c>
      <c r="I183" s="60">
        <v>1.1571858269681099E-2</v>
      </c>
      <c r="J183" s="60">
        <v>24.2155373706894</v>
      </c>
      <c r="K183" s="60">
        <v>0.38445608571600798</v>
      </c>
      <c r="L183" s="60">
        <v>0.61554315167982798</v>
      </c>
      <c r="M183" s="61">
        <v>7.6260416392859298E-7</v>
      </c>
      <c r="N183" s="60">
        <v>0.41054853400966701</v>
      </c>
      <c r="O183" s="60">
        <v>1.1571858269681099E-2</v>
      </c>
      <c r="P183" s="60" t="s">
        <v>163</v>
      </c>
      <c r="Q183" s="60">
        <v>180</v>
      </c>
      <c r="R183" s="60" t="s">
        <v>28</v>
      </c>
    </row>
    <row r="184" spans="1:18" x14ac:dyDescent="0.25">
      <c r="A184" s="60">
        <v>1183</v>
      </c>
      <c r="B184" s="60">
        <v>0.98101421025763602</v>
      </c>
      <c r="C184" s="60">
        <v>-2.32528646900425E-2</v>
      </c>
      <c r="D184" s="60">
        <v>6.7511925142706396E-3</v>
      </c>
      <c r="E184" s="60">
        <v>0.99991463175016204</v>
      </c>
      <c r="F184" s="60">
        <v>0.32594397240030198</v>
      </c>
      <c r="G184" s="60">
        <v>0.41254136886810899</v>
      </c>
      <c r="H184" s="60">
        <v>-1</v>
      </c>
      <c r="I184" s="60">
        <v>1.1603091209520499E-2</v>
      </c>
      <c r="J184" s="60">
        <v>24.246438254852301</v>
      </c>
      <c r="K184" s="60">
        <v>0.47000186404461203</v>
      </c>
      <c r="L184" s="60">
        <v>0.52998492361460803</v>
      </c>
      <c r="M184" s="61">
        <v>1.3212340779777999E-5</v>
      </c>
      <c r="N184" s="60">
        <v>0.41254136886810899</v>
      </c>
      <c r="O184" s="60">
        <v>1.1603091209520499E-2</v>
      </c>
      <c r="P184" s="60" t="s">
        <v>163</v>
      </c>
      <c r="Q184" s="60">
        <v>181</v>
      </c>
      <c r="R184" s="60" t="s">
        <v>28</v>
      </c>
    </row>
    <row r="185" spans="1:18" x14ac:dyDescent="0.25">
      <c r="A185" s="60">
        <v>1184</v>
      </c>
      <c r="B185" s="60">
        <v>0.98106850644565002</v>
      </c>
      <c r="C185" s="60">
        <v>-1.3356756624053501E-2</v>
      </c>
      <c r="D185" s="60">
        <v>6.7554901422905798E-3</v>
      </c>
      <c r="E185" s="60">
        <v>0.99992888182245798</v>
      </c>
      <c r="F185" s="60">
        <v>0.32621807797277602</v>
      </c>
      <c r="G185" s="60">
        <v>0.42929672588796203</v>
      </c>
      <c r="H185" s="60">
        <v>-1</v>
      </c>
      <c r="I185" s="60">
        <v>1.1608234058313601E-2</v>
      </c>
      <c r="J185" s="60">
        <v>24.442309607679999</v>
      </c>
      <c r="K185" s="60">
        <v>0.34576587018770699</v>
      </c>
      <c r="L185" s="60">
        <v>0.65423412948355797</v>
      </c>
      <c r="M185" s="61">
        <v>3.2873481714546001E-10</v>
      </c>
      <c r="N185" s="60">
        <v>0.42929672588796203</v>
      </c>
      <c r="O185" s="60">
        <v>1.1608234058313601E-2</v>
      </c>
      <c r="P185" s="60" t="s">
        <v>163</v>
      </c>
      <c r="Q185" s="60">
        <v>182</v>
      </c>
      <c r="R185" s="60" t="s">
        <v>28</v>
      </c>
    </row>
    <row r="186" spans="1:18" x14ac:dyDescent="0.25">
      <c r="A186" s="60">
        <v>1185</v>
      </c>
      <c r="B186" s="60">
        <v>0.98108116323977301</v>
      </c>
      <c r="C186" s="60">
        <v>-1.8019203038743901E-2</v>
      </c>
      <c r="D186" s="60">
        <v>6.7667298756383804E-3</v>
      </c>
      <c r="E186" s="60">
        <v>0.99993118721252405</v>
      </c>
      <c r="F186" s="60">
        <v>0.326644930545683</v>
      </c>
      <c r="G186" s="60">
        <v>0.44500279060951897</v>
      </c>
      <c r="H186" s="60">
        <v>-1</v>
      </c>
      <c r="I186" s="60">
        <v>1.16109003918823E-2</v>
      </c>
      <c r="J186" s="60">
        <v>24.460115546994</v>
      </c>
      <c r="K186" s="60">
        <v>0.26331584160517002</v>
      </c>
      <c r="L186" s="60">
        <v>0.73668415839040602</v>
      </c>
      <c r="M186" s="61">
        <v>4.4239056862238597E-12</v>
      </c>
      <c r="N186" s="60">
        <v>0.44500279060951897</v>
      </c>
      <c r="O186" s="60">
        <v>1.16109003918823E-2</v>
      </c>
      <c r="P186" s="60" t="s">
        <v>163</v>
      </c>
      <c r="Q186" s="60">
        <v>183</v>
      </c>
      <c r="R186" s="60" t="s">
        <v>28</v>
      </c>
    </row>
    <row r="187" spans="1:18" x14ac:dyDescent="0.25">
      <c r="A187" s="60">
        <v>1186</v>
      </c>
      <c r="B187" s="60">
        <v>0.98108573376920205</v>
      </c>
      <c r="C187" s="60">
        <v>-1.9943841342380898E-2</v>
      </c>
      <c r="D187" s="60">
        <v>6.7936222855004202E-3</v>
      </c>
      <c r="E187" s="60">
        <v>0.99993867995404395</v>
      </c>
      <c r="F187" s="60">
        <v>0.32664999961855301</v>
      </c>
      <c r="G187" s="60">
        <v>0.47320655653442301</v>
      </c>
      <c r="H187" s="60">
        <v>-1</v>
      </c>
      <c r="I187" s="60">
        <v>1.16123826406295E-2</v>
      </c>
      <c r="J187" s="60">
        <v>24.4690039274568</v>
      </c>
      <c r="K187" s="60">
        <v>0.39386028160708503</v>
      </c>
      <c r="L187" s="60">
        <v>0.60613971836794001</v>
      </c>
      <c r="M187" s="61">
        <v>2.4975577161967499E-11</v>
      </c>
      <c r="N187" s="60">
        <v>0.47320655653442301</v>
      </c>
      <c r="O187" s="60">
        <v>1.16123826406295E-2</v>
      </c>
      <c r="P187" s="60" t="s">
        <v>163</v>
      </c>
      <c r="Q187" s="60">
        <v>184</v>
      </c>
      <c r="R187" s="60" t="s">
        <v>28</v>
      </c>
    </row>
    <row r="188" spans="1:18" x14ac:dyDescent="0.25">
      <c r="A188" s="60">
        <v>1187</v>
      </c>
      <c r="B188" s="60">
        <v>0.98111037406100499</v>
      </c>
      <c r="C188" s="60">
        <v>-1.3607304513846801E-2</v>
      </c>
      <c r="D188" s="60">
        <v>6.8010896294560799E-3</v>
      </c>
      <c r="E188" s="60">
        <v>0.99994044945425697</v>
      </c>
      <c r="F188" s="60">
        <v>0.327114964993792</v>
      </c>
      <c r="G188" s="60">
        <v>0.480420048342446</v>
      </c>
      <c r="H188" s="60">
        <v>-1</v>
      </c>
      <c r="I188" s="60">
        <v>1.1691885830840401E-2</v>
      </c>
      <c r="J188" s="60">
        <v>24.622116290209501</v>
      </c>
      <c r="K188" s="60">
        <v>0.24340491140177201</v>
      </c>
      <c r="L188" s="60">
        <v>0.75659508859758895</v>
      </c>
      <c r="M188" s="61">
        <v>6.3837823915946501E-13</v>
      </c>
      <c r="N188" s="60">
        <v>0.480420048342446</v>
      </c>
      <c r="O188" s="60">
        <v>1.1691885830840401E-2</v>
      </c>
      <c r="P188" s="60" t="s">
        <v>163</v>
      </c>
      <c r="Q188" s="60">
        <v>185</v>
      </c>
      <c r="R188" s="60" t="s">
        <v>28</v>
      </c>
    </row>
    <row r="189" spans="1:18" x14ac:dyDescent="0.25">
      <c r="A189" s="60">
        <v>1188</v>
      </c>
      <c r="B189" s="60">
        <v>0.98111725162826202</v>
      </c>
      <c r="C189" s="60">
        <v>-2.6059565196243199E-2</v>
      </c>
      <c r="D189" s="60">
        <v>6.8392395999629096E-3</v>
      </c>
      <c r="E189" s="60">
        <v>0.99994165205538499</v>
      </c>
      <c r="F189" s="60">
        <v>0.32749761180686099</v>
      </c>
      <c r="G189" s="60">
        <v>0.48406865369318303</v>
      </c>
      <c r="H189" s="60">
        <v>-1</v>
      </c>
      <c r="I189" s="60">
        <v>1.1716933582077701E-2</v>
      </c>
      <c r="J189" s="60">
        <v>24.6491433831183</v>
      </c>
      <c r="K189" s="60">
        <v>0.53498084031340298</v>
      </c>
      <c r="L189" s="60">
        <v>0.46501915968639901</v>
      </c>
      <c r="M189" s="61">
        <v>1.9839685450051499E-13</v>
      </c>
      <c r="N189" s="60">
        <v>0.48406865369318303</v>
      </c>
      <c r="O189" s="60">
        <v>1.1716933582077701E-2</v>
      </c>
      <c r="P189" s="60" t="s">
        <v>163</v>
      </c>
      <c r="Q189" s="60">
        <v>186</v>
      </c>
      <c r="R189" s="60" t="s">
        <v>28</v>
      </c>
    </row>
    <row r="190" spans="1:18" x14ac:dyDescent="0.25">
      <c r="A190" s="60">
        <v>1189</v>
      </c>
      <c r="B190" s="60">
        <v>0.98112228020197201</v>
      </c>
      <c r="C190" s="60">
        <v>-1.37330075569844E-2</v>
      </c>
      <c r="D190" s="60">
        <v>6.8449990573744499E-3</v>
      </c>
      <c r="E190" s="60">
        <v>0.99994554355334897</v>
      </c>
      <c r="F190" s="60">
        <v>0.32752626560445203</v>
      </c>
      <c r="G190" s="60">
        <v>0.49405819048947203</v>
      </c>
      <c r="H190" s="60">
        <v>-1</v>
      </c>
      <c r="I190" s="60">
        <v>1.17325495558704E-2</v>
      </c>
      <c r="J190" s="60">
        <v>24.728442671992799</v>
      </c>
      <c r="K190" s="60">
        <v>0.35854257457184502</v>
      </c>
      <c r="L190" s="60">
        <v>0.64145742349542201</v>
      </c>
      <c r="M190" s="61">
        <v>1.93273297366403E-9</v>
      </c>
      <c r="N190" s="60">
        <v>0.49405819048947203</v>
      </c>
      <c r="O190" s="60">
        <v>1.17325495558704E-2</v>
      </c>
      <c r="P190" s="60" t="s">
        <v>163</v>
      </c>
      <c r="Q190" s="60">
        <v>187</v>
      </c>
      <c r="R190" s="60" t="s">
        <v>28</v>
      </c>
    </row>
    <row r="191" spans="1:18" x14ac:dyDescent="0.25">
      <c r="A191" s="60">
        <v>1190</v>
      </c>
      <c r="B191" s="60">
        <v>0.98113703101077998</v>
      </c>
      <c r="C191" s="60">
        <v>-1.4274238609410799E-2</v>
      </c>
      <c r="D191" s="60">
        <v>6.8473748130730896E-3</v>
      </c>
      <c r="E191" s="60">
        <v>0.99994842123269101</v>
      </c>
      <c r="F191" s="60">
        <v>0.32817169610298202</v>
      </c>
      <c r="G191" s="60">
        <v>0.49837576624072599</v>
      </c>
      <c r="H191" s="60">
        <v>-1</v>
      </c>
      <c r="I191" s="60">
        <v>1.1733394984124099E-2</v>
      </c>
      <c r="J191" s="60">
        <v>25.4839294898578</v>
      </c>
      <c r="K191" s="60">
        <v>0.26251881848060599</v>
      </c>
      <c r="L191" s="60">
        <v>0.73748118151938702</v>
      </c>
      <c r="M191" s="61">
        <v>6.3282712403633899E-15</v>
      </c>
      <c r="N191" s="60">
        <v>0.49837576624072599</v>
      </c>
      <c r="O191" s="60">
        <v>1.1733394984124099E-2</v>
      </c>
      <c r="P191" s="60" t="s">
        <v>163</v>
      </c>
      <c r="Q191" s="60">
        <v>188</v>
      </c>
      <c r="R191" s="60" t="s">
        <v>28</v>
      </c>
    </row>
    <row r="192" spans="1:18" x14ac:dyDescent="0.25">
      <c r="A192" s="60">
        <v>1191</v>
      </c>
      <c r="B192" s="60">
        <v>0.98114137266317303</v>
      </c>
      <c r="C192" s="60">
        <v>-1.72653154402998E-2</v>
      </c>
      <c r="D192" s="60">
        <v>6.8687330364597702E-3</v>
      </c>
      <c r="E192" s="60">
        <v>0.99995205527783904</v>
      </c>
      <c r="F192" s="60">
        <v>0.32832110717165502</v>
      </c>
      <c r="G192" s="60">
        <v>0.50160770453343795</v>
      </c>
      <c r="H192" s="60">
        <v>-1</v>
      </c>
      <c r="I192" s="60">
        <v>1.17690195136021E-2</v>
      </c>
      <c r="J192" s="60">
        <v>25.524563578071799</v>
      </c>
      <c r="K192" s="60">
        <v>0.49765995176854899</v>
      </c>
      <c r="L192" s="60">
        <v>0.50234004815739797</v>
      </c>
      <c r="M192" s="61">
        <v>7.4052319831707804E-11</v>
      </c>
      <c r="N192" s="60">
        <v>0.50160770453343795</v>
      </c>
      <c r="O192" s="60">
        <v>1.17690195136021E-2</v>
      </c>
      <c r="P192" s="60" t="s">
        <v>163</v>
      </c>
      <c r="Q192" s="60">
        <v>189</v>
      </c>
      <c r="R192" s="60" t="s">
        <v>28</v>
      </c>
    </row>
    <row r="193" spans="1:18" x14ac:dyDescent="0.25">
      <c r="A193" s="60">
        <v>1192</v>
      </c>
      <c r="B193" s="60">
        <v>0.98114246493548796</v>
      </c>
      <c r="C193" s="60">
        <v>-2.07869996054919E-2</v>
      </c>
      <c r="D193" s="60">
        <v>6.8747728344884197E-3</v>
      </c>
      <c r="E193" s="60">
        <v>0.99996344656726699</v>
      </c>
      <c r="F193" s="60">
        <v>0.32890219205311999</v>
      </c>
      <c r="G193" s="60">
        <v>0.50449568265380396</v>
      </c>
      <c r="H193" s="60">
        <v>-1</v>
      </c>
      <c r="I193" s="60">
        <v>1.17718881455127E-2</v>
      </c>
      <c r="J193" s="60">
        <v>25.940492352988901</v>
      </c>
      <c r="K193" s="60">
        <v>0.33521166171658701</v>
      </c>
      <c r="L193" s="60">
        <v>0.66478782407681103</v>
      </c>
      <c r="M193" s="61">
        <v>5.1420660196477296E-7</v>
      </c>
      <c r="N193" s="60">
        <v>0.50449568265380396</v>
      </c>
      <c r="O193" s="60">
        <v>1.17718881455127E-2</v>
      </c>
      <c r="P193" s="60" t="s">
        <v>163</v>
      </c>
      <c r="Q193" s="60">
        <v>190</v>
      </c>
      <c r="R193" s="60" t="s">
        <v>28</v>
      </c>
    </row>
    <row r="194" spans="1:18" x14ac:dyDescent="0.25">
      <c r="A194" s="60">
        <v>1193</v>
      </c>
      <c r="B194" s="60">
        <v>0.98115776152182999</v>
      </c>
      <c r="C194" s="60">
        <v>-1.2853700531333299E-2</v>
      </c>
      <c r="D194" s="60">
        <v>6.9036978426236899E-3</v>
      </c>
      <c r="E194" s="60">
        <v>0.99996467181692905</v>
      </c>
      <c r="F194" s="60">
        <v>0.32943104927997402</v>
      </c>
      <c r="G194" s="60">
        <v>0.50704736725634303</v>
      </c>
      <c r="H194" s="60">
        <v>-1</v>
      </c>
      <c r="I194" s="60">
        <v>1.1786339048283599E-2</v>
      </c>
      <c r="J194" s="60">
        <v>25.945872865479998</v>
      </c>
      <c r="K194" s="60">
        <v>0.428416707504919</v>
      </c>
      <c r="L194" s="60">
        <v>0.57158328983326101</v>
      </c>
      <c r="M194" s="61">
        <v>2.6618196535821401E-9</v>
      </c>
      <c r="N194" s="60">
        <v>0.50704736725634303</v>
      </c>
      <c r="O194" s="60">
        <v>1.1786339048283599E-2</v>
      </c>
      <c r="P194" s="60" t="s">
        <v>163</v>
      </c>
      <c r="Q194" s="60">
        <v>191</v>
      </c>
      <c r="R194" s="60" t="s">
        <v>28</v>
      </c>
    </row>
    <row r="195" spans="1:18" x14ac:dyDescent="0.25">
      <c r="A195" s="60">
        <v>1194</v>
      </c>
      <c r="B195" s="60">
        <v>0.98117286548516003</v>
      </c>
      <c r="C195" s="60">
        <v>-1.2136325256408899E-2</v>
      </c>
      <c r="D195" s="60">
        <v>6.9071424288323904E-3</v>
      </c>
      <c r="E195" s="60">
        <v>0.99996560267296197</v>
      </c>
      <c r="F195" s="60">
        <v>0.32946444790604701</v>
      </c>
      <c r="G195" s="60">
        <v>0.51073193196034405</v>
      </c>
      <c r="H195" s="60">
        <v>-1</v>
      </c>
      <c r="I195" s="60">
        <v>1.17966590926441E-2</v>
      </c>
      <c r="J195" s="60">
        <v>26.008871520343298</v>
      </c>
      <c r="K195" s="60">
        <v>0.48060318247335598</v>
      </c>
      <c r="L195" s="60">
        <v>0.51939681751872602</v>
      </c>
      <c r="M195" s="61">
        <v>7.9171114109044506E-12</v>
      </c>
      <c r="N195" s="60">
        <v>0.51073193196034405</v>
      </c>
      <c r="O195" s="60">
        <v>1.17966590926441E-2</v>
      </c>
      <c r="P195" s="60" t="s">
        <v>163</v>
      </c>
      <c r="Q195" s="60">
        <v>192</v>
      </c>
      <c r="R195" s="60" t="s">
        <v>28</v>
      </c>
    </row>
    <row r="196" spans="1:18" x14ac:dyDescent="0.25">
      <c r="A196" s="60">
        <v>1195</v>
      </c>
      <c r="B196" s="60">
        <v>0.98121658446280602</v>
      </c>
      <c r="C196" s="60">
        <v>-2.5460619634198899E-2</v>
      </c>
      <c r="D196" s="60">
        <v>6.9203059982039803E-3</v>
      </c>
      <c r="E196" s="60">
        <v>0.99996622710886196</v>
      </c>
      <c r="F196" s="60">
        <v>0.32953653024752899</v>
      </c>
      <c r="G196" s="60">
        <v>0.51440910874380097</v>
      </c>
      <c r="H196" s="60">
        <v>-1</v>
      </c>
      <c r="I196" s="60">
        <v>1.1804000896182301E-2</v>
      </c>
      <c r="J196" s="60">
        <v>26.068937569181301</v>
      </c>
      <c r="K196" s="60">
        <v>0.77890918845616397</v>
      </c>
      <c r="L196" s="60">
        <v>0.22109081154383001</v>
      </c>
      <c r="M196" s="61">
        <v>5.6621374255882999E-15</v>
      </c>
      <c r="N196" s="60">
        <v>0.51440910874380097</v>
      </c>
      <c r="O196" s="60">
        <v>1.1804000896182301E-2</v>
      </c>
      <c r="P196" s="60" t="s">
        <v>163</v>
      </c>
      <c r="Q196" s="60">
        <v>193</v>
      </c>
      <c r="R196" s="60" t="s">
        <v>28</v>
      </c>
    </row>
    <row r="197" spans="1:18" x14ac:dyDescent="0.25">
      <c r="A197" s="60">
        <v>1196</v>
      </c>
      <c r="B197" s="60">
        <v>0.98122825615626597</v>
      </c>
      <c r="C197" s="60">
        <v>-2.0590879411828002E-2</v>
      </c>
      <c r="D197" s="60">
        <v>6.9294880642300702E-3</v>
      </c>
      <c r="E197" s="60">
        <v>0.99996905775643496</v>
      </c>
      <c r="F197" s="60">
        <v>0.32984932054928401</v>
      </c>
      <c r="G197" s="60">
        <v>0.52186793972102796</v>
      </c>
      <c r="H197" s="60">
        <v>-1</v>
      </c>
      <c r="I197" s="60">
        <v>1.1820074080021401E-2</v>
      </c>
      <c r="J197" s="60">
        <v>26.808634077087</v>
      </c>
      <c r="K197" s="60">
        <v>0.864239832707003</v>
      </c>
      <c r="L197" s="60">
        <v>2.4257844765838798E-3</v>
      </c>
      <c r="M197" s="60">
        <v>0.13333438281641299</v>
      </c>
      <c r="N197" s="60">
        <v>0.52186793972102796</v>
      </c>
      <c r="O197" s="60">
        <v>1.1820074080021401E-2</v>
      </c>
      <c r="P197" s="60" t="s">
        <v>163</v>
      </c>
      <c r="Q197" s="60">
        <v>194</v>
      </c>
      <c r="R197" s="60" t="s">
        <v>28</v>
      </c>
    </row>
    <row r="198" spans="1:18" x14ac:dyDescent="0.25">
      <c r="A198" s="60">
        <v>1197</v>
      </c>
      <c r="B198" s="60">
        <v>0.98124105498066105</v>
      </c>
      <c r="C198" s="60">
        <v>-1.40727197039816E-2</v>
      </c>
      <c r="D198" s="60">
        <v>6.9307592123184804E-3</v>
      </c>
      <c r="E198" s="60">
        <v>0.99997254211678499</v>
      </c>
      <c r="F198" s="60">
        <v>0.33004152755446198</v>
      </c>
      <c r="G198" s="60">
        <v>0.53058229760962705</v>
      </c>
      <c r="H198" s="60">
        <v>-1</v>
      </c>
      <c r="I198" s="60">
        <v>1.18484322943864E-2</v>
      </c>
      <c r="J198" s="60">
        <v>27.006555397783099</v>
      </c>
      <c r="K198" s="60">
        <v>0.70957245750167897</v>
      </c>
      <c r="L198" s="60">
        <v>1.4819172025936299E-3</v>
      </c>
      <c r="M198" s="60">
        <v>0.28894562529572798</v>
      </c>
      <c r="N198" s="60">
        <v>0.53058229760962705</v>
      </c>
      <c r="O198" s="60">
        <v>1.18484322943864E-2</v>
      </c>
      <c r="P198" s="60" t="s">
        <v>163</v>
      </c>
      <c r="Q198" s="60">
        <v>195</v>
      </c>
      <c r="R198" s="60" t="s">
        <v>28</v>
      </c>
    </row>
    <row r="199" spans="1:18" x14ac:dyDescent="0.25">
      <c r="A199" s="60">
        <v>1198</v>
      </c>
      <c r="B199" s="60">
        <v>0.98125515763377003</v>
      </c>
      <c r="C199" s="60">
        <v>-2.7803225497217199E-2</v>
      </c>
      <c r="D199" s="60">
        <v>6.95597130729049E-3</v>
      </c>
      <c r="E199" s="60">
        <v>0.99997337705372502</v>
      </c>
      <c r="F199" s="60">
        <v>0.33011294910564298</v>
      </c>
      <c r="G199" s="60">
        <v>0.53566072158522804</v>
      </c>
      <c r="H199" s="60">
        <v>-1</v>
      </c>
      <c r="I199" s="60">
        <v>1.1852204259006601E-2</v>
      </c>
      <c r="J199" s="60">
        <v>27.365637312073201</v>
      </c>
      <c r="K199" s="60">
        <v>0.62861788743026803</v>
      </c>
      <c r="L199" s="60">
        <v>0.37138211256973203</v>
      </c>
      <c r="M199" s="60">
        <v>0</v>
      </c>
      <c r="N199" s="60">
        <v>0.53566072158522804</v>
      </c>
      <c r="O199" s="60">
        <v>1.1852204259006601E-2</v>
      </c>
      <c r="P199" s="60" t="s">
        <v>163</v>
      </c>
      <c r="Q199" s="60">
        <v>196</v>
      </c>
      <c r="R199" s="60" t="s">
        <v>28</v>
      </c>
    </row>
    <row r="200" spans="1:18" x14ac:dyDescent="0.25">
      <c r="A200" s="60">
        <v>1199</v>
      </c>
      <c r="B200" s="60">
        <v>0.98125984467135097</v>
      </c>
      <c r="C200" s="60">
        <v>-1.4935467413201901E-2</v>
      </c>
      <c r="D200" s="60">
        <v>6.9714319180581297E-3</v>
      </c>
      <c r="E200" s="60">
        <v>0.99997389440693196</v>
      </c>
      <c r="F200" s="60">
        <v>0.33022662450242302</v>
      </c>
      <c r="G200" s="60">
        <v>0.54857264283006701</v>
      </c>
      <c r="H200" s="60">
        <v>-1</v>
      </c>
      <c r="I200" s="60">
        <v>1.1854958934022599E-2</v>
      </c>
      <c r="J200" s="60">
        <v>27.3959744647488</v>
      </c>
      <c r="K200" s="60">
        <v>0.30474606693521</v>
      </c>
      <c r="L200" s="60">
        <v>0.69525393306378802</v>
      </c>
      <c r="M200" s="61">
        <v>1.0018652574217401E-12</v>
      </c>
      <c r="N200" s="60">
        <v>0.54857264283006701</v>
      </c>
      <c r="O200" s="60">
        <v>1.1854958934022599E-2</v>
      </c>
      <c r="P200" s="60" t="s">
        <v>163</v>
      </c>
      <c r="Q200" s="60">
        <v>197</v>
      </c>
      <c r="R200" s="60" t="s">
        <v>28</v>
      </c>
    </row>
    <row r="201" spans="1:18" x14ac:dyDescent="0.25">
      <c r="A201" s="60">
        <v>1200</v>
      </c>
      <c r="B201" s="60">
        <v>0.98126837308936199</v>
      </c>
      <c r="C201" s="60">
        <v>-1.6312495359455802E-2</v>
      </c>
      <c r="D201" s="60">
        <v>6.9817496344930802E-3</v>
      </c>
      <c r="E201" s="60">
        <v>0.99997444592277895</v>
      </c>
      <c r="F201" s="60">
        <v>0.33091585186450401</v>
      </c>
      <c r="G201" s="60">
        <v>0.55962862785891199</v>
      </c>
      <c r="H201" s="60">
        <v>-1</v>
      </c>
      <c r="I201" s="60">
        <v>1.1892507275998899E-2</v>
      </c>
      <c r="J201" s="60">
        <v>27.451235969605001</v>
      </c>
      <c r="K201" s="60">
        <v>0.28495435310664702</v>
      </c>
      <c r="L201" s="60">
        <v>0.71504564689334904</v>
      </c>
      <c r="M201" s="61">
        <v>4.2188474935755901E-15</v>
      </c>
      <c r="N201" s="60">
        <v>0.55962862785891199</v>
      </c>
      <c r="O201" s="60">
        <v>1.1892507275998899E-2</v>
      </c>
      <c r="P201" s="60" t="s">
        <v>163</v>
      </c>
      <c r="Q201" s="60">
        <v>198</v>
      </c>
      <c r="R201" s="60" t="s">
        <v>28</v>
      </c>
    </row>
    <row r="202" spans="1:18" x14ac:dyDescent="0.25">
      <c r="A202" s="60">
        <v>1201</v>
      </c>
      <c r="B202" s="60">
        <v>0.98127555464961402</v>
      </c>
      <c r="C202" s="60">
        <v>-1.9367638996609201E-2</v>
      </c>
      <c r="D202" s="60">
        <v>6.9880452093083797E-3</v>
      </c>
      <c r="E202" s="60">
        <v>0.99997473107597301</v>
      </c>
      <c r="F202" s="60">
        <v>0.33106135215591898</v>
      </c>
      <c r="G202" s="60">
        <v>0.57835837518318101</v>
      </c>
      <c r="H202" s="60">
        <v>-1</v>
      </c>
      <c r="I202" s="60">
        <v>1.19429333876427E-2</v>
      </c>
      <c r="J202" s="60">
        <v>27.6312303159417</v>
      </c>
      <c r="K202" s="60">
        <v>0.37563136528289798</v>
      </c>
      <c r="L202" s="60">
        <v>0.62436807559427698</v>
      </c>
      <c r="M202" s="61">
        <v>5.5912282503900499E-7</v>
      </c>
      <c r="N202" s="60">
        <v>0.57835837518318101</v>
      </c>
      <c r="O202" s="60">
        <v>1.19429333876427E-2</v>
      </c>
      <c r="P202" s="60" t="s">
        <v>163</v>
      </c>
      <c r="Q202" s="60">
        <v>199</v>
      </c>
      <c r="R202" s="60" t="s">
        <v>28</v>
      </c>
    </row>
    <row r="203" spans="1:18" x14ac:dyDescent="0.25">
      <c r="A203" s="60">
        <v>1202</v>
      </c>
      <c r="B203" s="60">
        <v>0.981292185034074</v>
      </c>
      <c r="C203" s="60">
        <v>-1.16765034262474E-2</v>
      </c>
      <c r="D203" s="60">
        <v>6.9881942626405001E-3</v>
      </c>
      <c r="E203" s="60">
        <v>0.99997546578055996</v>
      </c>
      <c r="F203" s="60">
        <v>0.331264331587098</v>
      </c>
      <c r="G203" s="60">
        <v>0.58415053284910201</v>
      </c>
      <c r="H203" s="60">
        <v>-1</v>
      </c>
      <c r="I203" s="60">
        <v>1.1948963755637599E-2</v>
      </c>
      <c r="J203" s="60">
        <v>27.824918202484501</v>
      </c>
      <c r="K203" s="60">
        <v>0.75755557854350797</v>
      </c>
      <c r="L203" s="60">
        <v>4.70909400925506E-4</v>
      </c>
      <c r="M203" s="60">
        <v>0.241973512055567</v>
      </c>
      <c r="N203" s="60">
        <v>0.58415053284910201</v>
      </c>
      <c r="O203" s="60">
        <v>1.1948963755637599E-2</v>
      </c>
      <c r="P203" s="60" t="s">
        <v>163</v>
      </c>
      <c r="Q203" s="60">
        <v>200</v>
      </c>
      <c r="R203" s="60" t="s">
        <v>28</v>
      </c>
    </row>
    <row r="204" spans="1:18" x14ac:dyDescent="0.25">
      <c r="A204" s="60">
        <v>1203</v>
      </c>
      <c r="B204" s="60">
        <v>0.98129760156882895</v>
      </c>
      <c r="C204" s="60">
        <v>-1.07599311291672E-2</v>
      </c>
      <c r="D204" s="60">
        <v>6.9928115707523497E-3</v>
      </c>
      <c r="E204" s="60">
        <v>0.99997726294105804</v>
      </c>
      <c r="F204" s="60">
        <v>0.33184487498024401</v>
      </c>
      <c r="G204" s="60">
        <v>0.58729233636525102</v>
      </c>
      <c r="H204" s="60">
        <v>-1</v>
      </c>
      <c r="I204" s="60">
        <v>1.19770491618864E-2</v>
      </c>
      <c r="J204" s="60">
        <v>27.9429959379314</v>
      </c>
      <c r="K204" s="60">
        <v>0.42415979544139598</v>
      </c>
      <c r="L204" s="60">
        <v>0.57580926231503904</v>
      </c>
      <c r="M204" s="61">
        <v>3.0942243564813198E-5</v>
      </c>
      <c r="N204" s="60">
        <v>0.58729233636525102</v>
      </c>
      <c r="O204" s="60">
        <v>1.19770491618864E-2</v>
      </c>
      <c r="P204" s="60" t="s">
        <v>163</v>
      </c>
      <c r="Q204" s="60">
        <v>201</v>
      </c>
      <c r="R204" s="60" t="s">
        <v>28</v>
      </c>
    </row>
    <row r="205" spans="1:18" x14ac:dyDescent="0.25">
      <c r="A205" s="60">
        <v>1204</v>
      </c>
      <c r="B205" s="60">
        <v>0.98136663052911999</v>
      </c>
      <c r="C205" s="60">
        <v>-2.98430880740524E-2</v>
      </c>
      <c r="D205" s="60">
        <v>6.9950383840960799E-3</v>
      </c>
      <c r="E205" s="60">
        <v>0.99998124004322697</v>
      </c>
      <c r="F205" s="60">
        <v>0.33191376160449998</v>
      </c>
      <c r="G205" s="60">
        <v>0.60114276804657396</v>
      </c>
      <c r="H205" s="60">
        <v>-1</v>
      </c>
      <c r="I205" s="60">
        <v>1.19847187276462E-2</v>
      </c>
      <c r="J205" s="60">
        <v>27.944598267055799</v>
      </c>
      <c r="K205" s="60">
        <v>0.85754721789036403</v>
      </c>
      <c r="L205" s="60">
        <v>0.14245278204238301</v>
      </c>
      <c r="M205" s="61">
        <v>6.7252869939693496E-11</v>
      </c>
      <c r="N205" s="60">
        <v>0.60114276804657396</v>
      </c>
      <c r="O205" s="60">
        <v>1.19847187276462E-2</v>
      </c>
      <c r="P205" s="60" t="s">
        <v>163</v>
      </c>
      <c r="Q205" s="60">
        <v>202</v>
      </c>
      <c r="R205" s="60" t="s">
        <v>28</v>
      </c>
    </row>
    <row r="206" spans="1:18" x14ac:dyDescent="0.25">
      <c r="A206" s="60">
        <v>1205</v>
      </c>
      <c r="B206" s="60">
        <v>0.98139392520265201</v>
      </c>
      <c r="C206" s="60">
        <v>-1.90376057655894E-2</v>
      </c>
      <c r="D206" s="60">
        <v>7.0014933632537102E-3</v>
      </c>
      <c r="E206" s="60">
        <v>0.99998586928824096</v>
      </c>
      <c r="F206" s="60">
        <v>0.33268390091071498</v>
      </c>
      <c r="G206" s="60">
        <v>0.60983944984726601</v>
      </c>
      <c r="H206" s="60">
        <v>-1</v>
      </c>
      <c r="I206" s="60">
        <v>1.2062075518532001E-2</v>
      </c>
      <c r="J206" s="60">
        <v>28.567086713804301</v>
      </c>
      <c r="K206" s="60">
        <v>0.259956149660172</v>
      </c>
      <c r="L206" s="60">
        <v>0.74004385033651199</v>
      </c>
      <c r="M206" s="61">
        <v>3.31601412995042E-12</v>
      </c>
      <c r="N206" s="60">
        <v>0.60983944984726601</v>
      </c>
      <c r="O206" s="60">
        <v>1.2062075518532001E-2</v>
      </c>
      <c r="P206" s="60" t="s">
        <v>163</v>
      </c>
      <c r="Q206" s="60">
        <v>203</v>
      </c>
      <c r="R206" s="60" t="s">
        <v>28</v>
      </c>
    </row>
    <row r="207" spans="1:18" x14ac:dyDescent="0.25">
      <c r="A207" s="60">
        <v>1206</v>
      </c>
      <c r="B207" s="60">
        <v>0.98145358960363904</v>
      </c>
      <c r="C207" s="60">
        <v>-3.5772702371903303E-2</v>
      </c>
      <c r="D207" s="60">
        <v>7.0083170255309402E-3</v>
      </c>
      <c r="E207" s="60">
        <v>0.99998678765922</v>
      </c>
      <c r="F207" s="60">
        <v>0.33277384209765698</v>
      </c>
      <c r="G207" s="60">
        <v>0.61404677997406498</v>
      </c>
      <c r="H207" s="60">
        <v>-1</v>
      </c>
      <c r="I207" s="60">
        <v>1.2118266493142901E-2</v>
      </c>
      <c r="J207" s="60">
        <v>28.738067609127</v>
      </c>
      <c r="K207" s="60">
        <v>0.74589884755296099</v>
      </c>
      <c r="L207" s="60">
        <v>0.25410115244703901</v>
      </c>
      <c r="M207" s="60">
        <v>0</v>
      </c>
      <c r="N207" s="60">
        <v>0.61404677997406498</v>
      </c>
      <c r="O207" s="60">
        <v>1.2118266493142901E-2</v>
      </c>
      <c r="P207" s="60" t="s">
        <v>163</v>
      </c>
      <c r="Q207" s="60">
        <v>204</v>
      </c>
      <c r="R207" s="60" t="s">
        <v>28</v>
      </c>
    </row>
    <row r="208" spans="1:18" x14ac:dyDescent="0.25">
      <c r="A208" s="60">
        <v>1207</v>
      </c>
      <c r="B208" s="60">
        <v>0.98147068938136395</v>
      </c>
      <c r="C208" s="60">
        <v>-1.5972189125544298E-2</v>
      </c>
      <c r="D208" s="60">
        <v>7.0230144584469403E-3</v>
      </c>
      <c r="E208" s="60">
        <v>0.99998741174494798</v>
      </c>
      <c r="F208" s="60">
        <v>0.332785075729641</v>
      </c>
      <c r="G208" s="60">
        <v>0.62219365069210697</v>
      </c>
      <c r="H208" s="60">
        <v>-1</v>
      </c>
      <c r="I208" s="60">
        <v>1.2150609786450901E-2</v>
      </c>
      <c r="J208" s="60">
        <v>28.781243830829201</v>
      </c>
      <c r="K208" s="60">
        <v>0.34583328678328601</v>
      </c>
      <c r="L208" s="60">
        <v>0.65415910345720296</v>
      </c>
      <c r="M208" s="61">
        <v>7.6097595116397798E-6</v>
      </c>
      <c r="N208" s="60">
        <v>0.62219365069210697</v>
      </c>
      <c r="O208" s="60">
        <v>1.2150609786450901E-2</v>
      </c>
      <c r="P208" s="60" t="s">
        <v>163</v>
      </c>
      <c r="Q208" s="60">
        <v>205</v>
      </c>
      <c r="R208" s="60" t="s">
        <v>28</v>
      </c>
    </row>
    <row r="209" spans="1:18" x14ac:dyDescent="0.25">
      <c r="A209" s="60">
        <v>1208</v>
      </c>
      <c r="B209" s="60">
        <v>0.98147980173645699</v>
      </c>
      <c r="C209" s="60">
        <v>-1.6986955701895901E-2</v>
      </c>
      <c r="D209" s="60">
        <v>7.0334505846998798E-3</v>
      </c>
      <c r="E209" s="60">
        <v>0.99998748634483403</v>
      </c>
      <c r="F209" s="60">
        <v>0.33305435554448698</v>
      </c>
      <c r="G209" s="60">
        <v>0.62633301031272903</v>
      </c>
      <c r="H209" s="60">
        <v>-1</v>
      </c>
      <c r="I209" s="60">
        <v>1.21529193421731E-2</v>
      </c>
      <c r="J209" s="60">
        <v>28.868334131681902</v>
      </c>
      <c r="K209" s="60">
        <v>0.31495189736737</v>
      </c>
      <c r="L209" s="60">
        <v>0.68504810258709603</v>
      </c>
      <c r="M209" s="61">
        <v>4.55344650873712E-11</v>
      </c>
      <c r="N209" s="60">
        <v>0.62633301031272903</v>
      </c>
      <c r="O209" s="60">
        <v>1.21529193421731E-2</v>
      </c>
      <c r="P209" s="60" t="s">
        <v>163</v>
      </c>
      <c r="Q209" s="60">
        <v>206</v>
      </c>
      <c r="R209" s="60" t="s">
        <v>28</v>
      </c>
    </row>
    <row r="210" spans="1:18" x14ac:dyDescent="0.25">
      <c r="A210" s="60">
        <v>1209</v>
      </c>
      <c r="B210" s="60">
        <v>0.98150200827689904</v>
      </c>
      <c r="C210" s="60">
        <v>-1.68208527808426E-2</v>
      </c>
      <c r="D210" s="60">
        <v>7.0341338665471601E-3</v>
      </c>
      <c r="E210" s="60">
        <v>0.99998765570246895</v>
      </c>
      <c r="F210" s="60">
        <v>0.333317691499045</v>
      </c>
      <c r="G210" s="60">
        <v>0.63400482184782703</v>
      </c>
      <c r="H210" s="60">
        <v>-1</v>
      </c>
      <c r="I210" s="60">
        <v>1.21623282630539E-2</v>
      </c>
      <c r="J210" s="60">
        <v>29.081639818884302</v>
      </c>
      <c r="K210" s="60">
        <v>0.33790338038699702</v>
      </c>
      <c r="L210" s="60">
        <v>0.66209661960878996</v>
      </c>
      <c r="M210" s="61">
        <v>4.2126302446376899E-12</v>
      </c>
      <c r="N210" s="60">
        <v>0.63400482184782703</v>
      </c>
      <c r="O210" s="60">
        <v>1.21623282630539E-2</v>
      </c>
      <c r="P210" s="60" t="s">
        <v>163</v>
      </c>
      <c r="Q210" s="60">
        <v>207</v>
      </c>
      <c r="R210" s="60" t="s">
        <v>28</v>
      </c>
    </row>
    <row r="211" spans="1:18" x14ac:dyDescent="0.25">
      <c r="A211" s="60">
        <v>1210</v>
      </c>
      <c r="B211" s="60">
        <v>0.98151573079820498</v>
      </c>
      <c r="C211" s="60">
        <v>-1.5150370376931E-2</v>
      </c>
      <c r="D211" s="60">
        <v>7.0384592183451201E-3</v>
      </c>
      <c r="E211" s="60">
        <v>0.99998779932055004</v>
      </c>
      <c r="F211" s="60">
        <v>0.33336229285136798</v>
      </c>
      <c r="G211" s="60">
        <v>0.63402708870922497</v>
      </c>
      <c r="H211" s="60">
        <v>-1</v>
      </c>
      <c r="I211" s="60">
        <v>1.2173206416083E-2</v>
      </c>
      <c r="J211" s="60">
        <v>29.186058631310399</v>
      </c>
      <c r="K211" s="60">
        <v>0.283892766586821</v>
      </c>
      <c r="L211" s="60">
        <v>0.71610723341296101</v>
      </c>
      <c r="M211" s="61">
        <v>2.18047802036381E-13</v>
      </c>
      <c r="N211" s="60">
        <v>0.63402708870922497</v>
      </c>
      <c r="O211" s="60">
        <v>1.2173206416083E-2</v>
      </c>
      <c r="P211" s="60" t="s">
        <v>163</v>
      </c>
      <c r="Q211" s="60">
        <v>208</v>
      </c>
      <c r="R211" s="60" t="s">
        <v>28</v>
      </c>
    </row>
    <row r="212" spans="1:18" x14ac:dyDescent="0.25">
      <c r="A212" s="60">
        <v>1211</v>
      </c>
      <c r="B212" s="60">
        <v>0.981530871392298</v>
      </c>
      <c r="C212" s="60">
        <v>-2.1899695176706001E-2</v>
      </c>
      <c r="D212" s="60">
        <v>7.0402581472580198E-3</v>
      </c>
      <c r="E212" s="60">
        <v>0.99998815827060406</v>
      </c>
      <c r="F212" s="60">
        <v>0.33354350311564201</v>
      </c>
      <c r="G212" s="60">
        <v>0.64200438085018696</v>
      </c>
      <c r="H212" s="60">
        <v>-1</v>
      </c>
      <c r="I212" s="60">
        <v>1.21883840740751E-2</v>
      </c>
      <c r="J212" s="60">
        <v>29.5027776181478</v>
      </c>
      <c r="K212" s="60">
        <v>0.57607373243739002</v>
      </c>
      <c r="L212" s="60">
        <v>0.42392626756260998</v>
      </c>
      <c r="M212" s="60">
        <v>0</v>
      </c>
      <c r="N212" s="60">
        <v>0.64200438085018696</v>
      </c>
      <c r="O212" s="60">
        <v>1.21883840740751E-2</v>
      </c>
      <c r="P212" s="60" t="s">
        <v>163</v>
      </c>
      <c r="Q212" s="60">
        <v>209</v>
      </c>
      <c r="R212" s="60" t="s">
        <v>28</v>
      </c>
    </row>
    <row r="213" spans="1:18" x14ac:dyDescent="0.25">
      <c r="A213" s="60">
        <v>1212</v>
      </c>
      <c r="B213" s="60">
        <v>0.98154168911747497</v>
      </c>
      <c r="C213" s="60">
        <v>-1.37895482737903E-2</v>
      </c>
      <c r="D213" s="60">
        <v>7.0436961723416404E-3</v>
      </c>
      <c r="E213" s="60">
        <v>0.99998837731288903</v>
      </c>
      <c r="F213" s="60">
        <v>0.33357433478576098</v>
      </c>
      <c r="G213" s="60">
        <v>0.65405715064988401</v>
      </c>
      <c r="H213" s="60">
        <v>-1</v>
      </c>
      <c r="I213" s="60">
        <v>1.2197083540518801E-2</v>
      </c>
      <c r="J213" s="60">
        <v>29.527141616668398</v>
      </c>
      <c r="K213" s="60">
        <v>0.336022696555066</v>
      </c>
      <c r="L213" s="60">
        <v>0.663977303442428</v>
      </c>
      <c r="M213" s="61">
        <v>2.50655052269622E-12</v>
      </c>
      <c r="N213" s="60">
        <v>0.65405715064988401</v>
      </c>
      <c r="O213" s="60">
        <v>1.2197083540518801E-2</v>
      </c>
      <c r="P213" s="60" t="s">
        <v>163</v>
      </c>
      <c r="Q213" s="60">
        <v>210</v>
      </c>
      <c r="R213" s="60" t="s">
        <v>28</v>
      </c>
    </row>
    <row r="214" spans="1:18" x14ac:dyDescent="0.25">
      <c r="A214" s="60">
        <v>1213</v>
      </c>
      <c r="B214" s="60">
        <v>0.98154531540694701</v>
      </c>
      <c r="C214" s="60">
        <v>-1.5857700304490099E-2</v>
      </c>
      <c r="D214" s="60">
        <v>7.0573463565541004E-3</v>
      </c>
      <c r="E214" s="60">
        <v>0.99998920615944398</v>
      </c>
      <c r="F214" s="60">
        <v>0.334085856768222</v>
      </c>
      <c r="G214" s="60">
        <v>0.65745616897761106</v>
      </c>
      <c r="H214" s="60">
        <v>-1</v>
      </c>
      <c r="I214" s="60">
        <v>1.2202824553037299E-2</v>
      </c>
      <c r="J214" s="60">
        <v>29.528960920501898</v>
      </c>
      <c r="K214" s="60">
        <v>0.36274472787651901</v>
      </c>
      <c r="L214" s="60">
        <v>0.63725527211731603</v>
      </c>
      <c r="M214" s="61">
        <v>6.1658456118607303E-12</v>
      </c>
      <c r="N214" s="60">
        <v>0.65745616897761106</v>
      </c>
      <c r="O214" s="60">
        <v>1.2202824553037299E-2</v>
      </c>
      <c r="P214" s="60" t="s">
        <v>163</v>
      </c>
      <c r="Q214" s="60">
        <v>211</v>
      </c>
      <c r="R214" s="60" t="s">
        <v>28</v>
      </c>
    </row>
    <row r="215" spans="1:18" x14ac:dyDescent="0.25">
      <c r="A215" s="60">
        <v>1214</v>
      </c>
      <c r="B215" s="60">
        <v>0.98154937334616399</v>
      </c>
      <c r="C215" s="60">
        <v>-1.68345622629444E-2</v>
      </c>
      <c r="D215" s="60">
        <v>7.0622768123983501E-3</v>
      </c>
      <c r="E215" s="60">
        <v>0.99998960285038896</v>
      </c>
      <c r="F215" s="60">
        <v>0.33411243060595702</v>
      </c>
      <c r="G215" s="60">
        <v>0.66101432436734398</v>
      </c>
      <c r="H215" s="60">
        <v>-1</v>
      </c>
      <c r="I215" s="60">
        <v>1.22122206847826E-2</v>
      </c>
      <c r="J215" s="60">
        <v>29.541129680394299</v>
      </c>
      <c r="K215" s="60">
        <v>0.30823724333177599</v>
      </c>
      <c r="L215" s="60">
        <v>0.69176275665693499</v>
      </c>
      <c r="M215" s="61">
        <v>1.1289302825900899E-11</v>
      </c>
      <c r="N215" s="60">
        <v>0.66101432436734398</v>
      </c>
      <c r="O215" s="60">
        <v>1.22122206847826E-2</v>
      </c>
      <c r="P215" s="60" t="s">
        <v>163</v>
      </c>
      <c r="Q215" s="60">
        <v>212</v>
      </c>
      <c r="R215" s="60" t="s">
        <v>28</v>
      </c>
    </row>
    <row r="216" spans="1:18" x14ac:dyDescent="0.25">
      <c r="A216" s="60">
        <v>1215</v>
      </c>
      <c r="B216" s="60">
        <v>0.98156110802042296</v>
      </c>
      <c r="C216" s="60">
        <v>-1.71082471506314E-2</v>
      </c>
      <c r="D216" s="60">
        <v>7.0701482741505296E-3</v>
      </c>
      <c r="E216" s="60">
        <v>0.99999024330298503</v>
      </c>
      <c r="F216" s="60">
        <v>0.33450578953229998</v>
      </c>
      <c r="G216" s="60">
        <v>0.67405253300452295</v>
      </c>
      <c r="H216" s="60">
        <v>-1</v>
      </c>
      <c r="I216" s="60">
        <v>1.2226786956706001E-2</v>
      </c>
      <c r="J216" s="60">
        <v>29.597886427461098</v>
      </c>
      <c r="K216" s="60">
        <v>0.57594337859836797</v>
      </c>
      <c r="L216" s="60">
        <v>0.42405662132406202</v>
      </c>
      <c r="M216" s="61">
        <v>7.7570838641349799E-11</v>
      </c>
      <c r="N216" s="60">
        <v>0.67405253300452295</v>
      </c>
      <c r="O216" s="60">
        <v>1.2226786956706001E-2</v>
      </c>
      <c r="P216" s="60" t="s">
        <v>163</v>
      </c>
      <c r="Q216" s="60">
        <v>213</v>
      </c>
      <c r="R216" s="60" t="s">
        <v>28</v>
      </c>
    </row>
    <row r="217" spans="1:18" x14ac:dyDescent="0.25">
      <c r="A217" s="60">
        <v>1216</v>
      </c>
      <c r="B217" s="60">
        <v>0.98156377774933101</v>
      </c>
      <c r="C217" s="60">
        <v>-1.82996642541427E-2</v>
      </c>
      <c r="D217" s="60">
        <v>7.07526393603414E-3</v>
      </c>
      <c r="E217" s="60">
        <v>0.999990384305948</v>
      </c>
      <c r="F217" s="60">
        <v>0.33475658857573598</v>
      </c>
      <c r="G217" s="60">
        <v>0.67452474301246701</v>
      </c>
      <c r="H217" s="60">
        <v>-1</v>
      </c>
      <c r="I217" s="60">
        <v>1.22452423358968E-2</v>
      </c>
      <c r="J217" s="60">
        <v>29.602443101309799</v>
      </c>
      <c r="K217" s="60">
        <v>0.41987377411461602</v>
      </c>
      <c r="L217" s="60">
        <v>0.58012447577262405</v>
      </c>
      <c r="M217" s="61">
        <v>1.75011276037917E-6</v>
      </c>
      <c r="N217" s="60">
        <v>0.67452474301246701</v>
      </c>
      <c r="O217" s="60">
        <v>1.22452423358968E-2</v>
      </c>
      <c r="P217" s="60" t="s">
        <v>163</v>
      </c>
      <c r="Q217" s="60">
        <v>214</v>
      </c>
      <c r="R217" s="60" t="s">
        <v>28</v>
      </c>
    </row>
    <row r="218" spans="1:18" x14ac:dyDescent="0.25">
      <c r="A218" s="60">
        <v>1217</v>
      </c>
      <c r="B218" s="60">
        <v>0.98157559782519999</v>
      </c>
      <c r="C218" s="60">
        <v>-1.5807918360088401E-2</v>
      </c>
      <c r="D218" s="60">
        <v>7.08529634671657E-3</v>
      </c>
      <c r="E218" s="60">
        <v>0.99999098148468901</v>
      </c>
      <c r="F218" s="60">
        <v>0.33492213084309702</v>
      </c>
      <c r="G218" s="60">
        <v>0.68180775298519303</v>
      </c>
      <c r="H218" s="60">
        <v>-1</v>
      </c>
      <c r="I218" s="60">
        <v>1.2259481734244499E-2</v>
      </c>
      <c r="J218" s="60">
        <v>29.892434900001302</v>
      </c>
      <c r="K218" s="60">
        <v>0.437387119334611</v>
      </c>
      <c r="L218" s="60">
        <v>0.562612851736354</v>
      </c>
      <c r="M218" s="61">
        <v>2.89290346122684E-8</v>
      </c>
      <c r="N218" s="60">
        <v>0.68180775298519303</v>
      </c>
      <c r="O218" s="60">
        <v>1.2259481734244499E-2</v>
      </c>
      <c r="P218" s="60" t="s">
        <v>163</v>
      </c>
      <c r="Q218" s="60">
        <v>215</v>
      </c>
      <c r="R218" s="60" t="s">
        <v>28</v>
      </c>
    </row>
    <row r="219" spans="1:18" x14ac:dyDescent="0.25">
      <c r="A219" s="60">
        <v>1218</v>
      </c>
      <c r="B219" s="60">
        <v>0.98160656623978204</v>
      </c>
      <c r="C219" s="60">
        <v>-2.1127143867183298E-2</v>
      </c>
      <c r="D219" s="60">
        <v>7.0933234825737096E-3</v>
      </c>
      <c r="E219" s="60">
        <v>0.99999149384005903</v>
      </c>
      <c r="F219" s="60">
        <v>0.33493180782927501</v>
      </c>
      <c r="G219" s="60">
        <v>0.69343406565366605</v>
      </c>
      <c r="H219" s="60">
        <v>-1</v>
      </c>
      <c r="I219" s="60">
        <v>1.2261082538143999E-2</v>
      </c>
      <c r="J219" s="60">
        <v>30.001008179345799</v>
      </c>
      <c r="K219" s="60">
        <v>0.78552249407964203</v>
      </c>
      <c r="L219" s="60">
        <v>4.2074844045022798E-3</v>
      </c>
      <c r="M219" s="60">
        <v>0.210270021515855</v>
      </c>
      <c r="N219" s="60">
        <v>0.69343406565366605</v>
      </c>
      <c r="O219" s="60">
        <v>1.2261082538143999E-2</v>
      </c>
      <c r="P219" s="60" t="s">
        <v>163</v>
      </c>
      <c r="Q219" s="60">
        <v>216</v>
      </c>
      <c r="R219" s="60" t="s">
        <v>28</v>
      </c>
    </row>
    <row r="220" spans="1:18" x14ac:dyDescent="0.25">
      <c r="A220" s="60">
        <v>1219</v>
      </c>
      <c r="B220" s="60">
        <v>0.98160770010772502</v>
      </c>
      <c r="C220" s="60">
        <v>-1.9579140590519701E-2</v>
      </c>
      <c r="D220" s="60">
        <v>7.11943340625388E-3</v>
      </c>
      <c r="E220" s="60">
        <v>0.99999155096200998</v>
      </c>
      <c r="F220" s="60">
        <v>0.33509725367286902</v>
      </c>
      <c r="G220" s="60">
        <v>0.69837288539040399</v>
      </c>
      <c r="H220" s="60">
        <v>-1</v>
      </c>
      <c r="I220" s="60">
        <v>1.2285589195892101E-2</v>
      </c>
      <c r="J220" s="60">
        <v>30.003069441666799</v>
      </c>
      <c r="K220" s="60">
        <v>0.30008590732203</v>
      </c>
      <c r="L220" s="60">
        <v>0.69991409266410798</v>
      </c>
      <c r="M220" s="61">
        <v>1.38616895739574E-11</v>
      </c>
      <c r="N220" s="60">
        <v>0.69837288539040399</v>
      </c>
      <c r="O220" s="60">
        <v>1.2285589195892101E-2</v>
      </c>
      <c r="P220" s="60" t="s">
        <v>163</v>
      </c>
      <c r="Q220" s="60">
        <v>217</v>
      </c>
      <c r="R220" s="60" t="s">
        <v>28</v>
      </c>
    </row>
    <row r="221" spans="1:18" x14ac:dyDescent="0.25">
      <c r="A221" s="60">
        <v>1220</v>
      </c>
      <c r="B221" s="60">
        <v>0.98161675286790795</v>
      </c>
      <c r="C221" s="60">
        <v>-1.39853384356265E-2</v>
      </c>
      <c r="D221" s="60">
        <v>7.1198820194493901E-3</v>
      </c>
      <c r="E221" s="60">
        <v>0.999991658282394</v>
      </c>
      <c r="F221" s="60">
        <v>0.33521183408472499</v>
      </c>
      <c r="G221" s="60">
        <v>0.70090278852552401</v>
      </c>
      <c r="H221" s="60">
        <v>-1</v>
      </c>
      <c r="I221" s="60">
        <v>1.2293909743239999E-2</v>
      </c>
      <c r="J221" s="60">
        <v>30.2103248099775</v>
      </c>
      <c r="K221" s="60">
        <v>0.28618001996800901</v>
      </c>
      <c r="L221" s="60">
        <v>0.713819980028645</v>
      </c>
      <c r="M221" s="61">
        <v>3.3464342408251501E-12</v>
      </c>
      <c r="N221" s="60">
        <v>0.70090278852552401</v>
      </c>
      <c r="O221" s="60">
        <v>1.2293909743239999E-2</v>
      </c>
      <c r="P221" s="60" t="s">
        <v>163</v>
      </c>
      <c r="Q221" s="60">
        <v>218</v>
      </c>
      <c r="R221" s="60" t="s">
        <v>28</v>
      </c>
    </row>
    <row r="222" spans="1:18" x14ac:dyDescent="0.25">
      <c r="A222" s="60">
        <v>1221</v>
      </c>
      <c r="B222" s="60">
        <v>0.98165130396364897</v>
      </c>
      <c r="C222" s="60">
        <v>-2.2004820552771299E-2</v>
      </c>
      <c r="D222" s="60">
        <v>7.1253658820565396E-3</v>
      </c>
      <c r="E222" s="60">
        <v>0.99999173894236704</v>
      </c>
      <c r="F222" s="60">
        <v>0.335816692729141</v>
      </c>
      <c r="G222" s="60">
        <v>0.704301999963591</v>
      </c>
      <c r="H222" s="60">
        <v>-1</v>
      </c>
      <c r="I222" s="60">
        <v>1.2297551588065499E-2</v>
      </c>
      <c r="J222" s="60">
        <v>30.212445063062699</v>
      </c>
      <c r="K222" s="60">
        <v>0.91657612436460401</v>
      </c>
      <c r="L222" s="60">
        <v>9.8392507342539995E-4</v>
      </c>
      <c r="M222" s="60">
        <v>8.2439950561970204E-2</v>
      </c>
      <c r="N222" s="60">
        <v>0.704301999963591</v>
      </c>
      <c r="O222" s="60">
        <v>1.2297551588065499E-2</v>
      </c>
      <c r="P222" s="60" t="s">
        <v>163</v>
      </c>
      <c r="Q222" s="60">
        <v>219</v>
      </c>
      <c r="R222" s="60" t="s">
        <v>28</v>
      </c>
    </row>
    <row r="223" spans="1:18" x14ac:dyDescent="0.25">
      <c r="A223" s="60">
        <v>1222</v>
      </c>
      <c r="B223" s="60">
        <v>0.98169169661974298</v>
      </c>
      <c r="C223" s="60">
        <v>-7.8238329713484402E-3</v>
      </c>
      <c r="D223" s="60">
        <v>7.1294328745598696E-3</v>
      </c>
      <c r="E223" s="60">
        <v>0.99999215305148303</v>
      </c>
      <c r="F223" s="60">
        <v>0.33582230593670798</v>
      </c>
      <c r="G223" s="60">
        <v>0.70717034688223801</v>
      </c>
      <c r="H223" s="60">
        <v>-1</v>
      </c>
      <c r="I223" s="60">
        <v>1.23044870279685E-2</v>
      </c>
      <c r="J223" s="60">
        <v>30.477626336526601</v>
      </c>
      <c r="K223" s="60">
        <v>0.45289427437096902</v>
      </c>
      <c r="L223" s="60">
        <v>0.54710571971034905</v>
      </c>
      <c r="M223" s="61">
        <v>5.9186820999812498E-9</v>
      </c>
      <c r="N223" s="60">
        <v>0.70717034688223801</v>
      </c>
      <c r="O223" s="60">
        <v>1.23044870279685E-2</v>
      </c>
      <c r="P223" s="60" t="s">
        <v>163</v>
      </c>
      <c r="Q223" s="60">
        <v>220</v>
      </c>
      <c r="R223" s="60" t="s">
        <v>28</v>
      </c>
    </row>
    <row r="224" spans="1:18" x14ac:dyDescent="0.25">
      <c r="A224" s="60">
        <v>1223</v>
      </c>
      <c r="B224" s="60">
        <v>0.98169915302088395</v>
      </c>
      <c r="C224" s="60">
        <v>-1.6801383167524699E-2</v>
      </c>
      <c r="D224" s="60">
        <v>7.1320491534215998E-3</v>
      </c>
      <c r="E224" s="60">
        <v>0.99999239024048803</v>
      </c>
      <c r="F224" s="60">
        <v>0.33596375627914199</v>
      </c>
      <c r="G224" s="60">
        <v>0.71532344715552998</v>
      </c>
      <c r="H224" s="60">
        <v>-1</v>
      </c>
      <c r="I224" s="60">
        <v>1.2304816257415399E-2</v>
      </c>
      <c r="J224" s="60">
        <v>30.548500704486202</v>
      </c>
      <c r="K224" s="60">
        <v>0.46473760789957602</v>
      </c>
      <c r="L224" s="60">
        <v>0.53492416225341699</v>
      </c>
      <c r="M224" s="60">
        <v>3.38229847007265E-4</v>
      </c>
      <c r="N224" s="60">
        <v>0.71532344715552998</v>
      </c>
      <c r="O224" s="60">
        <v>1.2304816257415399E-2</v>
      </c>
      <c r="P224" s="60" t="s">
        <v>163</v>
      </c>
      <c r="Q224" s="60">
        <v>221</v>
      </c>
      <c r="R224" s="60" t="s">
        <v>28</v>
      </c>
    </row>
    <row r="225" spans="1:18" x14ac:dyDescent="0.25">
      <c r="A225" s="60">
        <v>1224</v>
      </c>
      <c r="B225" s="60">
        <v>0.98173264939522897</v>
      </c>
      <c r="C225" s="60">
        <v>-2.1283018844093501E-2</v>
      </c>
      <c r="D225" s="60">
        <v>7.1497912148010597E-3</v>
      </c>
      <c r="E225" s="60">
        <v>0.99999304986353099</v>
      </c>
      <c r="F225" s="60">
        <v>0.336022696555908</v>
      </c>
      <c r="G225" s="60">
        <v>0.71607765931697698</v>
      </c>
      <c r="H225" s="60">
        <v>-1</v>
      </c>
      <c r="I225" s="60">
        <v>1.2319957669059601E-2</v>
      </c>
      <c r="J225" s="60">
        <v>30.783323411440499</v>
      </c>
      <c r="K225" s="60">
        <v>0.459366017613416</v>
      </c>
      <c r="L225" s="60">
        <v>0.54049487658050699</v>
      </c>
      <c r="M225" s="60">
        <v>1.3910580607756599E-4</v>
      </c>
      <c r="N225" s="60">
        <v>0.71607765931697698</v>
      </c>
      <c r="O225" s="60">
        <v>1.2319957669059601E-2</v>
      </c>
      <c r="P225" s="60" t="s">
        <v>163</v>
      </c>
      <c r="Q225" s="60">
        <v>222</v>
      </c>
      <c r="R225" s="60" t="s">
        <v>28</v>
      </c>
    </row>
    <row r="226" spans="1:18" x14ac:dyDescent="0.25">
      <c r="A226" s="60">
        <v>1225</v>
      </c>
      <c r="B226" s="60">
        <v>0.98173633126305204</v>
      </c>
      <c r="C226" s="60">
        <v>-1.1581624770732201E-2</v>
      </c>
      <c r="D226" s="60">
        <v>7.1568744107405203E-3</v>
      </c>
      <c r="E226" s="60">
        <v>0.99999322713297401</v>
      </c>
      <c r="F226" s="60">
        <v>0.33702000132889898</v>
      </c>
      <c r="G226" s="60">
        <v>0.72094066896729403</v>
      </c>
      <c r="H226" s="60">
        <v>-1</v>
      </c>
      <c r="I226" s="60">
        <v>1.2332866971654E-2</v>
      </c>
      <c r="J226" s="60">
        <v>30.819906806826001</v>
      </c>
      <c r="K226" s="60">
        <v>0.33701999866036902</v>
      </c>
      <c r="L226" s="60">
        <v>0.66297999342161196</v>
      </c>
      <c r="M226" s="61">
        <v>7.9180186851601808E-9</v>
      </c>
      <c r="N226" s="60">
        <v>0.72094066896729403</v>
      </c>
      <c r="O226" s="60">
        <v>1.2332866971654E-2</v>
      </c>
      <c r="P226" s="60" t="s">
        <v>163</v>
      </c>
      <c r="Q226" s="60">
        <v>223</v>
      </c>
      <c r="R226" s="60" t="s">
        <v>28</v>
      </c>
    </row>
    <row r="227" spans="1:18" x14ac:dyDescent="0.25">
      <c r="A227" s="60">
        <v>1226</v>
      </c>
      <c r="B227" s="60">
        <v>0.98179579447672505</v>
      </c>
      <c r="C227" s="60">
        <v>-1.70634529834277E-2</v>
      </c>
      <c r="D227" s="60">
        <v>7.1572981319033002E-3</v>
      </c>
      <c r="E227" s="60">
        <v>0.99999402989679498</v>
      </c>
      <c r="F227" s="60">
        <v>0.337055214378707</v>
      </c>
      <c r="G227" s="60">
        <v>0.73928898006806198</v>
      </c>
      <c r="H227" s="60">
        <v>-1</v>
      </c>
      <c r="I227" s="60">
        <v>1.23338229350897E-2</v>
      </c>
      <c r="J227" s="60">
        <v>30.918522940333101</v>
      </c>
      <c r="K227" s="60">
        <v>0.45008514210497103</v>
      </c>
      <c r="L227" s="60">
        <v>0.54991485785052896</v>
      </c>
      <c r="M227" s="61">
        <v>4.45004033622354E-11</v>
      </c>
      <c r="N227" s="60">
        <v>0.73928898006806198</v>
      </c>
      <c r="O227" s="60">
        <v>1.23338229350897E-2</v>
      </c>
      <c r="P227" s="60" t="s">
        <v>163</v>
      </c>
      <c r="Q227" s="60">
        <v>224</v>
      </c>
      <c r="R227" s="60" t="s">
        <v>28</v>
      </c>
    </row>
    <row r="228" spans="1:18" x14ac:dyDescent="0.25">
      <c r="A228" s="60">
        <v>1227</v>
      </c>
      <c r="B228" s="60">
        <v>0.981864199640472</v>
      </c>
      <c r="C228" s="60">
        <v>-1.9058178660828901E-2</v>
      </c>
      <c r="D228" s="60">
        <v>7.1702029533042798E-3</v>
      </c>
      <c r="E228" s="60">
        <v>0.99999422857736697</v>
      </c>
      <c r="F228" s="60">
        <v>0.33749444170750897</v>
      </c>
      <c r="G228" s="60">
        <v>0.74270086874285002</v>
      </c>
      <c r="H228" s="60">
        <v>-1</v>
      </c>
      <c r="I228" s="60">
        <v>1.23506804702145E-2</v>
      </c>
      <c r="J228" s="60">
        <v>31.0397027823029</v>
      </c>
      <c r="K228" s="60">
        <v>0.473804895288987</v>
      </c>
      <c r="L228" s="60">
        <v>0.52619388047137305</v>
      </c>
      <c r="M228" s="61">
        <v>1.2242396401074299E-6</v>
      </c>
      <c r="N228" s="60">
        <v>0.74270086874285002</v>
      </c>
      <c r="O228" s="60">
        <v>1.23506804702145E-2</v>
      </c>
      <c r="P228" s="60" t="s">
        <v>163</v>
      </c>
      <c r="Q228" s="60">
        <v>225</v>
      </c>
      <c r="R228" s="60" t="s">
        <v>28</v>
      </c>
    </row>
    <row r="229" spans="1:18" x14ac:dyDescent="0.25">
      <c r="A229" s="60">
        <v>1228</v>
      </c>
      <c r="B229" s="60">
        <v>0.98186675789906097</v>
      </c>
      <c r="C229" s="60">
        <v>-1.1062654909559501E-2</v>
      </c>
      <c r="D229" s="60">
        <v>7.1835719647012804E-3</v>
      </c>
      <c r="E229" s="60">
        <v>0.99999435917301205</v>
      </c>
      <c r="F229" s="60">
        <v>0.33781134824030801</v>
      </c>
      <c r="G229" s="60">
        <v>0.74545596733550001</v>
      </c>
      <c r="H229" s="60">
        <v>-1</v>
      </c>
      <c r="I229" s="60">
        <v>1.2351291241606799E-2</v>
      </c>
      <c r="J229" s="60">
        <v>31.173550070212201</v>
      </c>
      <c r="K229" s="60">
        <v>0.34044095688689202</v>
      </c>
      <c r="L229" s="60">
        <v>0.65955904306032398</v>
      </c>
      <c r="M229" s="61">
        <v>5.27837773489637E-11</v>
      </c>
      <c r="N229" s="60">
        <v>0.74545596733550001</v>
      </c>
      <c r="O229" s="60">
        <v>1.2351291241606799E-2</v>
      </c>
      <c r="P229" s="60" t="s">
        <v>163</v>
      </c>
      <c r="Q229" s="60">
        <v>226</v>
      </c>
      <c r="R229" s="60" t="s">
        <v>28</v>
      </c>
    </row>
    <row r="230" spans="1:18" x14ac:dyDescent="0.25">
      <c r="A230" s="60">
        <v>1229</v>
      </c>
      <c r="B230" s="60">
        <v>0.98186735312737805</v>
      </c>
      <c r="C230" s="60">
        <v>-2.2998411665514501E-2</v>
      </c>
      <c r="D230" s="60">
        <v>7.1892144464306296E-3</v>
      </c>
      <c r="E230" s="60">
        <v>0.99999452943336797</v>
      </c>
      <c r="F230" s="60">
        <v>0.33788511494558698</v>
      </c>
      <c r="G230" s="60">
        <v>0.75107135880750597</v>
      </c>
      <c r="H230" s="60">
        <v>-1</v>
      </c>
      <c r="I230" s="60">
        <v>1.2352967479023501E-2</v>
      </c>
      <c r="J230" s="60">
        <v>31.479880660988101</v>
      </c>
      <c r="K230" s="60">
        <v>0.55782282268864303</v>
      </c>
      <c r="L230" s="60">
        <v>0.44217717731135397</v>
      </c>
      <c r="M230" s="61">
        <v>2.9976021664879199E-15</v>
      </c>
      <c r="N230" s="60">
        <v>0.75107135880750597</v>
      </c>
      <c r="O230" s="60">
        <v>1.2352967479023501E-2</v>
      </c>
      <c r="P230" s="60" t="s">
        <v>163</v>
      </c>
      <c r="Q230" s="60">
        <v>227</v>
      </c>
      <c r="R230" s="60" t="s">
        <v>28</v>
      </c>
    </row>
    <row r="231" spans="1:18" x14ac:dyDescent="0.25">
      <c r="A231" s="60">
        <v>1230</v>
      </c>
      <c r="B231" s="60">
        <v>0.98192817441926905</v>
      </c>
      <c r="C231" s="60">
        <v>-1.05997067849009E-2</v>
      </c>
      <c r="D231" s="60">
        <v>7.1897886760913503E-3</v>
      </c>
      <c r="E231" s="60">
        <v>0.99999460937922702</v>
      </c>
      <c r="F231" s="60">
        <v>0.33790338038842099</v>
      </c>
      <c r="G231" s="60">
        <v>0.75564060943025102</v>
      </c>
      <c r="H231" s="60">
        <v>-1</v>
      </c>
      <c r="I231" s="60">
        <v>1.2368615821285499E-2</v>
      </c>
      <c r="J231" s="60">
        <v>31.480435184207799</v>
      </c>
      <c r="K231" s="60">
        <v>0.43512056656095399</v>
      </c>
      <c r="L231" s="60">
        <v>0.56487941550384102</v>
      </c>
      <c r="M231" s="61">
        <v>1.79352042106729E-8</v>
      </c>
      <c r="N231" s="60">
        <v>0.75564060943025102</v>
      </c>
      <c r="O231" s="60">
        <v>1.2368615821285499E-2</v>
      </c>
      <c r="P231" s="60" t="s">
        <v>163</v>
      </c>
      <c r="Q231" s="60">
        <v>228</v>
      </c>
      <c r="R231" s="60" t="s">
        <v>28</v>
      </c>
    </row>
    <row r="232" spans="1:18" x14ac:dyDescent="0.25">
      <c r="A232" s="60">
        <v>1231</v>
      </c>
      <c r="B232" s="60">
        <v>0.98196324946889602</v>
      </c>
      <c r="C232" s="60">
        <v>-1.68032008971029E-2</v>
      </c>
      <c r="D232" s="60">
        <v>7.2083023746518596E-3</v>
      </c>
      <c r="E232" s="60">
        <v>0.99999478157636001</v>
      </c>
      <c r="F232" s="60">
        <v>0.33805448997367299</v>
      </c>
      <c r="G232" s="60">
        <v>0.75650881328955999</v>
      </c>
      <c r="H232" s="60">
        <v>-1</v>
      </c>
      <c r="I232" s="60">
        <v>1.2374944950143499E-2</v>
      </c>
      <c r="J232" s="60">
        <v>31.540788714851899</v>
      </c>
      <c r="K232" s="60">
        <v>0.40440878019044302</v>
      </c>
      <c r="L232" s="60">
        <v>0.59559117451411303</v>
      </c>
      <c r="M232" s="61">
        <v>4.5295443507065198E-8</v>
      </c>
      <c r="N232" s="60">
        <v>0.75650881328955999</v>
      </c>
      <c r="O232" s="60">
        <v>1.2374944950143499E-2</v>
      </c>
      <c r="P232" s="60" t="s">
        <v>163</v>
      </c>
      <c r="Q232" s="60">
        <v>229</v>
      </c>
      <c r="R232" s="60" t="s">
        <v>28</v>
      </c>
    </row>
    <row r="233" spans="1:18" x14ac:dyDescent="0.25">
      <c r="A233" s="60">
        <v>1232</v>
      </c>
      <c r="B233" s="60">
        <v>0.98196898424253398</v>
      </c>
      <c r="C233" s="60">
        <v>-1.38264439122042E-2</v>
      </c>
      <c r="D233" s="60">
        <v>7.2093437966352699E-3</v>
      </c>
      <c r="E233" s="60">
        <v>0.99999513034013099</v>
      </c>
      <c r="F233" s="60">
        <v>0.338206949377102</v>
      </c>
      <c r="G233" s="60">
        <v>0.76307652845559903</v>
      </c>
      <c r="H233" s="60">
        <v>-1</v>
      </c>
      <c r="I233" s="60">
        <v>1.2393265733433601E-2</v>
      </c>
      <c r="J233" s="60">
        <v>31.818596371655399</v>
      </c>
      <c r="K233" s="60">
        <v>0.30834182840368901</v>
      </c>
      <c r="L233" s="60">
        <v>0.69165817067771895</v>
      </c>
      <c r="M233" s="61">
        <v>9.18591758214404E-10</v>
      </c>
      <c r="N233" s="60">
        <v>0.76307652845559903</v>
      </c>
      <c r="O233" s="60">
        <v>1.2393265733433601E-2</v>
      </c>
      <c r="P233" s="60" t="s">
        <v>163</v>
      </c>
      <c r="Q233" s="60">
        <v>230</v>
      </c>
      <c r="R233" s="60" t="s">
        <v>28</v>
      </c>
    </row>
    <row r="234" spans="1:18" x14ac:dyDescent="0.25">
      <c r="A234" s="60">
        <v>1233</v>
      </c>
      <c r="B234" s="60">
        <v>0.98199623120575796</v>
      </c>
      <c r="C234" s="60">
        <v>-1.8962064516014301E-2</v>
      </c>
      <c r="D234" s="60">
        <v>7.2294233799120701E-3</v>
      </c>
      <c r="E234" s="60">
        <v>0.99999521347273801</v>
      </c>
      <c r="F234" s="60">
        <v>0.338451715367315</v>
      </c>
      <c r="G234" s="60">
        <v>0.76572534863615505</v>
      </c>
      <c r="H234" s="60">
        <v>-1</v>
      </c>
      <c r="I234" s="60">
        <v>1.23968835207026E-2</v>
      </c>
      <c r="J234" s="60">
        <v>31.875888074342001</v>
      </c>
      <c r="K234" s="60">
        <v>0.30507826957543199</v>
      </c>
      <c r="L234" s="60">
        <v>0.69492173042192396</v>
      </c>
      <c r="M234" s="61">
        <v>2.6437740885398901E-12</v>
      </c>
      <c r="N234" s="60">
        <v>0.76572534863615505</v>
      </c>
      <c r="O234" s="60">
        <v>1.23968835207026E-2</v>
      </c>
      <c r="P234" s="60" t="s">
        <v>163</v>
      </c>
      <c r="Q234" s="60">
        <v>231</v>
      </c>
      <c r="R234" s="60" t="s">
        <v>28</v>
      </c>
    </row>
    <row r="235" spans="1:18" x14ac:dyDescent="0.25">
      <c r="A235" s="60">
        <v>1234</v>
      </c>
      <c r="B235" s="60">
        <v>0.98202525168495403</v>
      </c>
      <c r="C235" s="60">
        <v>-1.2358480756781601E-2</v>
      </c>
      <c r="D235" s="60">
        <v>7.2392909543582303E-3</v>
      </c>
      <c r="E235" s="60">
        <v>0.99999527036416302</v>
      </c>
      <c r="F235" s="60">
        <v>0.338789063650069</v>
      </c>
      <c r="G235" s="60">
        <v>0.77026490140035098</v>
      </c>
      <c r="H235" s="60">
        <v>-1</v>
      </c>
      <c r="I235" s="60">
        <v>1.2403692847701001E-2</v>
      </c>
      <c r="J235" s="60">
        <v>31.912951901231398</v>
      </c>
      <c r="K235" s="60">
        <v>0.42044980898115197</v>
      </c>
      <c r="L235" s="60">
        <v>0.57955019101526795</v>
      </c>
      <c r="M235" s="61">
        <v>3.5802472098112E-12</v>
      </c>
      <c r="N235" s="60">
        <v>0.77026490140035098</v>
      </c>
      <c r="O235" s="60">
        <v>1.2403692847701001E-2</v>
      </c>
      <c r="P235" s="60" t="s">
        <v>163</v>
      </c>
      <c r="Q235" s="60">
        <v>232</v>
      </c>
      <c r="R235" s="60" t="s">
        <v>28</v>
      </c>
    </row>
    <row r="236" spans="1:18" x14ac:dyDescent="0.25">
      <c r="A236" s="60">
        <v>1235</v>
      </c>
      <c r="B236" s="60">
        <v>0.98204124909189106</v>
      </c>
      <c r="C236" s="60">
        <v>-1.5125281758835899E-2</v>
      </c>
      <c r="D236" s="60">
        <v>7.2451904365223802E-3</v>
      </c>
      <c r="E236" s="60">
        <v>0.999995675801713</v>
      </c>
      <c r="F236" s="60">
        <v>0.338934825447743</v>
      </c>
      <c r="G236" s="60">
        <v>0.77869232476703498</v>
      </c>
      <c r="H236" s="60">
        <v>-1</v>
      </c>
      <c r="I236" s="60">
        <v>1.24046620011646E-2</v>
      </c>
      <c r="J236" s="60">
        <v>32.117207197268797</v>
      </c>
      <c r="K236" s="60">
        <v>0.72639237654952105</v>
      </c>
      <c r="L236" s="60">
        <v>3.7363213256068502E-4</v>
      </c>
      <c r="M236" s="60">
        <v>0.27323399131791798</v>
      </c>
      <c r="N236" s="60">
        <v>0.77869232476703498</v>
      </c>
      <c r="O236" s="60">
        <v>1.24046620011646E-2</v>
      </c>
      <c r="P236" s="60" t="s">
        <v>163</v>
      </c>
      <c r="Q236" s="60">
        <v>233</v>
      </c>
      <c r="R236" s="60" t="s">
        <v>28</v>
      </c>
    </row>
    <row r="237" spans="1:18" x14ac:dyDescent="0.25">
      <c r="A237" s="60">
        <v>1236</v>
      </c>
      <c r="B237" s="60">
        <v>0.9820496949434</v>
      </c>
      <c r="C237" s="60">
        <v>-1.75858031617321E-2</v>
      </c>
      <c r="D237" s="60">
        <v>7.2545504169765603E-3</v>
      </c>
      <c r="E237" s="60">
        <v>0.99999573740038905</v>
      </c>
      <c r="F237" s="60">
        <v>0.33914094068422601</v>
      </c>
      <c r="G237" s="60">
        <v>0.78073885949608002</v>
      </c>
      <c r="H237" s="60">
        <v>-1</v>
      </c>
      <c r="I237" s="60">
        <v>1.2407380778722599E-2</v>
      </c>
      <c r="J237" s="60">
        <v>32.1236431368052</v>
      </c>
      <c r="K237" s="60">
        <v>0.37456005958614302</v>
      </c>
      <c r="L237" s="60">
        <v>0.62543970782187397</v>
      </c>
      <c r="M237" s="61">
        <v>2.3259198256298001E-7</v>
      </c>
      <c r="N237" s="60">
        <v>0.78073885949608002</v>
      </c>
      <c r="O237" s="60">
        <v>1.2407380778722599E-2</v>
      </c>
      <c r="P237" s="60" t="s">
        <v>163</v>
      </c>
      <c r="Q237" s="60">
        <v>234</v>
      </c>
      <c r="R237" s="60" t="s">
        <v>28</v>
      </c>
    </row>
    <row r="238" spans="1:18" x14ac:dyDescent="0.25">
      <c r="A238" s="60">
        <v>1237</v>
      </c>
      <c r="B238" s="60">
        <v>0.98205171266490399</v>
      </c>
      <c r="C238" s="60">
        <v>-1.6137526824504599E-2</v>
      </c>
      <c r="D238" s="60">
        <v>7.2589403743215904E-3</v>
      </c>
      <c r="E238" s="60">
        <v>0.99999576291002401</v>
      </c>
      <c r="F238" s="60">
        <v>0.33920255808472599</v>
      </c>
      <c r="G238" s="60">
        <v>0.78127650636454504</v>
      </c>
      <c r="H238" s="60">
        <v>-1</v>
      </c>
      <c r="I238" s="60">
        <v>1.2421861261606699E-2</v>
      </c>
      <c r="J238" s="60">
        <v>32.443769124487297</v>
      </c>
      <c r="K238" s="60">
        <v>0.30032992485402898</v>
      </c>
      <c r="L238" s="60">
        <v>0.69967007514490198</v>
      </c>
      <c r="M238" s="61">
        <v>1.06847863889925E-12</v>
      </c>
      <c r="N238" s="60">
        <v>0.78127650636454504</v>
      </c>
      <c r="O238" s="60">
        <v>1.2421861261606699E-2</v>
      </c>
      <c r="P238" s="60" t="s">
        <v>163</v>
      </c>
      <c r="Q238" s="60">
        <v>235</v>
      </c>
      <c r="R238" s="60" t="s">
        <v>28</v>
      </c>
    </row>
    <row r="239" spans="1:18" x14ac:dyDescent="0.25">
      <c r="A239" s="60">
        <v>1238</v>
      </c>
      <c r="B239" s="60">
        <v>0.98205469536953305</v>
      </c>
      <c r="C239" s="60">
        <v>-2.1069076420887602E-2</v>
      </c>
      <c r="D239" s="60">
        <v>7.2615461646767998E-3</v>
      </c>
      <c r="E239" s="60">
        <v>0.99999576729416195</v>
      </c>
      <c r="F239" s="60">
        <v>0.339224471870199</v>
      </c>
      <c r="G239" s="60">
        <v>0.79030743679506898</v>
      </c>
      <c r="H239" s="60">
        <v>-1</v>
      </c>
      <c r="I239" s="60">
        <v>1.2443273973131601E-2</v>
      </c>
      <c r="J239" s="60">
        <v>32.472617540867603</v>
      </c>
      <c r="K239" s="60">
        <v>0.772040148934239</v>
      </c>
      <c r="L239" s="60">
        <v>7.9670338497828206E-3</v>
      </c>
      <c r="M239" s="60">
        <v>0.21999281721597799</v>
      </c>
      <c r="N239" s="60">
        <v>0.79030743679506898</v>
      </c>
      <c r="O239" s="60">
        <v>1.2443273973131601E-2</v>
      </c>
      <c r="P239" s="60" t="s">
        <v>163</v>
      </c>
      <c r="Q239" s="60">
        <v>236</v>
      </c>
      <c r="R239" s="60" t="s">
        <v>28</v>
      </c>
    </row>
    <row r="240" spans="1:18" x14ac:dyDescent="0.25">
      <c r="A240" s="60">
        <v>1239</v>
      </c>
      <c r="B240" s="60">
        <v>0.98205523899698699</v>
      </c>
      <c r="C240" s="60">
        <v>-2.2601546910949899E-2</v>
      </c>
      <c r="D240" s="60">
        <v>7.2704627156558602E-3</v>
      </c>
      <c r="E240" s="60">
        <v>0.999996085711372</v>
      </c>
      <c r="F240" s="60">
        <v>0.33929610018596701</v>
      </c>
      <c r="G240" s="60">
        <v>0.79692512347600797</v>
      </c>
      <c r="H240" s="60">
        <v>-1</v>
      </c>
      <c r="I240" s="60">
        <v>1.24441836958771E-2</v>
      </c>
      <c r="J240" s="60">
        <v>32.510505821412004</v>
      </c>
      <c r="K240" s="60">
        <v>0.72898170468539802</v>
      </c>
      <c r="L240" s="60">
        <v>2.0389830193760401E-2</v>
      </c>
      <c r="M240" s="60">
        <v>0.25062846512084203</v>
      </c>
      <c r="N240" s="60">
        <v>0.79692512347600797</v>
      </c>
      <c r="O240" s="60">
        <v>1.24441836958771E-2</v>
      </c>
      <c r="P240" s="60" t="s">
        <v>163</v>
      </c>
      <c r="Q240" s="60">
        <v>237</v>
      </c>
      <c r="R240" s="60" t="s">
        <v>28</v>
      </c>
    </row>
    <row r="241" spans="1:18" x14ac:dyDescent="0.25">
      <c r="A241" s="60">
        <v>1240</v>
      </c>
      <c r="B241" s="60">
        <v>0.98206093852980403</v>
      </c>
      <c r="C241" s="60">
        <v>-1.61405320331841E-2</v>
      </c>
      <c r="D241" s="60">
        <v>7.2741312115471302E-3</v>
      </c>
      <c r="E241" s="60">
        <v>0.99999630277248097</v>
      </c>
      <c r="F241" s="60">
        <v>0.33937933770824602</v>
      </c>
      <c r="G241" s="60">
        <v>0.79747431349542097</v>
      </c>
      <c r="H241" s="60">
        <v>-1</v>
      </c>
      <c r="I241" s="60">
        <v>1.2452547546375699E-2</v>
      </c>
      <c r="J241" s="60">
        <v>32.6576675986162</v>
      </c>
      <c r="K241" s="60">
        <v>0.31356391977878301</v>
      </c>
      <c r="L241" s="60">
        <v>0.68643607992428202</v>
      </c>
      <c r="M241" s="61">
        <v>2.9693514314033099E-10</v>
      </c>
      <c r="N241" s="60">
        <v>0.79747431349542097</v>
      </c>
      <c r="O241" s="60">
        <v>1.2452547546375699E-2</v>
      </c>
      <c r="P241" s="60" t="s">
        <v>163</v>
      </c>
      <c r="Q241" s="60">
        <v>238</v>
      </c>
      <c r="R241" s="60" t="s">
        <v>28</v>
      </c>
    </row>
    <row r="242" spans="1:18" x14ac:dyDescent="0.25">
      <c r="A242" s="60">
        <v>1241</v>
      </c>
      <c r="B242" s="60">
        <v>0.98208258572196805</v>
      </c>
      <c r="C242" s="60">
        <v>-1.6435206403042701E-2</v>
      </c>
      <c r="D242" s="60">
        <v>7.2759792589861903E-3</v>
      </c>
      <c r="E242" s="60">
        <v>0.99999644031687396</v>
      </c>
      <c r="F242" s="60">
        <v>0.34021744766606399</v>
      </c>
      <c r="G242" s="60">
        <v>0.80108983077011797</v>
      </c>
      <c r="H242" s="60">
        <v>-1</v>
      </c>
      <c r="I242" s="60">
        <v>1.2469594254282399E-2</v>
      </c>
      <c r="J242" s="60">
        <v>32.676817926768599</v>
      </c>
      <c r="K242" s="60">
        <v>0.37644023078376099</v>
      </c>
      <c r="L242" s="60">
        <v>0.62345169755777996</v>
      </c>
      <c r="M242" s="60">
        <v>1.08071658459385E-4</v>
      </c>
      <c r="N242" s="60">
        <v>0.80108983077011797</v>
      </c>
      <c r="O242" s="60">
        <v>1.2469594254282399E-2</v>
      </c>
      <c r="P242" s="60" t="s">
        <v>163</v>
      </c>
      <c r="Q242" s="60">
        <v>239</v>
      </c>
      <c r="R242" s="60" t="s">
        <v>28</v>
      </c>
    </row>
    <row r="243" spans="1:18" x14ac:dyDescent="0.25">
      <c r="A243" s="60">
        <v>1242</v>
      </c>
      <c r="B243" s="60">
        <v>0.98208967052589402</v>
      </c>
      <c r="C243" s="60">
        <v>-1.8937125870345101E-2</v>
      </c>
      <c r="D243" s="60">
        <v>7.2771620410131497E-3</v>
      </c>
      <c r="E243" s="60">
        <v>0.99999670664240603</v>
      </c>
      <c r="F243" s="60">
        <v>0.34044095690486198</v>
      </c>
      <c r="G243" s="60">
        <v>0.81113747267592895</v>
      </c>
      <c r="H243" s="60">
        <v>-1</v>
      </c>
      <c r="I243" s="60">
        <v>1.24776689930001E-2</v>
      </c>
      <c r="J243" s="60">
        <v>32.699893085516301</v>
      </c>
      <c r="K243" s="60">
        <v>0.37317688851417102</v>
      </c>
      <c r="L243" s="60">
        <v>0.62682311148582603</v>
      </c>
      <c r="M243" s="61">
        <v>2.8865798640254102E-15</v>
      </c>
      <c r="N243" s="60">
        <v>0.81113747267592895</v>
      </c>
      <c r="O243" s="60">
        <v>1.24776689930001E-2</v>
      </c>
      <c r="P243" s="60" t="s">
        <v>163</v>
      </c>
      <c r="Q243" s="60">
        <v>240</v>
      </c>
      <c r="R243" s="60" t="s">
        <v>28</v>
      </c>
    </row>
    <row r="244" spans="1:18" x14ac:dyDescent="0.25">
      <c r="A244" s="60">
        <v>1243</v>
      </c>
      <c r="B244" s="60">
        <v>0.98209694617003396</v>
      </c>
      <c r="C244" s="60">
        <v>-2.1225104585430098E-2</v>
      </c>
      <c r="D244" s="60">
        <v>7.2884635913851598E-3</v>
      </c>
      <c r="E244" s="60">
        <v>0.99999684586403403</v>
      </c>
      <c r="F244" s="60">
        <v>0.34050748269277997</v>
      </c>
      <c r="G244" s="60">
        <v>0.82343531680649495</v>
      </c>
      <c r="H244" s="60">
        <v>-1</v>
      </c>
      <c r="I244" s="60">
        <v>1.24854950882397E-2</v>
      </c>
      <c r="J244" s="60">
        <v>32.7018552632763</v>
      </c>
      <c r="K244" s="60">
        <v>0.52364277744126597</v>
      </c>
      <c r="L244" s="60">
        <v>0.47635722255873097</v>
      </c>
      <c r="M244" s="61">
        <v>2.7755575615628902E-15</v>
      </c>
      <c r="N244" s="60">
        <v>0.82343531680649495</v>
      </c>
      <c r="O244" s="60">
        <v>1.24854950882397E-2</v>
      </c>
      <c r="P244" s="60" t="s">
        <v>163</v>
      </c>
      <c r="Q244" s="60">
        <v>241</v>
      </c>
      <c r="R244" s="60" t="s">
        <v>28</v>
      </c>
    </row>
    <row r="245" spans="1:18" x14ac:dyDescent="0.25">
      <c r="A245" s="60">
        <v>1244</v>
      </c>
      <c r="B245" s="60">
        <v>0.98210067915798904</v>
      </c>
      <c r="C245" s="60">
        <v>-1.84325084495108E-2</v>
      </c>
      <c r="D245" s="60">
        <v>7.2953626490308799E-3</v>
      </c>
      <c r="E245" s="60">
        <v>0.99999695242378195</v>
      </c>
      <c r="F245" s="60">
        <v>0.34067781299064998</v>
      </c>
      <c r="G245" s="60">
        <v>0.83022639638479501</v>
      </c>
      <c r="H245" s="60">
        <v>-1</v>
      </c>
      <c r="I245" s="60">
        <v>1.24868528667038E-2</v>
      </c>
      <c r="J245" s="60">
        <v>32.932047653295001</v>
      </c>
      <c r="K245" s="60">
        <v>0.65920070330519598</v>
      </c>
      <c r="L245" s="60">
        <v>0.222158922823707</v>
      </c>
      <c r="M245" s="60">
        <v>0.11864037387109699</v>
      </c>
      <c r="N245" s="60">
        <v>0.83022639638479501</v>
      </c>
      <c r="O245" s="60">
        <v>1.24868528667038E-2</v>
      </c>
      <c r="P245" s="60" t="s">
        <v>163</v>
      </c>
      <c r="Q245" s="60">
        <v>242</v>
      </c>
      <c r="R245" s="60" t="s">
        <v>28</v>
      </c>
    </row>
    <row r="246" spans="1:18" x14ac:dyDescent="0.25">
      <c r="A246" s="60">
        <v>1245</v>
      </c>
      <c r="B246" s="60">
        <v>0.98212535577082904</v>
      </c>
      <c r="C246" s="60">
        <v>-2.14263835662265E-2</v>
      </c>
      <c r="D246" s="60">
        <v>7.2973572261587098E-3</v>
      </c>
      <c r="E246" s="60">
        <v>0.99999706818393497</v>
      </c>
      <c r="F246" s="60">
        <v>0.340812201581359</v>
      </c>
      <c r="G246" s="60">
        <v>0.83512662485091105</v>
      </c>
      <c r="H246" s="60">
        <v>-1</v>
      </c>
      <c r="I246" s="60">
        <v>1.24951624402075E-2</v>
      </c>
      <c r="J246" s="60">
        <v>33.193328908469503</v>
      </c>
      <c r="K246" s="60">
        <v>0.44575247466282097</v>
      </c>
      <c r="L246" s="60">
        <v>0.55424752533349897</v>
      </c>
      <c r="M246" s="61">
        <v>3.6803893266323899E-12</v>
      </c>
      <c r="N246" s="60">
        <v>0.83512662485091105</v>
      </c>
      <c r="O246" s="60">
        <v>1.24951624402075E-2</v>
      </c>
      <c r="P246" s="60" t="s">
        <v>163</v>
      </c>
      <c r="Q246" s="60">
        <v>243</v>
      </c>
      <c r="R246" s="60" t="s">
        <v>28</v>
      </c>
    </row>
    <row r="247" spans="1:18" x14ac:dyDescent="0.25">
      <c r="A247" s="60">
        <v>1246</v>
      </c>
      <c r="B247" s="60">
        <v>0.98212798094174403</v>
      </c>
      <c r="C247" s="60">
        <v>-1.45982943373218E-2</v>
      </c>
      <c r="D247" s="60">
        <v>7.3056818962865802E-3</v>
      </c>
      <c r="E247" s="60">
        <v>0.99999712167414601</v>
      </c>
      <c r="F247" s="60">
        <v>0.34086558650087001</v>
      </c>
      <c r="G247" s="60">
        <v>0.83743017203294901</v>
      </c>
      <c r="H247" s="60">
        <v>-1</v>
      </c>
      <c r="I247" s="60">
        <v>1.2496656457919499E-2</v>
      </c>
      <c r="J247" s="60">
        <v>33.433607395731798</v>
      </c>
      <c r="K247" s="60">
        <v>0.372859566036505</v>
      </c>
      <c r="L247" s="60">
        <v>0.62713738638727701</v>
      </c>
      <c r="M247" s="61">
        <v>3.0475762180515201E-6</v>
      </c>
      <c r="N247" s="60">
        <v>0.83743017203294901</v>
      </c>
      <c r="O247" s="60">
        <v>1.2496656457919499E-2</v>
      </c>
      <c r="P247" s="60" t="s">
        <v>163</v>
      </c>
      <c r="Q247" s="60">
        <v>244</v>
      </c>
      <c r="R247" s="60" t="s">
        <v>28</v>
      </c>
    </row>
    <row r="248" spans="1:18" x14ac:dyDescent="0.25">
      <c r="A248" s="60">
        <v>1247</v>
      </c>
      <c r="B248" s="60">
        <v>0.98214190552992597</v>
      </c>
      <c r="C248" s="60">
        <v>-1.4327997256721001E-2</v>
      </c>
      <c r="D248" s="60">
        <v>7.3077817058725403E-3</v>
      </c>
      <c r="E248" s="60">
        <v>0.99999719081482497</v>
      </c>
      <c r="F248" s="60">
        <v>0.34089051467646098</v>
      </c>
      <c r="G248" s="60">
        <v>0.83840564667527795</v>
      </c>
      <c r="H248" s="60">
        <v>-1</v>
      </c>
      <c r="I248" s="60">
        <v>1.25016395977216E-2</v>
      </c>
      <c r="J248" s="60">
        <v>33.440782264922099</v>
      </c>
      <c r="K248" s="60">
        <v>0.32594397218764898</v>
      </c>
      <c r="L248" s="60">
        <v>0.67405602715992696</v>
      </c>
      <c r="M248" s="61">
        <v>6.5242400371090505E-10</v>
      </c>
      <c r="N248" s="60">
        <v>0.83840564667527795</v>
      </c>
      <c r="O248" s="60">
        <v>1.25016395977216E-2</v>
      </c>
      <c r="P248" s="60" t="s">
        <v>163</v>
      </c>
      <c r="Q248" s="60">
        <v>245</v>
      </c>
      <c r="R248" s="60" t="s">
        <v>28</v>
      </c>
    </row>
    <row r="249" spans="1:18" x14ac:dyDescent="0.25">
      <c r="A249" s="60">
        <v>1248</v>
      </c>
      <c r="B249" s="60">
        <v>0.982142172063032</v>
      </c>
      <c r="C249" s="60">
        <v>-1.8641812482325298E-2</v>
      </c>
      <c r="D249" s="60">
        <v>7.3155096503199502E-3</v>
      </c>
      <c r="E249" s="60">
        <v>0.99999724284159996</v>
      </c>
      <c r="F249" s="60">
        <v>0.34092522582101598</v>
      </c>
      <c r="G249" s="60">
        <v>0.84759196164843897</v>
      </c>
      <c r="H249" s="60">
        <v>-1</v>
      </c>
      <c r="I249" s="60">
        <v>1.2508445403550001E-2</v>
      </c>
      <c r="J249" s="60">
        <v>33.658403973831803</v>
      </c>
      <c r="K249" s="60">
        <v>0.40416352006401002</v>
      </c>
      <c r="L249" s="60">
        <v>0.59579992650325697</v>
      </c>
      <c r="M249" s="61">
        <v>3.6553432732566699E-5</v>
      </c>
      <c r="N249" s="60">
        <v>0.84759196164843897</v>
      </c>
      <c r="O249" s="60">
        <v>1.2508445403550001E-2</v>
      </c>
      <c r="P249" s="60" t="s">
        <v>163</v>
      </c>
      <c r="Q249" s="60">
        <v>246</v>
      </c>
      <c r="R249" s="60" t="s">
        <v>28</v>
      </c>
    </row>
    <row r="250" spans="1:18" x14ac:dyDescent="0.25">
      <c r="A250" s="60">
        <v>1249</v>
      </c>
      <c r="B250" s="60">
        <v>0.98215380103869698</v>
      </c>
      <c r="C250" s="60">
        <v>-1.07550522848268E-2</v>
      </c>
      <c r="D250" s="60">
        <v>7.3181689263087197E-3</v>
      </c>
      <c r="E250" s="60">
        <v>0.99999724962304604</v>
      </c>
      <c r="F250" s="60">
        <v>0.34099484199861602</v>
      </c>
      <c r="G250" s="60">
        <v>0.85419491608318698</v>
      </c>
      <c r="H250" s="60">
        <v>-1</v>
      </c>
      <c r="I250" s="60">
        <v>1.2511964540545199E-2</v>
      </c>
      <c r="J250" s="60">
        <v>33.906375567315301</v>
      </c>
      <c r="K250" s="60">
        <v>0.44731544938712797</v>
      </c>
      <c r="L250" s="60">
        <v>0.55268451135016705</v>
      </c>
      <c r="M250" s="61">
        <v>3.9262704421005898E-8</v>
      </c>
      <c r="N250" s="60">
        <v>0.85419491608318698</v>
      </c>
      <c r="O250" s="60">
        <v>1.2511964540545199E-2</v>
      </c>
      <c r="P250" s="60" t="s">
        <v>163</v>
      </c>
      <c r="Q250" s="60">
        <v>247</v>
      </c>
      <c r="R250" s="60" t="s">
        <v>28</v>
      </c>
    </row>
    <row r="251" spans="1:18" x14ac:dyDescent="0.25">
      <c r="A251" s="60">
        <v>1250</v>
      </c>
      <c r="B251" s="60">
        <v>0.98218325903135095</v>
      </c>
      <c r="C251" s="60">
        <v>-1.7163867835583199E-2</v>
      </c>
      <c r="D251" s="60">
        <v>7.3206752912866897E-3</v>
      </c>
      <c r="E251" s="60">
        <v>0.99999728072412597</v>
      </c>
      <c r="F251" s="60">
        <v>0.34102235542882797</v>
      </c>
      <c r="G251" s="60">
        <v>0.86597679579930997</v>
      </c>
      <c r="H251" s="60">
        <v>-1</v>
      </c>
      <c r="I251" s="60">
        <v>1.25278006850105E-2</v>
      </c>
      <c r="J251" s="60">
        <v>33.944240510617398</v>
      </c>
      <c r="K251" s="60">
        <v>0.361201310660622</v>
      </c>
      <c r="L251" s="60">
        <v>0.63876336115630705</v>
      </c>
      <c r="M251" s="61">
        <v>3.53281830709484E-5</v>
      </c>
      <c r="N251" s="60">
        <v>0.86597679579930997</v>
      </c>
      <c r="O251" s="60">
        <v>1.25278006850105E-2</v>
      </c>
      <c r="P251" s="60" t="s">
        <v>163</v>
      </c>
      <c r="Q251" s="60">
        <v>248</v>
      </c>
      <c r="R251" s="60" t="s">
        <v>28</v>
      </c>
    </row>
    <row r="252" spans="1:18" x14ac:dyDescent="0.25">
      <c r="A252" s="60">
        <v>1251</v>
      </c>
      <c r="B252" s="60">
        <v>0.98220509851160398</v>
      </c>
      <c r="C252" s="60">
        <v>-1.1599781835687901E-2</v>
      </c>
      <c r="D252" s="60">
        <v>7.3331148749340202E-3</v>
      </c>
      <c r="E252" s="60">
        <v>0.99999760124854498</v>
      </c>
      <c r="F252" s="60">
        <v>0.34147952773433399</v>
      </c>
      <c r="G252" s="60">
        <v>0.86933419636064202</v>
      </c>
      <c r="H252" s="60">
        <v>-1</v>
      </c>
      <c r="I252" s="60">
        <v>1.2534828726353199E-2</v>
      </c>
      <c r="J252" s="60">
        <v>34.021818852310602</v>
      </c>
      <c r="K252" s="60">
        <v>0.63529329096066001</v>
      </c>
      <c r="L252" s="60">
        <v>1.4610493023010601E-2</v>
      </c>
      <c r="M252" s="60">
        <v>0.35009621601632901</v>
      </c>
      <c r="N252" s="60">
        <v>0.86933419636064202</v>
      </c>
      <c r="O252" s="60">
        <v>1.2534828726353199E-2</v>
      </c>
      <c r="P252" s="60" t="s">
        <v>163</v>
      </c>
      <c r="Q252" s="60">
        <v>249</v>
      </c>
      <c r="R252" s="60" t="s">
        <v>28</v>
      </c>
    </row>
    <row r="253" spans="1:18" x14ac:dyDescent="0.25">
      <c r="A253" s="60">
        <v>1252</v>
      </c>
      <c r="B253" s="60">
        <v>0.98221292238472402</v>
      </c>
      <c r="C253" s="60">
        <v>-1.3825266286914601E-2</v>
      </c>
      <c r="D253" s="60">
        <v>7.3333949421419903E-3</v>
      </c>
      <c r="E253" s="60">
        <v>0.99999790540510503</v>
      </c>
      <c r="F253" s="60">
        <v>0.34172012208495101</v>
      </c>
      <c r="G253" s="60">
        <v>0.87232186390436195</v>
      </c>
      <c r="H253" s="60">
        <v>-1</v>
      </c>
      <c r="I253" s="60">
        <v>1.25478337657611E-2</v>
      </c>
      <c r="J253" s="60">
        <v>34.030097461081802</v>
      </c>
      <c r="K253" s="60">
        <v>0.41159532886288502</v>
      </c>
      <c r="L253" s="60">
        <v>0.58840432109327101</v>
      </c>
      <c r="M253" s="61">
        <v>3.50043843910797E-7</v>
      </c>
      <c r="N253" s="60">
        <v>0.87232186390436195</v>
      </c>
      <c r="O253" s="60">
        <v>1.25478337657611E-2</v>
      </c>
      <c r="P253" s="60" t="s">
        <v>163</v>
      </c>
      <c r="Q253" s="60">
        <v>250</v>
      </c>
      <c r="R253" s="60" t="s">
        <v>28</v>
      </c>
    </row>
    <row r="254" spans="1:18" x14ac:dyDescent="0.25">
      <c r="A254" s="60">
        <v>1253</v>
      </c>
      <c r="B254" s="60">
        <v>0.98223248056884305</v>
      </c>
      <c r="C254" s="60">
        <v>-1.34688531200219E-2</v>
      </c>
      <c r="D254" s="60">
        <v>7.3335048916805803E-3</v>
      </c>
      <c r="E254" s="60">
        <v>0.999997958783717</v>
      </c>
      <c r="F254" s="60">
        <v>0.341836255955282</v>
      </c>
      <c r="G254" s="60">
        <v>0.87561794244313595</v>
      </c>
      <c r="H254" s="60">
        <v>-1</v>
      </c>
      <c r="I254" s="60">
        <v>1.2558485560778401E-2</v>
      </c>
      <c r="J254" s="60">
        <v>34.278521220153699</v>
      </c>
      <c r="K254" s="60">
        <v>0.278432858988448</v>
      </c>
      <c r="L254" s="60">
        <v>0.72156714101146402</v>
      </c>
      <c r="M254" s="61">
        <v>8.8484775062625002E-14</v>
      </c>
      <c r="N254" s="60">
        <v>0.87561794244313595</v>
      </c>
      <c r="O254" s="60">
        <v>1.2558485560778401E-2</v>
      </c>
      <c r="P254" s="60" t="s">
        <v>163</v>
      </c>
      <c r="Q254" s="60">
        <v>251</v>
      </c>
      <c r="R254" s="60" t="s">
        <v>28</v>
      </c>
    </row>
    <row r="255" spans="1:18" x14ac:dyDescent="0.25">
      <c r="A255" s="60">
        <v>1254</v>
      </c>
      <c r="B255" s="60">
        <v>0.98227597323843197</v>
      </c>
      <c r="C255" s="60">
        <v>-8.5928580711113998E-3</v>
      </c>
      <c r="D255" s="60">
        <v>7.3380497702755596E-3</v>
      </c>
      <c r="E255" s="60">
        <v>0.99999808030048098</v>
      </c>
      <c r="F255" s="60">
        <v>0.34196785396238699</v>
      </c>
      <c r="G255" s="60">
        <v>0.87720815492967297</v>
      </c>
      <c r="H255" s="60">
        <v>-1</v>
      </c>
      <c r="I255" s="60">
        <v>1.25678606584413E-2</v>
      </c>
      <c r="J255" s="60">
        <v>34.853518800901099</v>
      </c>
      <c r="K255" s="60">
        <v>0.298464087097847</v>
      </c>
      <c r="L255" s="60">
        <v>0.70153591290026496</v>
      </c>
      <c r="M255" s="61">
        <v>1.8873791418627702E-12</v>
      </c>
      <c r="N255" s="60">
        <v>0.87720815492967297</v>
      </c>
      <c r="O255" s="60">
        <v>1.25678606584413E-2</v>
      </c>
      <c r="P255" s="60" t="s">
        <v>163</v>
      </c>
      <c r="Q255" s="60">
        <v>252</v>
      </c>
      <c r="R255" s="60" t="s">
        <v>28</v>
      </c>
    </row>
    <row r="256" spans="1:18" x14ac:dyDescent="0.25">
      <c r="A256" s="60">
        <v>1255</v>
      </c>
      <c r="B256" s="60">
        <v>0.98228608282119201</v>
      </c>
      <c r="C256" s="60">
        <v>-1.6111592898556001E-2</v>
      </c>
      <c r="D256" s="60">
        <v>7.3466120764834903E-3</v>
      </c>
      <c r="E256" s="60">
        <v>0.99999808347220498</v>
      </c>
      <c r="F256" s="60">
        <v>0.34214869887614502</v>
      </c>
      <c r="G256" s="60">
        <v>0.88081374599843498</v>
      </c>
      <c r="H256" s="60">
        <v>-1</v>
      </c>
      <c r="I256" s="60">
        <v>1.2581099933852299E-2</v>
      </c>
      <c r="J256" s="60">
        <v>34.895644641927703</v>
      </c>
      <c r="K256" s="60">
        <v>0.48687859619938501</v>
      </c>
      <c r="L256" s="60">
        <v>0.513121399790189</v>
      </c>
      <c r="M256" s="61">
        <v>4.0104265464080396E-9</v>
      </c>
      <c r="N256" s="60">
        <v>0.88081374599843498</v>
      </c>
      <c r="O256" s="60">
        <v>1.2581099933852299E-2</v>
      </c>
      <c r="P256" s="60" t="s">
        <v>163</v>
      </c>
      <c r="Q256" s="60">
        <v>253</v>
      </c>
      <c r="R256" s="60" t="s">
        <v>28</v>
      </c>
    </row>
    <row r="257" spans="1:18" x14ac:dyDescent="0.25">
      <c r="A257" s="60">
        <v>1256</v>
      </c>
      <c r="B257" s="60">
        <v>0.98228653562166002</v>
      </c>
      <c r="C257" s="60">
        <v>-2.1572919055837299E-2</v>
      </c>
      <c r="D257" s="60">
        <v>7.3510850850473696E-3</v>
      </c>
      <c r="E257" s="60">
        <v>0.99999808400081602</v>
      </c>
      <c r="F257" s="60">
        <v>0.34259775233241702</v>
      </c>
      <c r="G257" s="60">
        <v>0.88790976829453205</v>
      </c>
      <c r="H257" s="60">
        <v>-1</v>
      </c>
      <c r="I257" s="60">
        <v>1.25911332522467E-2</v>
      </c>
      <c r="J257" s="60">
        <v>34.965244107413596</v>
      </c>
      <c r="K257" s="60">
        <v>0.51580387838312802</v>
      </c>
      <c r="L257" s="60">
        <v>0.48419612161687098</v>
      </c>
      <c r="M257" s="61">
        <v>1.4432899320127E-15</v>
      </c>
      <c r="N257" s="60">
        <v>0.88790976829453205</v>
      </c>
      <c r="O257" s="60">
        <v>1.25911332522467E-2</v>
      </c>
      <c r="P257" s="60" t="s">
        <v>163</v>
      </c>
      <c r="Q257" s="60">
        <v>254</v>
      </c>
      <c r="R257" s="60" t="s">
        <v>28</v>
      </c>
    </row>
    <row r="258" spans="1:18" x14ac:dyDescent="0.25">
      <c r="A258" s="60">
        <v>1257</v>
      </c>
      <c r="B258" s="60">
        <v>0.98229429088077003</v>
      </c>
      <c r="C258" s="60">
        <v>-1.9979026113307999E-2</v>
      </c>
      <c r="D258" s="60">
        <v>7.3857258607963302E-3</v>
      </c>
      <c r="E258" s="60">
        <v>0.99999819013219005</v>
      </c>
      <c r="F258" s="60">
        <v>0.34318253366385298</v>
      </c>
      <c r="G258" s="60">
        <v>0.902448337789029</v>
      </c>
      <c r="H258" s="60">
        <v>-1</v>
      </c>
      <c r="I258" s="60">
        <v>1.26104517373217E-2</v>
      </c>
      <c r="J258" s="60">
        <v>35.075586713091397</v>
      </c>
      <c r="K258" s="60">
        <v>0.41557174004972303</v>
      </c>
      <c r="L258" s="60">
        <v>0.58442825995026404</v>
      </c>
      <c r="M258" s="61">
        <v>1.3211653993039401E-14</v>
      </c>
      <c r="N258" s="60">
        <v>0.902448337789029</v>
      </c>
      <c r="O258" s="60">
        <v>1.26104517373217E-2</v>
      </c>
      <c r="P258" s="60" t="s">
        <v>163</v>
      </c>
      <c r="Q258" s="60">
        <v>255</v>
      </c>
      <c r="R258" s="60" t="s">
        <v>28</v>
      </c>
    </row>
    <row r="259" spans="1:18" x14ac:dyDescent="0.25">
      <c r="A259" s="60">
        <v>1258</v>
      </c>
      <c r="B259" s="60">
        <v>0.98233308580552303</v>
      </c>
      <c r="C259" s="60">
        <v>-1.16730768998643E-2</v>
      </c>
      <c r="D259" s="60">
        <v>7.3923718404023796E-3</v>
      </c>
      <c r="E259" s="60">
        <v>0.99999824988723995</v>
      </c>
      <c r="F259" s="60">
        <v>0.34378104246429497</v>
      </c>
      <c r="G259" s="60">
        <v>0.91072005030905301</v>
      </c>
      <c r="H259" s="60">
        <v>-1</v>
      </c>
      <c r="I259" s="60">
        <v>1.26122859990509E-2</v>
      </c>
      <c r="J259" s="60">
        <v>35.166361514806603</v>
      </c>
      <c r="K259" s="60">
        <v>0.37067947370259502</v>
      </c>
      <c r="L259" s="60">
        <v>0.629315135676632</v>
      </c>
      <c r="M259" s="61">
        <v>5.3906207725384903E-6</v>
      </c>
      <c r="N259" s="60">
        <v>0.91072005030905301</v>
      </c>
      <c r="O259" s="60">
        <v>1.26122859990509E-2</v>
      </c>
      <c r="P259" s="60" t="s">
        <v>163</v>
      </c>
      <c r="Q259" s="60">
        <v>256</v>
      </c>
      <c r="R259" s="60" t="s">
        <v>28</v>
      </c>
    </row>
    <row r="260" spans="1:18" x14ac:dyDescent="0.25">
      <c r="A260" s="60">
        <v>1259</v>
      </c>
      <c r="B260" s="60">
        <v>0.98233351707662198</v>
      </c>
      <c r="C260" s="60">
        <v>-2.08017049953594E-2</v>
      </c>
      <c r="D260" s="60">
        <v>7.3931394090266103E-3</v>
      </c>
      <c r="E260" s="60">
        <v>0.99999828509305699</v>
      </c>
      <c r="F260" s="60">
        <v>0.34378900508091098</v>
      </c>
      <c r="G260" s="60">
        <v>0.917629733650276</v>
      </c>
      <c r="H260" s="60">
        <v>-1</v>
      </c>
      <c r="I260" s="60">
        <v>1.26273305838601E-2</v>
      </c>
      <c r="J260" s="60">
        <v>35.180819038989398</v>
      </c>
      <c r="K260" s="60">
        <v>0.39194892462663999</v>
      </c>
      <c r="L260" s="60">
        <v>0.60805107537293401</v>
      </c>
      <c r="M260" s="61">
        <v>4.2510439612897198E-13</v>
      </c>
      <c r="N260" s="60">
        <v>0.917629733650276</v>
      </c>
      <c r="O260" s="60">
        <v>1.26273305838601E-2</v>
      </c>
      <c r="P260" s="60" t="s">
        <v>163</v>
      </c>
      <c r="Q260" s="60">
        <v>257</v>
      </c>
      <c r="R260" s="60" t="s">
        <v>28</v>
      </c>
    </row>
    <row r="261" spans="1:18" x14ac:dyDescent="0.25">
      <c r="A261" s="60">
        <v>1260</v>
      </c>
      <c r="B261" s="60">
        <v>0.982368140177455</v>
      </c>
      <c r="C261" s="60">
        <v>-1.1129446839161301E-2</v>
      </c>
      <c r="D261" s="60">
        <v>7.3948038117101003E-3</v>
      </c>
      <c r="E261" s="60">
        <v>0.99999846069535703</v>
      </c>
      <c r="F261" s="60">
        <v>0.343956990969291</v>
      </c>
      <c r="G261" s="60">
        <v>0.91837380459400597</v>
      </c>
      <c r="H261" s="60">
        <v>-1</v>
      </c>
      <c r="I261" s="60">
        <v>1.26740440158617E-2</v>
      </c>
      <c r="J261" s="60">
        <v>35.215598918435603</v>
      </c>
      <c r="K261" s="60">
        <v>0.40495596775870402</v>
      </c>
      <c r="L261" s="60">
        <v>0.59504403224129399</v>
      </c>
      <c r="M261" s="61">
        <v>1.8873791418627701E-15</v>
      </c>
      <c r="N261" s="60">
        <v>0.91837380459400597</v>
      </c>
      <c r="O261" s="60">
        <v>1.26740440158617E-2</v>
      </c>
      <c r="P261" s="60" t="s">
        <v>163</v>
      </c>
      <c r="Q261" s="60">
        <v>258</v>
      </c>
      <c r="R261" s="60" t="s">
        <v>28</v>
      </c>
    </row>
    <row r="262" spans="1:18" x14ac:dyDescent="0.25">
      <c r="A262" s="60">
        <v>1261</v>
      </c>
      <c r="B262" s="60">
        <v>0.98240201583388498</v>
      </c>
      <c r="C262" s="60">
        <v>-1.8671219137405E-2</v>
      </c>
      <c r="D262" s="60">
        <v>7.3965753862075597E-3</v>
      </c>
      <c r="E262" s="60">
        <v>0.99999871206550806</v>
      </c>
      <c r="F262" s="60">
        <v>0.344016409532171</v>
      </c>
      <c r="G262" s="60">
        <v>0.921993799549927</v>
      </c>
      <c r="H262" s="60">
        <v>-1</v>
      </c>
      <c r="I262" s="60">
        <v>1.2676313164028801E-2</v>
      </c>
      <c r="J262" s="60">
        <v>35.429797282934601</v>
      </c>
      <c r="K262" s="60">
        <v>0.39656273030692302</v>
      </c>
      <c r="L262" s="60">
        <v>0.60343632571822503</v>
      </c>
      <c r="M262" s="61">
        <v>9.4397485217445599E-7</v>
      </c>
      <c r="N262" s="60">
        <v>0.921993799549927</v>
      </c>
      <c r="O262" s="60">
        <v>1.2676313164028801E-2</v>
      </c>
      <c r="P262" s="60" t="s">
        <v>163</v>
      </c>
      <c r="Q262" s="60">
        <v>259</v>
      </c>
      <c r="R262" s="60" t="s">
        <v>28</v>
      </c>
    </row>
    <row r="263" spans="1:18" x14ac:dyDescent="0.25">
      <c r="A263" s="60">
        <v>1262</v>
      </c>
      <c r="B263" s="60">
        <v>0.98241105889968205</v>
      </c>
      <c r="C263" s="60">
        <v>-2.66234417659145E-2</v>
      </c>
      <c r="D263" s="60">
        <v>7.3984440931897204E-3</v>
      </c>
      <c r="E263" s="60">
        <v>0.99999877576036</v>
      </c>
      <c r="F263" s="60">
        <v>0.34439196147030099</v>
      </c>
      <c r="G263" s="60">
        <v>0.92842365488884304</v>
      </c>
      <c r="H263" s="60">
        <v>-1</v>
      </c>
      <c r="I263" s="60">
        <v>1.26810334723971E-2</v>
      </c>
      <c r="J263" s="60">
        <v>35.5144281021417</v>
      </c>
      <c r="K263" s="60">
        <v>0.59363301717350403</v>
      </c>
      <c r="L263" s="60">
        <v>0.40636698101188101</v>
      </c>
      <c r="M263" s="61">
        <v>1.8146149027842301E-9</v>
      </c>
      <c r="N263" s="60">
        <v>0.92842365488884304</v>
      </c>
      <c r="O263" s="60">
        <v>1.26810334723971E-2</v>
      </c>
      <c r="P263" s="60" t="s">
        <v>163</v>
      </c>
      <c r="Q263" s="60">
        <v>260</v>
      </c>
      <c r="R263" s="60" t="s">
        <v>28</v>
      </c>
    </row>
    <row r="264" spans="1:18" x14ac:dyDescent="0.25">
      <c r="A264" s="60">
        <v>1263</v>
      </c>
      <c r="B264" s="60">
        <v>0.98241815152210499</v>
      </c>
      <c r="C264" s="60">
        <v>-1.75199382908259E-2</v>
      </c>
      <c r="D264" s="60">
        <v>7.4053481523280304E-3</v>
      </c>
      <c r="E264" s="60">
        <v>0.99999895367758196</v>
      </c>
      <c r="F264" s="60">
        <v>0.34474828122142098</v>
      </c>
      <c r="G264" s="60">
        <v>0.957997629680164</v>
      </c>
      <c r="H264" s="60">
        <v>-1</v>
      </c>
      <c r="I264" s="60">
        <v>1.26889192451561E-2</v>
      </c>
      <c r="J264" s="60">
        <v>35.602433391985898</v>
      </c>
      <c r="K264" s="60">
        <v>0.37745740978161402</v>
      </c>
      <c r="L264" s="60">
        <v>0.62254259009874902</v>
      </c>
      <c r="M264" s="61">
        <v>1.1963718904439699E-10</v>
      </c>
      <c r="N264" s="60">
        <v>0.957997629680164</v>
      </c>
      <c r="O264" s="60">
        <v>1.26889192451561E-2</v>
      </c>
      <c r="P264" s="60" t="s">
        <v>163</v>
      </c>
      <c r="Q264" s="60">
        <v>261</v>
      </c>
      <c r="R264" s="60" t="s">
        <v>28</v>
      </c>
    </row>
    <row r="265" spans="1:18" x14ac:dyDescent="0.25">
      <c r="A265" s="60">
        <v>1264</v>
      </c>
      <c r="B265" s="60">
        <v>0.98243688303138899</v>
      </c>
      <c r="C265" s="60">
        <v>-1.3207381987626301E-2</v>
      </c>
      <c r="D265" s="60">
        <v>7.4090663430680902E-3</v>
      </c>
      <c r="E265" s="60">
        <v>0.99999896755675899</v>
      </c>
      <c r="F265" s="60">
        <v>0.34480717619512602</v>
      </c>
      <c r="G265" s="60">
        <v>0.96773753654996097</v>
      </c>
      <c r="H265" s="60">
        <v>-1</v>
      </c>
      <c r="I265" s="60">
        <v>1.27116444798496E-2</v>
      </c>
      <c r="J265" s="60">
        <v>35.602917209352903</v>
      </c>
      <c r="K265" s="60">
        <v>0.39873649513524501</v>
      </c>
      <c r="L265" s="60">
        <v>0.60126350484750601</v>
      </c>
      <c r="M265" s="61">
        <v>1.72493130889961E-11</v>
      </c>
      <c r="N265" s="60">
        <v>0.96773753654996097</v>
      </c>
      <c r="O265" s="60">
        <v>1.27116444798496E-2</v>
      </c>
      <c r="P265" s="60" t="s">
        <v>163</v>
      </c>
      <c r="Q265" s="60">
        <v>262</v>
      </c>
      <c r="R265" s="60" t="s">
        <v>28</v>
      </c>
    </row>
    <row r="266" spans="1:18" x14ac:dyDescent="0.25">
      <c r="A266" s="60">
        <v>1265</v>
      </c>
      <c r="B266" s="60">
        <v>0.98246046823533495</v>
      </c>
      <c r="C266" s="60">
        <v>-1.2676790879481099E-2</v>
      </c>
      <c r="D266" s="60">
        <v>7.4401818040334402E-3</v>
      </c>
      <c r="E266" s="60">
        <v>0.99999899186659502</v>
      </c>
      <c r="F266" s="60">
        <v>0.34487361700394498</v>
      </c>
      <c r="G266" s="60">
        <v>0.97719709493318097</v>
      </c>
      <c r="H266" s="60">
        <v>-1</v>
      </c>
      <c r="I266" s="60">
        <v>1.27149796678925E-2</v>
      </c>
      <c r="J266" s="60">
        <v>35.817794647469</v>
      </c>
      <c r="K266" s="60">
        <v>0.47021391046303701</v>
      </c>
      <c r="L266" s="60">
        <v>0.529786089531327</v>
      </c>
      <c r="M266" s="61">
        <v>5.6363802514169899E-12</v>
      </c>
      <c r="N266" s="60">
        <v>0.97719709493318097</v>
      </c>
      <c r="O266" s="60">
        <v>1.27149796678925E-2</v>
      </c>
      <c r="P266" s="60" t="s">
        <v>163</v>
      </c>
      <c r="Q266" s="60">
        <v>263</v>
      </c>
      <c r="R266" s="60" t="s">
        <v>28</v>
      </c>
    </row>
    <row r="267" spans="1:18" x14ac:dyDescent="0.25">
      <c r="A267" s="60">
        <v>1266</v>
      </c>
      <c r="B267" s="60">
        <v>0.98246237444610995</v>
      </c>
      <c r="C267" s="60">
        <v>-1.2301874251325E-2</v>
      </c>
      <c r="D267" s="60">
        <v>7.4422516575459799E-3</v>
      </c>
      <c r="E267" s="60">
        <v>0.99999902529627804</v>
      </c>
      <c r="F267" s="60">
        <v>0.34490180771255002</v>
      </c>
      <c r="G267" s="60">
        <v>0.98096856068022098</v>
      </c>
      <c r="H267" s="60">
        <v>-1</v>
      </c>
      <c r="I267" s="60">
        <v>1.27332100037174E-2</v>
      </c>
      <c r="J267" s="60">
        <v>35.840718276990998</v>
      </c>
      <c r="K267" s="60">
        <v>0.365545233980477</v>
      </c>
      <c r="L267" s="60">
        <v>0.63445473861342105</v>
      </c>
      <c r="M267" s="61">
        <v>2.7406102498517301E-8</v>
      </c>
      <c r="N267" s="60">
        <v>0.98096856068022098</v>
      </c>
      <c r="O267" s="60">
        <v>1.27332100037174E-2</v>
      </c>
      <c r="P267" s="60" t="s">
        <v>163</v>
      </c>
      <c r="Q267" s="60">
        <v>264</v>
      </c>
      <c r="R267" s="60" t="s">
        <v>28</v>
      </c>
    </row>
    <row r="268" spans="1:18" x14ac:dyDescent="0.25">
      <c r="A268" s="60">
        <v>1267</v>
      </c>
      <c r="B268" s="60">
        <v>0.98251036048432305</v>
      </c>
      <c r="C268" s="60">
        <v>-1.33418527833651E-2</v>
      </c>
      <c r="D268" s="60">
        <v>7.4587005868372901E-3</v>
      </c>
      <c r="E268" s="60">
        <v>0.99999905602514805</v>
      </c>
      <c r="F268" s="60">
        <v>0.34561705509424701</v>
      </c>
      <c r="G268" s="60">
        <v>0.99313259891392203</v>
      </c>
      <c r="H268" s="60">
        <v>-1</v>
      </c>
      <c r="I268" s="60">
        <v>1.27376176571756E-2</v>
      </c>
      <c r="J268" s="60">
        <v>35.907286829059302</v>
      </c>
      <c r="K268" s="60">
        <v>0.29900798074394003</v>
      </c>
      <c r="L268" s="60">
        <v>0.70099201925605503</v>
      </c>
      <c r="M268" s="61">
        <v>4.4408920985006301E-15</v>
      </c>
      <c r="N268" s="60">
        <v>0.99313259891392203</v>
      </c>
      <c r="O268" s="60">
        <v>1.27376176571756E-2</v>
      </c>
      <c r="P268" s="60" t="s">
        <v>163</v>
      </c>
      <c r="Q268" s="60">
        <v>265</v>
      </c>
      <c r="R268" s="60" t="s">
        <v>28</v>
      </c>
    </row>
    <row r="269" spans="1:18" x14ac:dyDescent="0.25">
      <c r="A269" s="60">
        <v>1268</v>
      </c>
      <c r="B269" s="60">
        <v>0.98255598399518895</v>
      </c>
      <c r="C269" s="60">
        <v>-1.4024102947055399E-2</v>
      </c>
      <c r="D269" s="60">
        <v>7.4838125924608602E-3</v>
      </c>
      <c r="E269" s="60">
        <v>0.99999907497691698</v>
      </c>
      <c r="F269" s="60">
        <v>0.34576587030137301</v>
      </c>
      <c r="G269" s="60">
        <v>1.0035101826770101</v>
      </c>
      <c r="H269" s="60">
        <v>-1</v>
      </c>
      <c r="I269" s="60">
        <v>1.2743180531190799E-2</v>
      </c>
      <c r="J269" s="60">
        <v>35.979502904989502</v>
      </c>
      <c r="K269" s="60">
        <v>0.50995579482614894</v>
      </c>
      <c r="L269" s="60">
        <v>0.490044205130646</v>
      </c>
      <c r="M269" s="61">
        <v>4.3204440025590397E-11</v>
      </c>
      <c r="N269" s="60">
        <v>1.0035101826770101</v>
      </c>
      <c r="O269" s="60">
        <v>1.2743180531190799E-2</v>
      </c>
      <c r="P269" s="60" t="s">
        <v>163</v>
      </c>
      <c r="Q269" s="60">
        <v>266</v>
      </c>
      <c r="R269" s="60" t="s">
        <v>28</v>
      </c>
    </row>
    <row r="270" spans="1:18" x14ac:dyDescent="0.25">
      <c r="A270" s="60">
        <v>1269</v>
      </c>
      <c r="B270" s="60">
        <v>0.98256399150598095</v>
      </c>
      <c r="C270" s="60">
        <v>-1.84703790518E-2</v>
      </c>
      <c r="D270" s="60">
        <v>7.4896895094907403E-3</v>
      </c>
      <c r="E270" s="60">
        <v>0.99999908764123802</v>
      </c>
      <c r="F270" s="60">
        <v>0.34583591851145601</v>
      </c>
      <c r="G270" s="60">
        <v>1.00354576053137</v>
      </c>
      <c r="H270" s="60">
        <v>-1</v>
      </c>
      <c r="I270" s="60">
        <v>1.27432760479784E-2</v>
      </c>
      <c r="J270" s="60">
        <v>35.9940264270355</v>
      </c>
      <c r="K270" s="60">
        <v>0.41295161106151201</v>
      </c>
      <c r="L270" s="60">
        <v>0.58704838893848599</v>
      </c>
      <c r="M270" s="61">
        <v>1.6653345369377301E-15</v>
      </c>
      <c r="N270" s="60">
        <v>1.00354576053137</v>
      </c>
      <c r="O270" s="60">
        <v>1.27432760479784E-2</v>
      </c>
      <c r="P270" s="60" t="s">
        <v>163</v>
      </c>
      <c r="Q270" s="60">
        <v>267</v>
      </c>
      <c r="R270" s="60" t="s">
        <v>28</v>
      </c>
    </row>
    <row r="271" spans="1:18" x14ac:dyDescent="0.25">
      <c r="A271" s="60">
        <v>1270</v>
      </c>
      <c r="B271" s="60">
        <v>0.98256499209731496</v>
      </c>
      <c r="C271" s="60">
        <v>-8.1763306467238898E-4</v>
      </c>
      <c r="D271" s="60">
        <v>7.5033416177506702E-3</v>
      </c>
      <c r="E271" s="60">
        <v>0.99999910714421802</v>
      </c>
      <c r="F271" s="60">
        <v>0.34597020452739702</v>
      </c>
      <c r="G271" s="60">
        <v>1.0042737130631201</v>
      </c>
      <c r="H271" s="60">
        <v>-1</v>
      </c>
      <c r="I271" s="60">
        <v>1.2758636311259701E-2</v>
      </c>
      <c r="J271" s="60">
        <v>36.615389694106099</v>
      </c>
      <c r="K271" s="60">
        <v>0.61023669476770703</v>
      </c>
      <c r="L271" s="60">
        <v>1.9836831765907299E-4</v>
      </c>
      <c r="M271" s="60">
        <v>0.38956493691463401</v>
      </c>
      <c r="N271" s="60">
        <v>1.0042737130631201</v>
      </c>
      <c r="O271" s="60">
        <v>1.2758636311259701E-2</v>
      </c>
      <c r="P271" s="60" t="s">
        <v>163</v>
      </c>
      <c r="Q271" s="60">
        <v>268</v>
      </c>
      <c r="R271" s="60" t="s">
        <v>28</v>
      </c>
    </row>
    <row r="272" spans="1:18" x14ac:dyDescent="0.25">
      <c r="A272" s="60">
        <v>1271</v>
      </c>
      <c r="B272" s="60">
        <v>0.98256792461349896</v>
      </c>
      <c r="C272" s="60">
        <v>-1.63224021056665E-2</v>
      </c>
      <c r="D272" s="60">
        <v>7.5042689908286896E-3</v>
      </c>
      <c r="E272" s="60">
        <v>0.99999911625326499</v>
      </c>
      <c r="F272" s="60">
        <v>0.346139016378332</v>
      </c>
      <c r="G272" s="60">
        <v>1.0131130725217701</v>
      </c>
      <c r="H272" s="60">
        <v>-1</v>
      </c>
      <c r="I272" s="60">
        <v>1.27669279709525E-2</v>
      </c>
      <c r="J272" s="60">
        <v>37.043089517791401</v>
      </c>
      <c r="K272" s="60">
        <v>0.318873103191472</v>
      </c>
      <c r="L272" s="60">
        <v>0.68112689678526095</v>
      </c>
      <c r="M272" s="61">
        <v>2.3267165971674302E-11</v>
      </c>
      <c r="N272" s="60">
        <v>1.0131130725217701</v>
      </c>
      <c r="O272" s="60">
        <v>1.27669279709525E-2</v>
      </c>
      <c r="P272" s="60" t="s">
        <v>163</v>
      </c>
      <c r="Q272" s="60">
        <v>269</v>
      </c>
      <c r="R272" s="60" t="s">
        <v>28</v>
      </c>
    </row>
    <row r="273" spans="1:18" x14ac:dyDescent="0.25">
      <c r="A273" s="60">
        <v>1272</v>
      </c>
      <c r="B273" s="60">
        <v>0.98257442018462904</v>
      </c>
      <c r="C273" s="60">
        <v>-1.0169528796175401E-2</v>
      </c>
      <c r="D273" s="60">
        <v>7.5043817437358299E-3</v>
      </c>
      <c r="E273" s="60">
        <v>0.99999914498729303</v>
      </c>
      <c r="F273" s="60">
        <v>0.34666473490038402</v>
      </c>
      <c r="G273" s="60">
        <v>1.0178138676142501</v>
      </c>
      <c r="H273" s="60">
        <v>-1</v>
      </c>
      <c r="I273" s="60">
        <v>1.27813930302468E-2</v>
      </c>
      <c r="J273" s="60">
        <v>37.120564300271703</v>
      </c>
      <c r="K273" s="60">
        <v>0.403514531007721</v>
      </c>
      <c r="L273" s="60">
        <v>0.59648546897522003</v>
      </c>
      <c r="M273" s="61">
        <v>1.7058687795667999E-11</v>
      </c>
      <c r="N273" s="60">
        <v>1.0178138676142501</v>
      </c>
      <c r="O273" s="60">
        <v>1.27813930302468E-2</v>
      </c>
      <c r="P273" s="60" t="s">
        <v>163</v>
      </c>
      <c r="Q273" s="60">
        <v>270</v>
      </c>
      <c r="R273" s="60" t="s">
        <v>28</v>
      </c>
    </row>
    <row r="274" spans="1:18" x14ac:dyDescent="0.25">
      <c r="A274" s="60">
        <v>1273</v>
      </c>
      <c r="B274" s="60">
        <v>0.98258472024219701</v>
      </c>
      <c r="C274" s="60">
        <v>-7.5546402695072703E-3</v>
      </c>
      <c r="D274" s="60">
        <v>7.5173203808964204E-3</v>
      </c>
      <c r="E274" s="60">
        <v>0.99999917797666305</v>
      </c>
      <c r="F274" s="60">
        <v>0.34687620040549599</v>
      </c>
      <c r="G274" s="60">
        <v>1.03559991081391</v>
      </c>
      <c r="H274" s="60">
        <v>-1</v>
      </c>
      <c r="I274" s="60">
        <v>1.28027242483584E-2</v>
      </c>
      <c r="J274" s="60">
        <v>37.152437481031299</v>
      </c>
      <c r="K274" s="60">
        <v>0.62666727502682495</v>
      </c>
      <c r="L274" s="60">
        <v>7.2060670786193101E-4</v>
      </c>
      <c r="M274" s="60">
        <v>0.37261211826531299</v>
      </c>
      <c r="N274" s="60">
        <v>1.03559991081391</v>
      </c>
      <c r="O274" s="60">
        <v>1.28027242483584E-2</v>
      </c>
      <c r="P274" s="60" t="s">
        <v>163</v>
      </c>
      <c r="Q274" s="60">
        <v>271</v>
      </c>
      <c r="R274" s="60" t="s">
        <v>28</v>
      </c>
    </row>
    <row r="275" spans="1:18" x14ac:dyDescent="0.25">
      <c r="A275" s="60">
        <v>1274</v>
      </c>
      <c r="B275" s="60">
        <v>0.98258752333394594</v>
      </c>
      <c r="C275" s="60">
        <v>-1.04435808591454E-2</v>
      </c>
      <c r="D275" s="60">
        <v>7.5299717115356896E-3</v>
      </c>
      <c r="E275" s="60">
        <v>0.99999923739583596</v>
      </c>
      <c r="F275" s="60">
        <v>0.347027743691674</v>
      </c>
      <c r="G275" s="60">
        <v>1.0357195336896601</v>
      </c>
      <c r="H275" s="60">
        <v>-1</v>
      </c>
      <c r="I275" s="60">
        <v>1.28130047008974E-2</v>
      </c>
      <c r="J275" s="60">
        <v>37.461185764960199</v>
      </c>
      <c r="K275" s="60">
        <v>0.67341155252101204</v>
      </c>
      <c r="L275" s="60">
        <v>1.7009601300175801E-3</v>
      </c>
      <c r="M275" s="60">
        <v>0.32488748734896999</v>
      </c>
      <c r="N275" s="60">
        <v>1.0357195336896601</v>
      </c>
      <c r="O275" s="60">
        <v>1.28130047008974E-2</v>
      </c>
      <c r="P275" s="60" t="s">
        <v>163</v>
      </c>
      <c r="Q275" s="60">
        <v>272</v>
      </c>
      <c r="R275" s="60" t="s">
        <v>28</v>
      </c>
    </row>
    <row r="276" spans="1:18" x14ac:dyDescent="0.25">
      <c r="A276" s="60">
        <v>1275</v>
      </c>
      <c r="B276" s="60">
        <v>0.98259342167350805</v>
      </c>
      <c r="C276" s="60">
        <v>-2.6646568163627701E-2</v>
      </c>
      <c r="D276" s="60">
        <v>7.5439515530217396E-3</v>
      </c>
      <c r="E276" s="60">
        <v>0.99999930932233605</v>
      </c>
      <c r="F276" s="60">
        <v>0.34862204631842297</v>
      </c>
      <c r="G276" s="60">
        <v>1.0373416047864199</v>
      </c>
      <c r="H276" s="60">
        <v>-1</v>
      </c>
      <c r="I276" s="60">
        <v>1.2814681276624501E-2</v>
      </c>
      <c r="J276" s="60">
        <v>37.532932047884003</v>
      </c>
      <c r="K276" s="60">
        <v>0.91029644123375197</v>
      </c>
      <c r="L276" s="60">
        <v>2.98868403667295E-3</v>
      </c>
      <c r="M276" s="60">
        <v>8.67148747295753E-2</v>
      </c>
      <c r="N276" s="60">
        <v>1.0373416047864199</v>
      </c>
      <c r="O276" s="60">
        <v>1.2814681276624501E-2</v>
      </c>
      <c r="P276" s="60" t="s">
        <v>163</v>
      </c>
      <c r="Q276" s="60">
        <v>273</v>
      </c>
      <c r="R276" s="60" t="s">
        <v>28</v>
      </c>
    </row>
    <row r="277" spans="1:18" x14ac:dyDescent="0.25">
      <c r="A277" s="60">
        <v>1276</v>
      </c>
      <c r="B277" s="60">
        <v>0.98259534923075698</v>
      </c>
      <c r="C277" s="60">
        <v>-2.03867067245137E-2</v>
      </c>
      <c r="D277" s="60">
        <v>7.5651192053808004E-3</v>
      </c>
      <c r="E277" s="60">
        <v>0.99999934503586196</v>
      </c>
      <c r="F277" s="60">
        <v>0.34885216336389502</v>
      </c>
      <c r="G277" s="60">
        <v>1.0444875639521001</v>
      </c>
      <c r="H277" s="60">
        <v>-1</v>
      </c>
      <c r="I277" s="60">
        <v>1.2818175367257999E-2</v>
      </c>
      <c r="J277" s="60">
        <v>37.543715350629498</v>
      </c>
      <c r="K277" s="60">
        <v>0.45770040597622702</v>
      </c>
      <c r="L277" s="60">
        <v>0.54229959401569094</v>
      </c>
      <c r="M277" s="61">
        <v>8.0820905523637505E-12</v>
      </c>
      <c r="N277" s="60">
        <v>1.0444875639521001</v>
      </c>
      <c r="O277" s="60">
        <v>1.2818175367257999E-2</v>
      </c>
      <c r="P277" s="60" t="s">
        <v>163</v>
      </c>
      <c r="Q277" s="60">
        <v>274</v>
      </c>
      <c r="R277" s="60" t="s">
        <v>28</v>
      </c>
    </row>
    <row r="278" spans="1:18" x14ac:dyDescent="0.25">
      <c r="A278" s="60">
        <v>1277</v>
      </c>
      <c r="B278" s="60">
        <v>0.98263264345433599</v>
      </c>
      <c r="C278" s="60">
        <v>-1.48977042424736E-2</v>
      </c>
      <c r="D278" s="60">
        <v>7.5656463907694598E-3</v>
      </c>
      <c r="E278" s="60">
        <v>0.99999936463140604</v>
      </c>
      <c r="F278" s="60">
        <v>0.34899760576849498</v>
      </c>
      <c r="G278" s="60">
        <v>1.0548093335876101</v>
      </c>
      <c r="H278" s="60">
        <v>-1</v>
      </c>
      <c r="I278" s="60">
        <v>1.28192520430242E-2</v>
      </c>
      <c r="J278" s="60">
        <v>37.5896682695615</v>
      </c>
      <c r="K278" s="60">
        <v>0.33475527824182799</v>
      </c>
      <c r="L278" s="60">
        <v>0.66524080746954395</v>
      </c>
      <c r="M278" s="61">
        <v>3.9142886282261796E-6</v>
      </c>
      <c r="N278" s="60">
        <v>1.0548093335876101</v>
      </c>
      <c r="O278" s="60">
        <v>1.28192520430242E-2</v>
      </c>
      <c r="P278" s="60" t="s">
        <v>163</v>
      </c>
      <c r="Q278" s="60">
        <v>275</v>
      </c>
      <c r="R278" s="60" t="s">
        <v>28</v>
      </c>
    </row>
    <row r="279" spans="1:18" x14ac:dyDescent="0.25">
      <c r="A279" s="60">
        <v>1278</v>
      </c>
      <c r="B279" s="60">
        <v>0.98265838100755099</v>
      </c>
      <c r="C279" s="60">
        <v>-8.7928354863805805E-3</v>
      </c>
      <c r="D279" s="60">
        <v>7.5716685964732199E-3</v>
      </c>
      <c r="E279" s="60">
        <v>0.99999939663142101</v>
      </c>
      <c r="F279" s="60">
        <v>0.34904238962113698</v>
      </c>
      <c r="G279" s="60">
        <v>1.05795895437202</v>
      </c>
      <c r="H279" s="60">
        <v>-1</v>
      </c>
      <c r="I279" s="60">
        <v>1.28582774362753E-2</v>
      </c>
      <c r="J279" s="60">
        <v>37.6559040785585</v>
      </c>
      <c r="K279" s="60">
        <v>0.25308466979601701</v>
      </c>
      <c r="L279" s="60">
        <v>0.74691533020076695</v>
      </c>
      <c r="M279" s="61">
        <v>3.21542792391938E-12</v>
      </c>
      <c r="N279" s="60">
        <v>1.05795895437202</v>
      </c>
      <c r="O279" s="60">
        <v>1.28582774362753E-2</v>
      </c>
      <c r="P279" s="60" t="s">
        <v>163</v>
      </c>
      <c r="Q279" s="60">
        <v>276</v>
      </c>
      <c r="R279" s="60" t="s">
        <v>28</v>
      </c>
    </row>
    <row r="280" spans="1:18" x14ac:dyDescent="0.25">
      <c r="A280" s="60">
        <v>1279</v>
      </c>
      <c r="B280" s="60">
        <v>0.98268597149307002</v>
      </c>
      <c r="C280" s="60">
        <v>-1.3643157418425001E-2</v>
      </c>
      <c r="D280" s="60">
        <v>7.5737728905739803E-3</v>
      </c>
      <c r="E280" s="60">
        <v>0.99999942134975905</v>
      </c>
      <c r="F280" s="60">
        <v>0.34911631285349998</v>
      </c>
      <c r="G280" s="60">
        <v>1.06075103571979</v>
      </c>
      <c r="H280" s="60">
        <v>-1</v>
      </c>
      <c r="I280" s="60">
        <v>1.2870764923652399E-2</v>
      </c>
      <c r="J280" s="60">
        <v>37.975822409220903</v>
      </c>
      <c r="K280" s="60">
        <v>0.35329459030390098</v>
      </c>
      <c r="L280" s="60">
        <v>0.64670540969494705</v>
      </c>
      <c r="M280" s="61">
        <v>1.15174536574614E-12</v>
      </c>
      <c r="N280" s="60">
        <v>1.06075103571979</v>
      </c>
      <c r="O280" s="60">
        <v>1.2870764923652399E-2</v>
      </c>
      <c r="P280" s="60" t="s">
        <v>163</v>
      </c>
      <c r="Q280" s="60">
        <v>277</v>
      </c>
      <c r="R280" s="60" t="s">
        <v>28</v>
      </c>
    </row>
    <row r="281" spans="1:18" x14ac:dyDescent="0.25">
      <c r="A281" s="60">
        <v>1280</v>
      </c>
      <c r="B281" s="60">
        <v>0.98268850303667099</v>
      </c>
      <c r="C281" s="60">
        <v>-1.1140511669446801E-2</v>
      </c>
      <c r="D281" s="60">
        <v>7.5738378739793203E-3</v>
      </c>
      <c r="E281" s="60">
        <v>0.99999943763041999</v>
      </c>
      <c r="F281" s="60">
        <v>0.34926549056982997</v>
      </c>
      <c r="G281" s="60">
        <v>1.0641767904444399</v>
      </c>
      <c r="H281" s="60">
        <v>-1</v>
      </c>
      <c r="I281" s="60">
        <v>1.28794586296692E-2</v>
      </c>
      <c r="J281" s="60">
        <v>38.139948734654801</v>
      </c>
      <c r="K281" s="60">
        <v>0.38291300434214298</v>
      </c>
      <c r="L281" s="60">
        <v>0.61708699565785297</v>
      </c>
      <c r="M281" s="61">
        <v>4.4408920985006301E-15</v>
      </c>
      <c r="N281" s="60">
        <v>1.0641767904444399</v>
      </c>
      <c r="O281" s="60">
        <v>1.28794586296692E-2</v>
      </c>
      <c r="P281" s="60" t="s">
        <v>163</v>
      </c>
      <c r="Q281" s="60">
        <v>278</v>
      </c>
      <c r="R281" s="60" t="s">
        <v>28</v>
      </c>
    </row>
    <row r="282" spans="1:18" x14ac:dyDescent="0.25">
      <c r="A282" s="60">
        <v>1281</v>
      </c>
      <c r="B282" s="60">
        <v>0.98270002289519598</v>
      </c>
      <c r="C282" s="60">
        <v>-1.6112992040417998E-2</v>
      </c>
      <c r="D282" s="60">
        <v>7.5743233440496403E-3</v>
      </c>
      <c r="E282" s="60">
        <v>0.99999944087717496</v>
      </c>
      <c r="F282" s="60">
        <v>0.34939837034863402</v>
      </c>
      <c r="G282" s="60">
        <v>1.0704627657554999</v>
      </c>
      <c r="H282" s="60">
        <v>-1</v>
      </c>
      <c r="I282" s="60">
        <v>1.2885918577078499E-2</v>
      </c>
      <c r="J282" s="60">
        <v>38.210403946020399</v>
      </c>
      <c r="K282" s="60">
        <v>0.54865172802304096</v>
      </c>
      <c r="L282" s="60">
        <v>0.45111204285306999</v>
      </c>
      <c r="M282" s="60">
        <v>2.36229123888987E-4</v>
      </c>
      <c r="N282" s="60">
        <v>1.0704627657554999</v>
      </c>
      <c r="O282" s="60">
        <v>1.2885918577078499E-2</v>
      </c>
      <c r="P282" s="60" t="s">
        <v>163</v>
      </c>
      <c r="Q282" s="60">
        <v>279</v>
      </c>
      <c r="R282" s="60" t="s">
        <v>28</v>
      </c>
    </row>
    <row r="283" spans="1:18" x14ac:dyDescent="0.25">
      <c r="A283" s="60">
        <v>1282</v>
      </c>
      <c r="B283" s="60">
        <v>0.982703095166366</v>
      </c>
      <c r="C283" s="60">
        <v>-2.03674618461166E-2</v>
      </c>
      <c r="D283" s="60">
        <v>7.5915480215009599E-3</v>
      </c>
      <c r="E283" s="60">
        <v>0.99999945883277597</v>
      </c>
      <c r="F283" s="60">
        <v>0.349471421081057</v>
      </c>
      <c r="G283" s="60">
        <v>1.0705928618362699</v>
      </c>
      <c r="H283" s="60">
        <v>-1</v>
      </c>
      <c r="I283" s="60">
        <v>1.28882106411005E-2</v>
      </c>
      <c r="J283" s="60">
        <v>38.259598506526402</v>
      </c>
      <c r="K283" s="60">
        <v>0.77545397985752196</v>
      </c>
      <c r="L283" s="60">
        <v>9.1988557918331507E-2</v>
      </c>
      <c r="M283" s="60">
        <v>0.13255746222414599</v>
      </c>
      <c r="N283" s="60">
        <v>1.0705928618362699</v>
      </c>
      <c r="O283" s="60">
        <v>1.28882106411005E-2</v>
      </c>
      <c r="P283" s="60" t="s">
        <v>163</v>
      </c>
      <c r="Q283" s="60">
        <v>280</v>
      </c>
      <c r="R283" s="60" t="s">
        <v>28</v>
      </c>
    </row>
    <row r="284" spans="1:18" x14ac:dyDescent="0.25">
      <c r="A284" s="60">
        <v>1283</v>
      </c>
      <c r="B284" s="60">
        <v>0.98271333953528806</v>
      </c>
      <c r="C284" s="60">
        <v>-1.3891073976460199E-2</v>
      </c>
      <c r="D284" s="60">
        <v>7.5976303319153704E-3</v>
      </c>
      <c r="E284" s="60">
        <v>0.99999948579339804</v>
      </c>
      <c r="F284" s="60">
        <v>0.34957132167277499</v>
      </c>
      <c r="G284" s="60">
        <v>1.0733128143850501</v>
      </c>
      <c r="H284" s="60">
        <v>-1</v>
      </c>
      <c r="I284" s="60">
        <v>1.28928059564546E-2</v>
      </c>
      <c r="J284" s="60">
        <v>38.3449726384763</v>
      </c>
      <c r="K284" s="60">
        <v>0.59156765135428102</v>
      </c>
      <c r="L284" s="60">
        <v>0.40834698039588102</v>
      </c>
      <c r="M284" s="61">
        <v>8.5368249837847201E-5</v>
      </c>
      <c r="N284" s="60">
        <v>1.0733128143850501</v>
      </c>
      <c r="O284" s="60">
        <v>1.28928059564546E-2</v>
      </c>
      <c r="P284" s="60" t="s">
        <v>163</v>
      </c>
      <c r="Q284" s="60">
        <v>281</v>
      </c>
      <c r="R284" s="60" t="s">
        <v>28</v>
      </c>
    </row>
    <row r="285" spans="1:18" x14ac:dyDescent="0.25">
      <c r="A285" s="60">
        <v>1284</v>
      </c>
      <c r="B285" s="60">
        <v>0.98274649913282397</v>
      </c>
      <c r="C285" s="60">
        <v>-1.7047204031921601E-2</v>
      </c>
      <c r="D285" s="60">
        <v>7.6007327166495997E-3</v>
      </c>
      <c r="E285" s="60">
        <v>0.99999949069363503</v>
      </c>
      <c r="F285" s="60">
        <v>0.34989798089242602</v>
      </c>
      <c r="G285" s="60">
        <v>1.07413160426138</v>
      </c>
      <c r="H285" s="60">
        <v>-1</v>
      </c>
      <c r="I285" s="60">
        <v>1.2906158125046901E-2</v>
      </c>
      <c r="J285" s="60">
        <v>38.365208565106698</v>
      </c>
      <c r="K285" s="60">
        <v>0.22839905325700199</v>
      </c>
      <c r="L285" s="60">
        <v>0.77160069381504903</v>
      </c>
      <c r="M285" s="61">
        <v>2.52927949029313E-7</v>
      </c>
      <c r="N285" s="60">
        <v>1.07413160426138</v>
      </c>
      <c r="O285" s="60">
        <v>1.2906158125046901E-2</v>
      </c>
      <c r="P285" s="60" t="s">
        <v>163</v>
      </c>
      <c r="Q285" s="60">
        <v>282</v>
      </c>
      <c r="R285" s="60" t="s">
        <v>28</v>
      </c>
    </row>
    <row r="286" spans="1:18" x14ac:dyDescent="0.25">
      <c r="A286" s="60">
        <v>1285</v>
      </c>
      <c r="B286" s="60">
        <v>0.982752646460618</v>
      </c>
      <c r="C286" s="60">
        <v>-1.2197999389110399E-2</v>
      </c>
      <c r="D286" s="60">
        <v>7.6042179648756602E-3</v>
      </c>
      <c r="E286" s="60">
        <v>0.99999951241491403</v>
      </c>
      <c r="F286" s="60">
        <v>0.34999044270506402</v>
      </c>
      <c r="G286" s="60">
        <v>1.0773647937116699</v>
      </c>
      <c r="H286" s="60">
        <v>-1</v>
      </c>
      <c r="I286" s="60">
        <v>1.2907879166277701E-2</v>
      </c>
      <c r="J286" s="60">
        <v>38.382784624370501</v>
      </c>
      <c r="K286" s="60">
        <v>0.45047390863029502</v>
      </c>
      <c r="L286" s="60">
        <v>0.54952609132514296</v>
      </c>
      <c r="M286" s="61">
        <v>4.4562020740102103E-11</v>
      </c>
      <c r="N286" s="60">
        <v>1.0773647937116699</v>
      </c>
      <c r="O286" s="60">
        <v>1.2907879166277701E-2</v>
      </c>
      <c r="P286" s="60" t="s">
        <v>163</v>
      </c>
      <c r="Q286" s="60">
        <v>283</v>
      </c>
      <c r="R286" s="60" t="s">
        <v>28</v>
      </c>
    </row>
    <row r="287" spans="1:18" x14ac:dyDescent="0.25">
      <c r="A287" s="60">
        <v>1286</v>
      </c>
      <c r="B287" s="60">
        <v>0.98277715512741703</v>
      </c>
      <c r="C287" s="60">
        <v>-1.05503499058407E-2</v>
      </c>
      <c r="D287" s="60">
        <v>7.6050408902520201E-3</v>
      </c>
      <c r="E287" s="60">
        <v>0.99999953709200196</v>
      </c>
      <c r="F287" s="60">
        <v>0.35037877579356302</v>
      </c>
      <c r="G287" s="60">
        <v>1.09341357317487</v>
      </c>
      <c r="H287" s="60">
        <v>-1</v>
      </c>
      <c r="I287" s="60">
        <v>1.29142483723122E-2</v>
      </c>
      <c r="J287" s="60">
        <v>38.518606938467101</v>
      </c>
      <c r="K287" s="60">
        <v>0.43295781337348499</v>
      </c>
      <c r="L287" s="60">
        <v>0.56704218560571495</v>
      </c>
      <c r="M287" s="61">
        <v>1.02080011110672E-9</v>
      </c>
      <c r="N287" s="60">
        <v>1.09341357317487</v>
      </c>
      <c r="O287" s="60">
        <v>1.29142483723122E-2</v>
      </c>
      <c r="P287" s="60" t="s">
        <v>163</v>
      </c>
      <c r="Q287" s="60">
        <v>284</v>
      </c>
      <c r="R287" s="60" t="s">
        <v>28</v>
      </c>
    </row>
    <row r="288" spans="1:18" x14ac:dyDescent="0.25">
      <c r="A288" s="60">
        <v>1287</v>
      </c>
      <c r="B288" s="60">
        <v>0.98278218721160504</v>
      </c>
      <c r="C288" s="60">
        <v>-1.46902222241251E-2</v>
      </c>
      <c r="D288" s="60">
        <v>7.6132411655883301E-3</v>
      </c>
      <c r="E288" s="60">
        <v>0.99999956000606405</v>
      </c>
      <c r="F288" s="60">
        <v>0.35045494824403101</v>
      </c>
      <c r="G288" s="60">
        <v>1.0942996912167799</v>
      </c>
      <c r="H288" s="60">
        <v>-1</v>
      </c>
      <c r="I288" s="60">
        <v>1.29169565327211E-2</v>
      </c>
      <c r="J288" s="60">
        <v>38.548290510453</v>
      </c>
      <c r="K288" s="60">
        <v>0.35605475026826999</v>
      </c>
      <c r="L288" s="60">
        <v>0.64394524973172096</v>
      </c>
      <c r="M288" s="61">
        <v>8.4376949871511897E-15</v>
      </c>
      <c r="N288" s="60">
        <v>1.0942996912167799</v>
      </c>
      <c r="O288" s="60">
        <v>1.29169565327211E-2</v>
      </c>
      <c r="P288" s="60" t="s">
        <v>163</v>
      </c>
      <c r="Q288" s="60">
        <v>285</v>
      </c>
      <c r="R288" s="60" t="s">
        <v>28</v>
      </c>
    </row>
    <row r="289" spans="1:18" x14ac:dyDescent="0.25">
      <c r="A289" s="60">
        <v>1288</v>
      </c>
      <c r="B289" s="60">
        <v>0.98278402752632199</v>
      </c>
      <c r="C289" s="60">
        <v>-1.6035506031611201E-2</v>
      </c>
      <c r="D289" s="60">
        <v>7.6169598230931496E-3</v>
      </c>
      <c r="E289" s="60">
        <v>0.99999956539537405</v>
      </c>
      <c r="F289" s="60">
        <v>0.35052553611627102</v>
      </c>
      <c r="G289" s="60">
        <v>1.09805798079271</v>
      </c>
      <c r="H289" s="60">
        <v>-1</v>
      </c>
      <c r="I289" s="60">
        <v>1.29191236752263E-2</v>
      </c>
      <c r="J289" s="60">
        <v>38.567135545524103</v>
      </c>
      <c r="K289" s="60">
        <v>0.282171689235306</v>
      </c>
      <c r="L289" s="60">
        <v>0.71782831049037499</v>
      </c>
      <c r="M289" s="61">
        <v>2.7431867888338998E-10</v>
      </c>
      <c r="N289" s="60">
        <v>1.09805798079271</v>
      </c>
      <c r="O289" s="60">
        <v>1.29191236752263E-2</v>
      </c>
      <c r="P289" s="60" t="s">
        <v>163</v>
      </c>
      <c r="Q289" s="60">
        <v>286</v>
      </c>
      <c r="R289" s="60" t="s">
        <v>28</v>
      </c>
    </row>
    <row r="290" spans="1:18" x14ac:dyDescent="0.25">
      <c r="A290" s="60">
        <v>1289</v>
      </c>
      <c r="B290" s="60">
        <v>0.98278531183943696</v>
      </c>
      <c r="C290" s="60">
        <v>-1.3527611989743201E-2</v>
      </c>
      <c r="D290" s="60">
        <v>7.6216105866024801E-3</v>
      </c>
      <c r="E290" s="60">
        <v>0.99999957126214201</v>
      </c>
      <c r="F290" s="60">
        <v>0.35053846414078699</v>
      </c>
      <c r="G290" s="60">
        <v>1.10487891158519</v>
      </c>
      <c r="H290" s="60">
        <v>-1</v>
      </c>
      <c r="I290" s="60">
        <v>1.2942089549719701E-2</v>
      </c>
      <c r="J290" s="60">
        <v>38.882244490993997</v>
      </c>
      <c r="K290" s="60">
        <v>0.44567891997314502</v>
      </c>
      <c r="L290" s="60">
        <v>0.55432044465826102</v>
      </c>
      <c r="M290" s="61">
        <v>6.3536859384871704E-7</v>
      </c>
      <c r="N290" s="60">
        <v>1.10487891158519</v>
      </c>
      <c r="O290" s="60">
        <v>1.2942089549719701E-2</v>
      </c>
      <c r="P290" s="60" t="s">
        <v>163</v>
      </c>
      <c r="Q290" s="60">
        <v>287</v>
      </c>
      <c r="R290" s="60" t="s">
        <v>28</v>
      </c>
    </row>
    <row r="291" spans="1:18" x14ac:dyDescent="0.25">
      <c r="A291" s="60">
        <v>1290</v>
      </c>
      <c r="B291" s="60">
        <v>0.98281562633296105</v>
      </c>
      <c r="C291" s="60">
        <v>-1.65227809062275E-2</v>
      </c>
      <c r="D291" s="60">
        <v>7.6287307779945301E-3</v>
      </c>
      <c r="E291" s="60">
        <v>0.99999957744163404</v>
      </c>
      <c r="F291" s="60">
        <v>0.35062443942110999</v>
      </c>
      <c r="G291" s="60">
        <v>1.10973452876109</v>
      </c>
      <c r="H291" s="60">
        <v>-1</v>
      </c>
      <c r="I291" s="60">
        <v>1.29638891575554E-2</v>
      </c>
      <c r="J291" s="60">
        <v>39.200753295579403</v>
      </c>
      <c r="K291" s="60">
        <v>0.43762681465397202</v>
      </c>
      <c r="L291" s="60">
        <v>0.562373184403542</v>
      </c>
      <c r="M291" s="61">
        <v>9.4248608917268898E-10</v>
      </c>
      <c r="N291" s="60">
        <v>1.10973452876109</v>
      </c>
      <c r="O291" s="60">
        <v>1.29638891575554E-2</v>
      </c>
      <c r="P291" s="60" t="s">
        <v>163</v>
      </c>
      <c r="Q291" s="60">
        <v>288</v>
      </c>
      <c r="R291" s="60" t="s">
        <v>28</v>
      </c>
    </row>
    <row r="292" spans="1:18" x14ac:dyDescent="0.25">
      <c r="A292" s="60">
        <v>1291</v>
      </c>
      <c r="B292" s="60">
        <v>0.98282051443105201</v>
      </c>
      <c r="C292" s="60">
        <v>-1.4508205968960399E-2</v>
      </c>
      <c r="D292" s="60">
        <v>7.6300542179268604E-3</v>
      </c>
      <c r="E292" s="60">
        <v>0.99999959707158703</v>
      </c>
      <c r="F292" s="60">
        <v>0.35088514799365</v>
      </c>
      <c r="G292" s="60">
        <v>1.14158498269056</v>
      </c>
      <c r="H292" s="60">
        <v>-1</v>
      </c>
      <c r="I292" s="60">
        <v>1.29646199388956E-2</v>
      </c>
      <c r="J292" s="60">
        <v>39.2249117544375</v>
      </c>
      <c r="K292" s="60">
        <v>0.41206161387849299</v>
      </c>
      <c r="L292" s="60">
        <v>0.58793838611978599</v>
      </c>
      <c r="M292" s="61">
        <v>1.72151182198377E-12</v>
      </c>
      <c r="N292" s="60">
        <v>1.14158498269056</v>
      </c>
      <c r="O292" s="60">
        <v>1.29646199388956E-2</v>
      </c>
      <c r="P292" s="60" t="s">
        <v>163</v>
      </c>
      <c r="Q292" s="60">
        <v>289</v>
      </c>
      <c r="R292" s="60" t="s">
        <v>28</v>
      </c>
    </row>
    <row r="293" spans="1:18" x14ac:dyDescent="0.25">
      <c r="A293" s="60">
        <v>1292</v>
      </c>
      <c r="B293" s="60">
        <v>0.98287745491797496</v>
      </c>
      <c r="C293" s="60">
        <v>-1.34650777628911E-2</v>
      </c>
      <c r="D293" s="60">
        <v>7.6404709759261202E-3</v>
      </c>
      <c r="E293" s="60">
        <v>0.99999963909119005</v>
      </c>
      <c r="F293" s="60">
        <v>0.35105515414942301</v>
      </c>
      <c r="G293" s="60">
        <v>1.14270384870706</v>
      </c>
      <c r="H293" s="60">
        <v>-1</v>
      </c>
      <c r="I293" s="60">
        <v>1.2965926203516E-2</v>
      </c>
      <c r="J293" s="60">
        <v>39.388850394230403</v>
      </c>
      <c r="K293" s="60">
        <v>0.42040598180737299</v>
      </c>
      <c r="L293" s="60">
        <v>0.57958239550551605</v>
      </c>
      <c r="M293" s="61">
        <v>1.16226871111902E-5</v>
      </c>
      <c r="N293" s="60">
        <v>1.14270384870706</v>
      </c>
      <c r="O293" s="60">
        <v>1.2965926203516E-2</v>
      </c>
      <c r="P293" s="60" t="s">
        <v>163</v>
      </c>
      <c r="Q293" s="60">
        <v>290</v>
      </c>
      <c r="R293" s="60" t="s">
        <v>28</v>
      </c>
    </row>
    <row r="294" spans="1:18" x14ac:dyDescent="0.25">
      <c r="A294" s="60">
        <v>1293</v>
      </c>
      <c r="B294" s="60">
        <v>0.98288287603514701</v>
      </c>
      <c r="C294" s="60">
        <v>-1.1672857535207099E-2</v>
      </c>
      <c r="D294" s="60">
        <v>7.6433665492840102E-3</v>
      </c>
      <c r="E294" s="60">
        <v>0.99999964142026199</v>
      </c>
      <c r="F294" s="60">
        <v>0.351165724585488</v>
      </c>
      <c r="G294" s="60">
        <v>1.1447512875417301</v>
      </c>
      <c r="H294" s="60">
        <v>-1</v>
      </c>
      <c r="I294" s="60">
        <v>1.29700520212944E-2</v>
      </c>
      <c r="J294" s="60">
        <v>39.432533304071399</v>
      </c>
      <c r="K294" s="60">
        <v>0.73389530369251998</v>
      </c>
      <c r="L294" s="60">
        <v>1.4695356911476401E-3</v>
      </c>
      <c r="M294" s="60">
        <v>0.26463516061633202</v>
      </c>
      <c r="N294" s="60">
        <v>1.1447512875417301</v>
      </c>
      <c r="O294" s="60">
        <v>1.29700520212944E-2</v>
      </c>
      <c r="P294" s="60" t="s">
        <v>163</v>
      </c>
      <c r="Q294" s="60">
        <v>291</v>
      </c>
      <c r="R294" s="60" t="s">
        <v>28</v>
      </c>
    </row>
    <row r="295" spans="1:18" x14ac:dyDescent="0.25">
      <c r="A295" s="60">
        <v>1294</v>
      </c>
      <c r="B295" s="60">
        <v>0.98291074119157396</v>
      </c>
      <c r="C295" s="60">
        <v>-1.6150899761874501E-2</v>
      </c>
      <c r="D295" s="60">
        <v>7.6489184809164596E-3</v>
      </c>
      <c r="E295" s="60">
        <v>0.99999964995615598</v>
      </c>
      <c r="F295" s="60">
        <v>0.35175464615303498</v>
      </c>
      <c r="G295" s="60">
        <v>1.1448060207806601</v>
      </c>
      <c r="H295" s="60">
        <v>-1</v>
      </c>
      <c r="I295" s="60">
        <v>1.2971507688591699E-2</v>
      </c>
      <c r="J295" s="60">
        <v>39.455985372681504</v>
      </c>
      <c r="K295" s="60">
        <v>0.489493039858589</v>
      </c>
      <c r="L295" s="60">
        <v>0.51050696012332897</v>
      </c>
      <c r="M295" s="61">
        <v>1.8082757513582202E-11</v>
      </c>
      <c r="N295" s="60">
        <v>1.1448060207806601</v>
      </c>
      <c r="O295" s="60">
        <v>1.2971507688591699E-2</v>
      </c>
      <c r="P295" s="60" t="s">
        <v>163</v>
      </c>
      <c r="Q295" s="60">
        <v>292</v>
      </c>
      <c r="R295" s="60" t="s">
        <v>28</v>
      </c>
    </row>
    <row r="296" spans="1:18" x14ac:dyDescent="0.25">
      <c r="A296" s="60">
        <v>1295</v>
      </c>
      <c r="B296" s="60">
        <v>0.98293676536953201</v>
      </c>
      <c r="C296" s="60">
        <v>-1.5148550187113899E-2</v>
      </c>
      <c r="D296" s="60">
        <v>7.6501258025848196E-3</v>
      </c>
      <c r="E296" s="60">
        <v>0.99999969294807101</v>
      </c>
      <c r="F296" s="60">
        <v>0.35189039480446299</v>
      </c>
      <c r="G296" s="60">
        <v>1.1586492989666599</v>
      </c>
      <c r="H296" s="60">
        <v>-1</v>
      </c>
      <c r="I296" s="60">
        <v>1.3015673211732399E-2</v>
      </c>
      <c r="J296" s="60">
        <v>39.500351558663503</v>
      </c>
      <c r="K296" s="60">
        <v>0.43082905870265997</v>
      </c>
      <c r="L296" s="60">
        <v>0.56917094129733703</v>
      </c>
      <c r="M296" s="61">
        <v>3.44169137633799E-15</v>
      </c>
      <c r="N296" s="60">
        <v>1.1586492989666599</v>
      </c>
      <c r="O296" s="60">
        <v>1.3015673211732399E-2</v>
      </c>
      <c r="P296" s="60" t="s">
        <v>163</v>
      </c>
      <c r="Q296" s="60">
        <v>293</v>
      </c>
      <c r="R296" s="60" t="s">
        <v>28</v>
      </c>
    </row>
    <row r="297" spans="1:18" x14ac:dyDescent="0.25">
      <c r="A297" s="60">
        <v>1296</v>
      </c>
      <c r="B297" s="60">
        <v>0.98294932401976398</v>
      </c>
      <c r="C297" s="60">
        <v>-8.7256303168260704E-3</v>
      </c>
      <c r="D297" s="60">
        <v>7.6599380011585097E-3</v>
      </c>
      <c r="E297" s="60">
        <v>0.99999970393271698</v>
      </c>
      <c r="F297" s="60">
        <v>0.35221588637643098</v>
      </c>
      <c r="G297" s="60">
        <v>1.1740585286682701</v>
      </c>
      <c r="H297" s="60">
        <v>-1</v>
      </c>
      <c r="I297" s="60">
        <v>1.3042632795754201E-2</v>
      </c>
      <c r="J297" s="60">
        <v>39.547062702033102</v>
      </c>
      <c r="K297" s="60">
        <v>0.32580903918347498</v>
      </c>
      <c r="L297" s="60">
        <v>0.67419096081652397</v>
      </c>
      <c r="M297" s="61">
        <v>1.9984014443252802E-15</v>
      </c>
      <c r="N297" s="60">
        <v>1.1740585286682701</v>
      </c>
      <c r="O297" s="60">
        <v>1.3042632795754201E-2</v>
      </c>
      <c r="P297" s="60" t="s">
        <v>163</v>
      </c>
      <c r="Q297" s="60">
        <v>294</v>
      </c>
      <c r="R297" s="60" t="s">
        <v>28</v>
      </c>
    </row>
    <row r="298" spans="1:18" x14ac:dyDescent="0.25">
      <c r="A298" s="60">
        <v>1297</v>
      </c>
      <c r="B298" s="60">
        <v>0.98295597776477905</v>
      </c>
      <c r="C298" s="60">
        <v>-2.69927897414768E-2</v>
      </c>
      <c r="D298" s="60">
        <v>7.6678169487285402E-3</v>
      </c>
      <c r="E298" s="60">
        <v>0.99999971150758005</v>
      </c>
      <c r="F298" s="60">
        <v>0.35266564831500302</v>
      </c>
      <c r="G298" s="60">
        <v>1.17820431648472</v>
      </c>
      <c r="H298" s="60">
        <v>-1</v>
      </c>
      <c r="I298" s="60">
        <v>1.30528627793512E-2</v>
      </c>
      <c r="J298" s="60">
        <v>39.709867250964798</v>
      </c>
      <c r="K298" s="60">
        <v>0.81315234294060201</v>
      </c>
      <c r="L298" s="60">
        <v>0.18684765705939799</v>
      </c>
      <c r="M298" s="60">
        <v>0</v>
      </c>
      <c r="N298" s="60">
        <v>1.17820431648472</v>
      </c>
      <c r="O298" s="60">
        <v>1.30528627793512E-2</v>
      </c>
      <c r="P298" s="60" t="s">
        <v>163</v>
      </c>
      <c r="Q298" s="60">
        <v>295</v>
      </c>
      <c r="R298" s="60" t="s">
        <v>28</v>
      </c>
    </row>
    <row r="299" spans="1:18" x14ac:dyDescent="0.25">
      <c r="A299" s="60">
        <v>1298</v>
      </c>
      <c r="B299" s="60">
        <v>0.98295955622613596</v>
      </c>
      <c r="C299" s="60">
        <v>-2.0414393866113399E-2</v>
      </c>
      <c r="D299" s="60">
        <v>7.6710138263943401E-3</v>
      </c>
      <c r="E299" s="60">
        <v>0.99999974707205097</v>
      </c>
      <c r="F299" s="60">
        <v>0.35290462394095301</v>
      </c>
      <c r="G299" s="60">
        <v>1.1809230355348601</v>
      </c>
      <c r="H299" s="60">
        <v>-1</v>
      </c>
      <c r="I299" s="60">
        <v>1.30787857132237E-2</v>
      </c>
      <c r="J299" s="60">
        <v>39.778902692827103</v>
      </c>
      <c r="K299" s="60">
        <v>0.37655685206626899</v>
      </c>
      <c r="L299" s="60">
        <v>0.62344314793372901</v>
      </c>
      <c r="M299" s="61">
        <v>1.6653345369377301E-15</v>
      </c>
      <c r="N299" s="60">
        <v>1.1809230355348601</v>
      </c>
      <c r="O299" s="60">
        <v>1.30787857132237E-2</v>
      </c>
      <c r="P299" s="60" t="s">
        <v>163</v>
      </c>
      <c r="Q299" s="60">
        <v>296</v>
      </c>
      <c r="R299" s="60" t="s">
        <v>28</v>
      </c>
    </row>
    <row r="300" spans="1:18" x14ac:dyDescent="0.25">
      <c r="A300" s="60">
        <v>1299</v>
      </c>
      <c r="B300" s="60">
        <v>0.98295989416503604</v>
      </c>
      <c r="C300" s="60">
        <v>-1.6525104409604099E-2</v>
      </c>
      <c r="D300" s="60">
        <v>7.6720853185710701E-3</v>
      </c>
      <c r="E300" s="60">
        <v>0.99999976740801699</v>
      </c>
      <c r="F300" s="60">
        <v>0.353002341565615</v>
      </c>
      <c r="G300" s="60">
        <v>1.18096250963087</v>
      </c>
      <c r="H300" s="60">
        <v>-1</v>
      </c>
      <c r="I300" s="60">
        <v>1.3093021254476599E-2</v>
      </c>
      <c r="J300" s="60">
        <v>39.936838551015498</v>
      </c>
      <c r="K300" s="60">
        <v>0.43233511833900301</v>
      </c>
      <c r="L300" s="60">
        <v>0.56766487734439197</v>
      </c>
      <c r="M300" s="61">
        <v>4.3166054064513998E-9</v>
      </c>
      <c r="N300" s="60">
        <v>1.18096250963087</v>
      </c>
      <c r="O300" s="60">
        <v>1.3093021254476599E-2</v>
      </c>
      <c r="P300" s="60" t="s">
        <v>163</v>
      </c>
      <c r="Q300" s="60">
        <v>297</v>
      </c>
      <c r="R300" s="60" t="s">
        <v>28</v>
      </c>
    </row>
    <row r="301" spans="1:18" x14ac:dyDescent="0.25">
      <c r="A301" s="60">
        <v>1300</v>
      </c>
      <c r="B301" s="60">
        <v>0.982972502905331</v>
      </c>
      <c r="C301" s="60">
        <v>-1.7236965407840001E-2</v>
      </c>
      <c r="D301" s="60">
        <v>7.6743967949818599E-3</v>
      </c>
      <c r="E301" s="60">
        <v>0.99999977821588104</v>
      </c>
      <c r="F301" s="60">
        <v>0.35302000308551201</v>
      </c>
      <c r="G301" s="60">
        <v>1.2001286273898599</v>
      </c>
      <c r="H301" s="60">
        <v>-1</v>
      </c>
      <c r="I301" s="60">
        <v>1.31041382901835E-2</v>
      </c>
      <c r="J301" s="60">
        <v>40.402161005289003</v>
      </c>
      <c r="K301" s="60">
        <v>0.39747059296085102</v>
      </c>
      <c r="L301" s="60">
        <v>0.60252940692782897</v>
      </c>
      <c r="M301" s="61">
        <v>1.11319842233115E-10</v>
      </c>
      <c r="N301" s="60">
        <v>1.2001286273898599</v>
      </c>
      <c r="O301" s="60">
        <v>1.31041382901835E-2</v>
      </c>
      <c r="P301" s="60" t="s">
        <v>163</v>
      </c>
      <c r="Q301" s="60">
        <v>298</v>
      </c>
      <c r="R301" s="60" t="s">
        <v>28</v>
      </c>
    </row>
    <row r="302" spans="1:18" x14ac:dyDescent="0.25">
      <c r="A302" s="60">
        <v>1301</v>
      </c>
      <c r="B302" s="60">
        <v>0.98298250406379495</v>
      </c>
      <c r="C302" s="60">
        <v>-1.7367763029681099E-2</v>
      </c>
      <c r="D302" s="60">
        <v>7.6769893247132801E-3</v>
      </c>
      <c r="E302" s="60">
        <v>0.99999977992175404</v>
      </c>
      <c r="F302" s="60">
        <v>0.35324974855250102</v>
      </c>
      <c r="G302" s="60">
        <v>1.2019545759400201</v>
      </c>
      <c r="H302" s="60">
        <v>-1</v>
      </c>
      <c r="I302" s="60">
        <v>1.31132732562112E-2</v>
      </c>
      <c r="J302" s="60">
        <v>40.453484225960402</v>
      </c>
      <c r="K302" s="60">
        <v>0.31538564909821898</v>
      </c>
      <c r="L302" s="60">
        <v>0.68461435089548694</v>
      </c>
      <c r="M302" s="61">
        <v>6.2944094381123299E-12</v>
      </c>
      <c r="N302" s="60">
        <v>1.2019545759400201</v>
      </c>
      <c r="O302" s="60">
        <v>1.31132732562112E-2</v>
      </c>
      <c r="P302" s="60" t="s">
        <v>163</v>
      </c>
      <c r="Q302" s="60">
        <v>299</v>
      </c>
      <c r="R302" s="60" t="s">
        <v>28</v>
      </c>
    </row>
    <row r="303" spans="1:18" x14ac:dyDescent="0.25">
      <c r="A303" s="60">
        <v>1302</v>
      </c>
      <c r="B303" s="60">
        <v>0.98298259220653506</v>
      </c>
      <c r="C303" s="60">
        <v>-1.6434622706591101E-2</v>
      </c>
      <c r="D303" s="60">
        <v>7.6783664713098599E-3</v>
      </c>
      <c r="E303" s="60">
        <v>0.999999781674485</v>
      </c>
      <c r="F303" s="60">
        <v>0.35329459030430799</v>
      </c>
      <c r="G303" s="60">
        <v>1.20276419348994</v>
      </c>
      <c r="H303" s="60">
        <v>-1</v>
      </c>
      <c r="I303" s="60">
        <v>1.31171596738774E-2</v>
      </c>
      <c r="J303" s="60">
        <v>40.613592909173498</v>
      </c>
      <c r="K303" s="60">
        <v>0.37112776648580698</v>
      </c>
      <c r="L303" s="60">
        <v>0.62887223343579601</v>
      </c>
      <c r="M303" s="61">
        <v>7.8396622527066003E-11</v>
      </c>
      <c r="N303" s="60">
        <v>1.20276419348994</v>
      </c>
      <c r="O303" s="60">
        <v>1.31171596738774E-2</v>
      </c>
      <c r="P303" s="60" t="s">
        <v>163</v>
      </c>
      <c r="Q303" s="60">
        <v>300</v>
      </c>
      <c r="R303" s="60" t="s">
        <v>28</v>
      </c>
    </row>
    <row r="304" spans="1:18" x14ac:dyDescent="0.25">
      <c r="A304" s="60">
        <v>1303</v>
      </c>
      <c r="B304" s="60">
        <v>0.98298873307987</v>
      </c>
      <c r="C304" s="60">
        <v>-1.3956809231116699E-2</v>
      </c>
      <c r="D304" s="60">
        <v>7.6807267539074804E-3</v>
      </c>
      <c r="E304" s="60">
        <v>0.99999978198353401</v>
      </c>
      <c r="F304" s="60">
        <v>0.35411872227495</v>
      </c>
      <c r="G304" s="60">
        <v>1.2136934804005901</v>
      </c>
      <c r="H304" s="60">
        <v>-1</v>
      </c>
      <c r="I304" s="60">
        <v>1.31436490578413E-2</v>
      </c>
      <c r="J304" s="60">
        <v>40.874933049713299</v>
      </c>
      <c r="K304" s="60">
        <v>0.34196785395829798</v>
      </c>
      <c r="L304" s="60">
        <v>0.65803214602974502</v>
      </c>
      <c r="M304" s="61">
        <v>1.19571019752129E-11</v>
      </c>
      <c r="N304" s="60">
        <v>1.2136934804005901</v>
      </c>
      <c r="O304" s="60">
        <v>1.31436490578413E-2</v>
      </c>
      <c r="P304" s="60" t="s">
        <v>163</v>
      </c>
      <c r="Q304" s="60">
        <v>301</v>
      </c>
      <c r="R304" s="60" t="s">
        <v>28</v>
      </c>
    </row>
    <row r="305" spans="1:18" x14ac:dyDescent="0.25">
      <c r="A305" s="60">
        <v>1304</v>
      </c>
      <c r="B305" s="60">
        <v>0.98298878265863199</v>
      </c>
      <c r="C305" s="60">
        <v>-9.5723232054978694E-3</v>
      </c>
      <c r="D305" s="60">
        <v>7.6808861925378004E-3</v>
      </c>
      <c r="E305" s="60">
        <v>0.99999978449765203</v>
      </c>
      <c r="F305" s="60">
        <v>0.35416459044024401</v>
      </c>
      <c r="G305" s="60">
        <v>1.2228304626151101</v>
      </c>
      <c r="H305" s="60">
        <v>-1</v>
      </c>
      <c r="I305" s="60">
        <v>1.31540440624991E-2</v>
      </c>
      <c r="J305" s="60">
        <v>41.137220080458903</v>
      </c>
      <c r="K305" s="60">
        <v>0.37595803904244501</v>
      </c>
      <c r="L305" s="60">
        <v>0.62404196095751796</v>
      </c>
      <c r="M305" s="61">
        <v>3.7081449022480197E-14</v>
      </c>
      <c r="N305" s="60">
        <v>1.2228304626151101</v>
      </c>
      <c r="O305" s="60">
        <v>1.31540440624991E-2</v>
      </c>
      <c r="P305" s="60" t="s">
        <v>163</v>
      </c>
      <c r="Q305" s="60">
        <v>302</v>
      </c>
      <c r="R305" s="60" t="s">
        <v>28</v>
      </c>
    </row>
    <row r="306" spans="1:18" x14ac:dyDescent="0.25">
      <c r="A306" s="60">
        <v>1305</v>
      </c>
      <c r="B306" s="60">
        <v>0.98299174226600095</v>
      </c>
      <c r="C306" s="60">
        <v>-1.96454204416645E-2</v>
      </c>
      <c r="D306" s="60">
        <v>7.6841586082736901E-3</v>
      </c>
      <c r="E306" s="60">
        <v>0.99999981093131296</v>
      </c>
      <c r="F306" s="60">
        <v>0.354455474794797</v>
      </c>
      <c r="G306" s="60">
        <v>1.2238665687722901</v>
      </c>
      <c r="H306" s="60">
        <v>-1</v>
      </c>
      <c r="I306" s="60">
        <v>1.3155146592174601E-2</v>
      </c>
      <c r="J306" s="60">
        <v>41.269940814374401</v>
      </c>
      <c r="K306" s="60">
        <v>0.44412180247229099</v>
      </c>
      <c r="L306" s="60">
        <v>0.55587819749147704</v>
      </c>
      <c r="M306" s="61">
        <v>3.6232017386339502E-11</v>
      </c>
      <c r="N306" s="60">
        <v>1.2238665687722901</v>
      </c>
      <c r="O306" s="60">
        <v>1.3155146592174601E-2</v>
      </c>
      <c r="P306" s="60" t="s">
        <v>163</v>
      </c>
      <c r="Q306" s="60">
        <v>303</v>
      </c>
      <c r="R306" s="60" t="s">
        <v>28</v>
      </c>
    </row>
    <row r="307" spans="1:18" x14ac:dyDescent="0.25">
      <c r="A307" s="60">
        <v>1306</v>
      </c>
      <c r="B307" s="60">
        <v>0.98301220557381896</v>
      </c>
      <c r="C307" s="60">
        <v>-4.7465380777406098E-3</v>
      </c>
      <c r="D307" s="60">
        <v>7.6890965207751603E-3</v>
      </c>
      <c r="E307" s="60">
        <v>0.99999983735361198</v>
      </c>
      <c r="F307" s="60">
        <v>0.35447079681703603</v>
      </c>
      <c r="G307" s="60">
        <v>1.2547421898570099</v>
      </c>
      <c r="H307" s="60">
        <v>-1</v>
      </c>
      <c r="I307" s="60">
        <v>1.3170547983855399E-2</v>
      </c>
      <c r="J307" s="60">
        <v>41.736346424008303</v>
      </c>
      <c r="K307" s="60">
        <v>0.64460269445298002</v>
      </c>
      <c r="L307" s="60">
        <v>3.6773217844327498E-4</v>
      </c>
      <c r="M307" s="60">
        <v>0.35502957336857599</v>
      </c>
      <c r="N307" s="60">
        <v>1.2547421898570099</v>
      </c>
      <c r="O307" s="60">
        <v>1.3170547983855399E-2</v>
      </c>
      <c r="P307" s="60" t="s">
        <v>163</v>
      </c>
      <c r="Q307" s="60">
        <v>304</v>
      </c>
      <c r="R307" s="60" t="s">
        <v>28</v>
      </c>
    </row>
    <row r="308" spans="1:18" x14ac:dyDescent="0.25">
      <c r="A308" s="60">
        <v>1307</v>
      </c>
      <c r="B308" s="60">
        <v>0.98301376404961005</v>
      </c>
      <c r="C308" s="60">
        <v>-1.07898928630833E-2</v>
      </c>
      <c r="D308" s="60">
        <v>7.7002849904509304E-3</v>
      </c>
      <c r="E308" s="60">
        <v>0.99999985459853402</v>
      </c>
      <c r="F308" s="60">
        <v>0.35460373874421502</v>
      </c>
      <c r="G308" s="60">
        <v>1.2585347231094299</v>
      </c>
      <c r="H308" s="60">
        <v>-1</v>
      </c>
      <c r="I308" s="60">
        <v>1.3172630112932999E-2</v>
      </c>
      <c r="J308" s="60">
        <v>41.844673012344202</v>
      </c>
      <c r="K308" s="60">
        <v>0.30679332356879901</v>
      </c>
      <c r="L308" s="60">
        <v>0.69320667643051004</v>
      </c>
      <c r="M308" s="61">
        <v>6.9055872131684696E-13</v>
      </c>
      <c r="N308" s="60">
        <v>1.2585347231094299</v>
      </c>
      <c r="O308" s="60">
        <v>1.3172630112932999E-2</v>
      </c>
      <c r="P308" s="60" t="s">
        <v>163</v>
      </c>
      <c r="Q308" s="60">
        <v>305</v>
      </c>
      <c r="R308" s="60" t="s">
        <v>28</v>
      </c>
    </row>
    <row r="309" spans="1:18" x14ac:dyDescent="0.25">
      <c r="A309" s="60">
        <v>1308</v>
      </c>
      <c r="B309" s="60">
        <v>0.98302149620695101</v>
      </c>
      <c r="C309" s="60">
        <v>-1.5994340605140801E-2</v>
      </c>
      <c r="D309" s="60">
        <v>7.7028405510909904E-3</v>
      </c>
      <c r="E309" s="60">
        <v>0.99999985609859698</v>
      </c>
      <c r="F309" s="60">
        <v>0.35468138487170198</v>
      </c>
      <c r="G309" s="60">
        <v>1.2649887375367901</v>
      </c>
      <c r="H309" s="60">
        <v>-1</v>
      </c>
      <c r="I309" s="60">
        <v>1.31860098976308E-2</v>
      </c>
      <c r="J309" s="60">
        <v>41.853675764070502</v>
      </c>
      <c r="K309" s="60">
        <v>0.34939837034690902</v>
      </c>
      <c r="L309" s="60">
        <v>0.65060162964815405</v>
      </c>
      <c r="M309" s="61">
        <v>4.9364956566933001E-12</v>
      </c>
      <c r="N309" s="60">
        <v>1.2649887375367901</v>
      </c>
      <c r="O309" s="60">
        <v>1.31860098976308E-2</v>
      </c>
      <c r="P309" s="60" t="s">
        <v>163</v>
      </c>
      <c r="Q309" s="60">
        <v>306</v>
      </c>
      <c r="R309" s="60" t="s">
        <v>28</v>
      </c>
    </row>
    <row r="310" spans="1:18" x14ac:dyDescent="0.25">
      <c r="A310" s="60">
        <v>1309</v>
      </c>
      <c r="B310" s="60">
        <v>0.98303726789214496</v>
      </c>
      <c r="C310" s="60">
        <v>-5.78511289384774E-3</v>
      </c>
      <c r="D310" s="60">
        <v>7.7042818697086396E-3</v>
      </c>
      <c r="E310" s="60">
        <v>0.99999986053248002</v>
      </c>
      <c r="F310" s="60">
        <v>0.35501615271497899</v>
      </c>
      <c r="G310" s="60">
        <v>1.2731721011836401</v>
      </c>
      <c r="H310" s="60">
        <v>-1</v>
      </c>
      <c r="I310" s="60">
        <v>1.31990680863551E-2</v>
      </c>
      <c r="J310" s="60">
        <v>41.855193758907497</v>
      </c>
      <c r="K310" s="60">
        <v>0.31277062491118601</v>
      </c>
      <c r="L310" s="60">
        <v>0.68722937508876902</v>
      </c>
      <c r="M310" s="61">
        <v>4.4853010194856299E-14</v>
      </c>
      <c r="N310" s="60">
        <v>1.2731721011836401</v>
      </c>
      <c r="O310" s="60">
        <v>1.31990680863551E-2</v>
      </c>
      <c r="P310" s="60" t="s">
        <v>163</v>
      </c>
      <c r="Q310" s="60">
        <v>307</v>
      </c>
      <c r="R310" s="60" t="s">
        <v>28</v>
      </c>
    </row>
    <row r="311" spans="1:18" x14ac:dyDescent="0.25">
      <c r="A311" s="60">
        <v>1310</v>
      </c>
      <c r="B311" s="60">
        <v>0.98307119786640096</v>
      </c>
      <c r="C311" s="60">
        <v>-1.8061451282155101E-2</v>
      </c>
      <c r="D311" s="60">
        <v>7.7048344534748703E-3</v>
      </c>
      <c r="E311" s="60">
        <v>0.999999863773262</v>
      </c>
      <c r="F311" s="60">
        <v>0.355422958880109</v>
      </c>
      <c r="G311" s="60">
        <v>1.27419103462227</v>
      </c>
      <c r="H311" s="60">
        <v>-1</v>
      </c>
      <c r="I311" s="60">
        <v>1.3211586672410999E-2</v>
      </c>
      <c r="J311" s="60">
        <v>41.980284255652698</v>
      </c>
      <c r="K311" s="60">
        <v>0.35411872227458902</v>
      </c>
      <c r="L311" s="60">
        <v>0.64588127772439297</v>
      </c>
      <c r="M311" s="61">
        <v>1.01807451358127E-12</v>
      </c>
      <c r="N311" s="60">
        <v>1.27419103462227</v>
      </c>
      <c r="O311" s="60">
        <v>1.3211586672410999E-2</v>
      </c>
      <c r="P311" s="60" t="s">
        <v>163</v>
      </c>
      <c r="Q311" s="60">
        <v>308</v>
      </c>
      <c r="R311" s="60" t="s">
        <v>28</v>
      </c>
    </row>
    <row r="312" spans="1:18" x14ac:dyDescent="0.25">
      <c r="A312" s="60">
        <v>1311</v>
      </c>
      <c r="B312" s="60">
        <v>0.983081303214146</v>
      </c>
      <c r="C312" s="60">
        <v>-1.7197712534374601E-2</v>
      </c>
      <c r="D312" s="60">
        <v>7.72254217154404E-3</v>
      </c>
      <c r="E312" s="60">
        <v>0.99999987625049003</v>
      </c>
      <c r="F312" s="60">
        <v>0.35563992299109498</v>
      </c>
      <c r="G312" s="60">
        <v>1.2756242698140201</v>
      </c>
      <c r="H312" s="60">
        <v>-1</v>
      </c>
      <c r="I312" s="60">
        <v>1.3217165393821799E-2</v>
      </c>
      <c r="J312" s="60">
        <v>42.182699311078601</v>
      </c>
      <c r="K312" s="60">
        <v>0.46813019805064299</v>
      </c>
      <c r="L312" s="60">
        <v>0.531867992081547</v>
      </c>
      <c r="M312" s="61">
        <v>1.80986780984327E-6</v>
      </c>
      <c r="N312" s="60">
        <v>1.2756242698140201</v>
      </c>
      <c r="O312" s="60">
        <v>1.3217165393821799E-2</v>
      </c>
      <c r="P312" s="60" t="s">
        <v>163</v>
      </c>
      <c r="Q312" s="60">
        <v>309</v>
      </c>
      <c r="R312" s="60" t="s">
        <v>28</v>
      </c>
    </row>
    <row r="313" spans="1:18" x14ac:dyDescent="0.25">
      <c r="A313" s="60">
        <v>1312</v>
      </c>
      <c r="B313" s="60">
        <v>0.98308901481500299</v>
      </c>
      <c r="C313" s="60">
        <v>-8.2890281318053292E-3</v>
      </c>
      <c r="D313" s="60">
        <v>7.7251220620994099E-3</v>
      </c>
      <c r="E313" s="60">
        <v>0.999999883187908</v>
      </c>
      <c r="F313" s="60">
        <v>0.35571250749628902</v>
      </c>
      <c r="G313" s="60">
        <v>1.2868896107032699</v>
      </c>
      <c r="H313" s="60">
        <v>-1</v>
      </c>
      <c r="I313" s="60">
        <v>1.3240860456629399E-2</v>
      </c>
      <c r="J313" s="60">
        <v>42.187884964086003</v>
      </c>
      <c r="K313" s="60">
        <v>0.39765721351827799</v>
      </c>
      <c r="L313" s="60">
        <v>0.60234278642414996</v>
      </c>
      <c r="M313" s="61">
        <v>5.75727243656843E-11</v>
      </c>
      <c r="N313" s="60">
        <v>1.2868896107032699</v>
      </c>
      <c r="O313" s="60">
        <v>1.3240860456629399E-2</v>
      </c>
      <c r="P313" s="60" t="s">
        <v>163</v>
      </c>
      <c r="Q313" s="60">
        <v>310</v>
      </c>
      <c r="R313" s="60" t="s">
        <v>28</v>
      </c>
    </row>
    <row r="314" spans="1:18" x14ac:dyDescent="0.25">
      <c r="A314" s="60">
        <v>1313</v>
      </c>
      <c r="B314" s="60">
        <v>0.98309727738435004</v>
      </c>
      <c r="C314" s="60">
        <v>-1.0623753764198799E-2</v>
      </c>
      <c r="D314" s="60">
        <v>7.7332034553149898E-3</v>
      </c>
      <c r="E314" s="60">
        <v>0.99999988431625397</v>
      </c>
      <c r="F314" s="60">
        <v>0.355713412589794</v>
      </c>
      <c r="G314" s="60">
        <v>1.2919254518140699</v>
      </c>
      <c r="H314" s="60">
        <v>-1</v>
      </c>
      <c r="I314" s="60">
        <v>1.3307036804341E-2</v>
      </c>
      <c r="J314" s="60">
        <v>42.488326659304803</v>
      </c>
      <c r="K314" s="60">
        <v>0.40003715158536601</v>
      </c>
      <c r="L314" s="60">
        <v>0.59996228604505497</v>
      </c>
      <c r="M314" s="61">
        <v>5.6236957990396498E-7</v>
      </c>
      <c r="N314" s="60">
        <v>1.2919254518140699</v>
      </c>
      <c r="O314" s="60">
        <v>1.3307036804341E-2</v>
      </c>
      <c r="P314" s="60" t="s">
        <v>163</v>
      </c>
      <c r="Q314" s="60">
        <v>311</v>
      </c>
      <c r="R314" s="60" t="s">
        <v>28</v>
      </c>
    </row>
    <row r="315" spans="1:18" x14ac:dyDescent="0.25">
      <c r="A315" s="60">
        <v>1314</v>
      </c>
      <c r="B315" s="60">
        <v>0.98310032364764</v>
      </c>
      <c r="C315" s="60">
        <v>-1.15178519005203E-2</v>
      </c>
      <c r="D315" s="60">
        <v>7.7424841357807903E-3</v>
      </c>
      <c r="E315" s="60">
        <v>0.99999989142289802</v>
      </c>
      <c r="F315" s="60">
        <v>0.35586057098756901</v>
      </c>
      <c r="G315" s="60">
        <v>1.3020392542525301</v>
      </c>
      <c r="H315" s="60">
        <v>-1</v>
      </c>
      <c r="I315" s="60">
        <v>1.3313193157674E-2</v>
      </c>
      <c r="J315" s="60">
        <v>42.5398554486394</v>
      </c>
      <c r="K315" s="60">
        <v>0.38429043809150898</v>
      </c>
      <c r="L315" s="60">
        <v>0.61570956190848802</v>
      </c>
      <c r="M315" s="61">
        <v>2.1094237467878002E-15</v>
      </c>
      <c r="N315" s="60">
        <v>1.3020392542525301</v>
      </c>
      <c r="O315" s="60">
        <v>1.3313193157674E-2</v>
      </c>
      <c r="P315" s="60" t="s">
        <v>163</v>
      </c>
      <c r="Q315" s="60">
        <v>312</v>
      </c>
      <c r="R315" s="60" t="s">
        <v>28</v>
      </c>
    </row>
    <row r="316" spans="1:18" x14ac:dyDescent="0.25">
      <c r="A316" s="60">
        <v>1315</v>
      </c>
      <c r="B316" s="60">
        <v>0.98310740227265203</v>
      </c>
      <c r="C316" s="60">
        <v>-2.8609417787105799E-2</v>
      </c>
      <c r="D316" s="60">
        <v>7.7479368906755598E-3</v>
      </c>
      <c r="E316" s="60">
        <v>0.99999989252862398</v>
      </c>
      <c r="F316" s="60">
        <v>0.35598963254353699</v>
      </c>
      <c r="G316" s="60">
        <v>1.3021480755489201</v>
      </c>
      <c r="H316" s="60">
        <v>-1</v>
      </c>
      <c r="I316" s="60">
        <v>1.33162412045164E-2</v>
      </c>
      <c r="J316" s="60">
        <v>42.591774726696997</v>
      </c>
      <c r="K316" s="60">
        <v>0.652814024059578</v>
      </c>
      <c r="L316" s="60">
        <v>0.347185975940422</v>
      </c>
      <c r="M316" s="60">
        <v>0</v>
      </c>
      <c r="N316" s="60">
        <v>1.3021480755489201</v>
      </c>
      <c r="O316" s="60">
        <v>1.33162412045164E-2</v>
      </c>
      <c r="P316" s="60" t="s">
        <v>163</v>
      </c>
      <c r="Q316" s="60">
        <v>313</v>
      </c>
      <c r="R316" s="60" t="s">
        <v>28</v>
      </c>
    </row>
    <row r="317" spans="1:18" x14ac:dyDescent="0.25">
      <c r="A317" s="60">
        <v>1316</v>
      </c>
      <c r="B317" s="60">
        <v>0.98312965831464205</v>
      </c>
      <c r="C317" s="60">
        <v>-1.46294432818853E-2</v>
      </c>
      <c r="D317" s="60">
        <v>7.7556002798633604E-3</v>
      </c>
      <c r="E317" s="60">
        <v>0.99999989762152797</v>
      </c>
      <c r="F317" s="60">
        <v>0.35605475026827299</v>
      </c>
      <c r="G317" s="60">
        <v>1.3025390064286999</v>
      </c>
      <c r="H317" s="60">
        <v>-1</v>
      </c>
      <c r="I317" s="60">
        <v>1.3317798185676201E-2</v>
      </c>
      <c r="J317" s="60">
        <v>42.759314238208802</v>
      </c>
      <c r="K317" s="60">
        <v>0.35802768591822198</v>
      </c>
      <c r="L317" s="60">
        <v>0.64197219033226804</v>
      </c>
      <c r="M317" s="61">
        <v>1.2374951019467099E-7</v>
      </c>
      <c r="N317" s="60">
        <v>1.3025390064286999</v>
      </c>
      <c r="O317" s="60">
        <v>1.3317798185676201E-2</v>
      </c>
      <c r="P317" s="60" t="s">
        <v>163</v>
      </c>
      <c r="Q317" s="60">
        <v>314</v>
      </c>
      <c r="R317" s="60" t="s">
        <v>28</v>
      </c>
    </row>
    <row r="318" spans="1:18" x14ac:dyDescent="0.25">
      <c r="A318" s="60">
        <v>1317</v>
      </c>
      <c r="B318" s="60">
        <v>0.98313370860752503</v>
      </c>
      <c r="C318" s="60">
        <v>-1.5363219306555801E-2</v>
      </c>
      <c r="D318" s="60">
        <v>7.7564968485329703E-3</v>
      </c>
      <c r="E318" s="60">
        <v>0.99999989911668397</v>
      </c>
      <c r="F318" s="60">
        <v>0.35606892115592598</v>
      </c>
      <c r="G318" s="60">
        <v>1.3121379622607601</v>
      </c>
      <c r="H318" s="60">
        <v>-1</v>
      </c>
      <c r="I318" s="60">
        <v>1.33201742211758E-2</v>
      </c>
      <c r="J318" s="60">
        <v>42.793208161349902</v>
      </c>
      <c r="K318" s="60">
        <v>0.28727616080263002</v>
      </c>
      <c r="L318" s="60">
        <v>0.71272383919736504</v>
      </c>
      <c r="M318" s="61">
        <v>4.77395900588817E-15</v>
      </c>
      <c r="N318" s="60">
        <v>1.3121379622607601</v>
      </c>
      <c r="O318" s="60">
        <v>1.33201742211758E-2</v>
      </c>
      <c r="P318" s="60" t="s">
        <v>163</v>
      </c>
      <c r="Q318" s="60">
        <v>315</v>
      </c>
      <c r="R318" s="60" t="s">
        <v>28</v>
      </c>
    </row>
    <row r="319" spans="1:18" x14ac:dyDescent="0.25">
      <c r="A319" s="60">
        <v>1318</v>
      </c>
      <c r="B319" s="60">
        <v>0.98315650913785402</v>
      </c>
      <c r="C319" s="60">
        <v>-1.9420833426119499E-2</v>
      </c>
      <c r="D319" s="60">
        <v>7.7602645324461698E-3</v>
      </c>
      <c r="E319" s="60">
        <v>0.99999990532914296</v>
      </c>
      <c r="F319" s="60">
        <v>0.35607518710164199</v>
      </c>
      <c r="G319" s="60">
        <v>1.33892715963672</v>
      </c>
      <c r="H319" s="60">
        <v>-1</v>
      </c>
      <c r="I319" s="60">
        <v>1.33540142417013E-2</v>
      </c>
      <c r="J319" s="60">
        <v>43.658076634319002</v>
      </c>
      <c r="K319" s="60">
        <v>0.33277384209342298</v>
      </c>
      <c r="L319" s="60">
        <v>0.66722615789385298</v>
      </c>
      <c r="M319" s="61">
        <v>1.2723933018321499E-11</v>
      </c>
      <c r="N319" s="60">
        <v>1.33892715963672</v>
      </c>
      <c r="O319" s="60">
        <v>1.33540142417013E-2</v>
      </c>
      <c r="P319" s="60" t="s">
        <v>163</v>
      </c>
      <c r="Q319" s="60">
        <v>316</v>
      </c>
      <c r="R319" s="60" t="s">
        <v>28</v>
      </c>
    </row>
    <row r="320" spans="1:18" x14ac:dyDescent="0.25">
      <c r="A320" s="60">
        <v>1319</v>
      </c>
      <c r="B320" s="60">
        <v>0.98317677001208204</v>
      </c>
      <c r="C320" s="60">
        <v>-1.7588787709148099E-2</v>
      </c>
      <c r="D320" s="60">
        <v>7.7655351602974902E-3</v>
      </c>
      <c r="E320" s="60">
        <v>0.99999990668760697</v>
      </c>
      <c r="F320" s="60">
        <v>0.35616489767522602</v>
      </c>
      <c r="G320" s="60">
        <v>1.3419236104979699</v>
      </c>
      <c r="H320" s="60">
        <v>-1</v>
      </c>
      <c r="I320" s="60">
        <v>1.33823422206401E-2</v>
      </c>
      <c r="J320" s="60">
        <v>44.079458801530201</v>
      </c>
      <c r="K320" s="60">
        <v>0.31870813337773002</v>
      </c>
      <c r="L320" s="60">
        <v>0.68129186660878405</v>
      </c>
      <c r="M320" s="61">
        <v>1.3485879080121801E-11</v>
      </c>
      <c r="N320" s="60">
        <v>1.3419236104979699</v>
      </c>
      <c r="O320" s="60">
        <v>1.33823422206401E-2</v>
      </c>
      <c r="P320" s="60" t="s">
        <v>163</v>
      </c>
      <c r="Q320" s="60">
        <v>317</v>
      </c>
      <c r="R320" s="60" t="s">
        <v>28</v>
      </c>
    </row>
    <row r="321" spans="1:18" x14ac:dyDescent="0.25">
      <c r="A321" s="60">
        <v>1320</v>
      </c>
      <c r="B321" s="60">
        <v>0.98318143246196099</v>
      </c>
      <c r="C321" s="60">
        <v>-1.24549362765956E-2</v>
      </c>
      <c r="D321" s="60">
        <v>7.7658229746678104E-3</v>
      </c>
      <c r="E321" s="60">
        <v>0.99999990771421698</v>
      </c>
      <c r="F321" s="60">
        <v>0.35618954194096603</v>
      </c>
      <c r="G321" s="60">
        <v>1.34954081612028</v>
      </c>
      <c r="H321" s="60">
        <v>-1</v>
      </c>
      <c r="I321" s="60">
        <v>1.3383244276049601E-2</v>
      </c>
      <c r="J321" s="60">
        <v>44.357763322789502</v>
      </c>
      <c r="K321" s="60">
        <v>0.50794059072167397</v>
      </c>
      <c r="L321" s="60">
        <v>0.49190053496319402</v>
      </c>
      <c r="M321" s="60">
        <v>1.58874315131619E-4</v>
      </c>
      <c r="N321" s="60">
        <v>1.34954081612028</v>
      </c>
      <c r="O321" s="60">
        <v>1.3383244276049601E-2</v>
      </c>
      <c r="P321" s="60" t="s">
        <v>163</v>
      </c>
      <c r="Q321" s="60">
        <v>318</v>
      </c>
      <c r="R321" s="60" t="s">
        <v>28</v>
      </c>
    </row>
    <row r="322" spans="1:18" x14ac:dyDescent="0.25">
      <c r="A322" s="60">
        <v>1321</v>
      </c>
      <c r="B322" s="60">
        <v>0.98325387198691006</v>
      </c>
      <c r="C322" s="60">
        <v>-1.33061074398425E-2</v>
      </c>
      <c r="D322" s="60">
        <v>7.7759660884268696E-3</v>
      </c>
      <c r="E322" s="60">
        <v>0.99999991360985496</v>
      </c>
      <c r="F322" s="60">
        <v>0.356234066993876</v>
      </c>
      <c r="G322" s="60">
        <v>1.36575629012028</v>
      </c>
      <c r="H322" s="60">
        <v>-1</v>
      </c>
      <c r="I322" s="60">
        <v>1.3414181145422401E-2</v>
      </c>
      <c r="J322" s="60">
        <v>44.587507771363697</v>
      </c>
      <c r="K322" s="60">
        <v>0.44527672902000098</v>
      </c>
      <c r="L322" s="60">
        <v>0.55471971129687203</v>
      </c>
      <c r="M322" s="61">
        <v>3.5596831264861401E-6</v>
      </c>
      <c r="N322" s="60">
        <v>1.36575629012028</v>
      </c>
      <c r="O322" s="60">
        <v>1.3414181145422401E-2</v>
      </c>
      <c r="P322" s="60" t="s">
        <v>163</v>
      </c>
      <c r="Q322" s="60">
        <v>319</v>
      </c>
      <c r="R322" s="60" t="s">
        <v>28</v>
      </c>
    </row>
    <row r="323" spans="1:18" x14ac:dyDescent="0.25">
      <c r="A323" s="60">
        <v>1322</v>
      </c>
      <c r="B323" s="60">
        <v>0.98325657114183496</v>
      </c>
      <c r="C323" s="60">
        <v>-2.3852142573756799E-2</v>
      </c>
      <c r="D323" s="60">
        <v>7.7801167569919796E-3</v>
      </c>
      <c r="E323" s="60">
        <v>0.99999991481150696</v>
      </c>
      <c r="F323" s="60">
        <v>0.35675107121100103</v>
      </c>
      <c r="G323" s="60">
        <v>1.36712950039385</v>
      </c>
      <c r="H323" s="60">
        <v>-1</v>
      </c>
      <c r="I323" s="60">
        <v>1.3436201486384001E-2</v>
      </c>
      <c r="J323" s="60">
        <v>44.754931782315197</v>
      </c>
      <c r="K323" s="60">
        <v>0.43386919992573197</v>
      </c>
      <c r="L323" s="60">
        <v>0.56612647587598197</v>
      </c>
      <c r="M323" s="61">
        <v>4.3241982867758796E-6</v>
      </c>
      <c r="N323" s="60">
        <v>1.36712950039385</v>
      </c>
      <c r="O323" s="60">
        <v>1.3436201486384001E-2</v>
      </c>
      <c r="P323" s="60" t="s">
        <v>163</v>
      </c>
      <c r="Q323" s="60">
        <v>320</v>
      </c>
      <c r="R323" s="60" t="s">
        <v>28</v>
      </c>
    </row>
    <row r="324" spans="1:18" x14ac:dyDescent="0.25">
      <c r="A324" s="60">
        <v>1323</v>
      </c>
      <c r="B324" s="60">
        <v>0.98326806578659198</v>
      </c>
      <c r="C324" s="60">
        <v>-1.4463312385618401E-2</v>
      </c>
      <c r="D324" s="60">
        <v>7.7852326548520697E-3</v>
      </c>
      <c r="E324" s="60">
        <v>0.999999915171357</v>
      </c>
      <c r="F324" s="60">
        <v>0.35699597334695699</v>
      </c>
      <c r="G324" s="60">
        <v>1.3739341803267</v>
      </c>
      <c r="H324" s="60">
        <v>-1</v>
      </c>
      <c r="I324" s="60">
        <v>1.34402234806413E-2</v>
      </c>
      <c r="J324" s="60">
        <v>45.041852892523302</v>
      </c>
      <c r="K324" s="60">
        <v>0.31447740072750302</v>
      </c>
      <c r="L324" s="60">
        <v>0.68551075754310098</v>
      </c>
      <c r="M324" s="61">
        <v>1.1841729396056001E-5</v>
      </c>
      <c r="N324" s="60">
        <v>1.3739341803267</v>
      </c>
      <c r="O324" s="60">
        <v>1.34402234806413E-2</v>
      </c>
      <c r="P324" s="60" t="s">
        <v>163</v>
      </c>
      <c r="Q324" s="60">
        <v>321</v>
      </c>
      <c r="R324" s="60" t="s">
        <v>28</v>
      </c>
    </row>
    <row r="325" spans="1:18" x14ac:dyDescent="0.25">
      <c r="A325" s="60">
        <v>1324</v>
      </c>
      <c r="B325" s="60">
        <v>0.98327245036578004</v>
      </c>
      <c r="C325" s="60">
        <v>-1.5985422711270899E-2</v>
      </c>
      <c r="D325" s="60">
        <v>7.7862829828881002E-3</v>
      </c>
      <c r="E325" s="60">
        <v>0.99999992537256199</v>
      </c>
      <c r="F325" s="60">
        <v>0.35712048025038901</v>
      </c>
      <c r="G325" s="60">
        <v>1.3890438209410101</v>
      </c>
      <c r="H325" s="60">
        <v>-1</v>
      </c>
      <c r="I325" s="60">
        <v>1.3468031415960599E-2</v>
      </c>
      <c r="J325" s="60">
        <v>45.348022761003897</v>
      </c>
      <c r="K325" s="60">
        <v>0.585500242875725</v>
      </c>
      <c r="L325" s="60">
        <v>0.41449975711840598</v>
      </c>
      <c r="M325" s="61">
        <v>5.8694160642858199E-12</v>
      </c>
      <c r="N325" s="60">
        <v>1.3890438209410101</v>
      </c>
      <c r="O325" s="60">
        <v>1.3468031415960599E-2</v>
      </c>
      <c r="P325" s="60" t="s">
        <v>163</v>
      </c>
      <c r="Q325" s="60">
        <v>322</v>
      </c>
      <c r="R325" s="60" t="s">
        <v>28</v>
      </c>
    </row>
    <row r="326" spans="1:18" x14ac:dyDescent="0.25">
      <c r="A326" s="60">
        <v>1325</v>
      </c>
      <c r="B326" s="60">
        <v>0.98329868661916298</v>
      </c>
      <c r="C326" s="60">
        <v>-1.24103048551888E-2</v>
      </c>
      <c r="D326" s="60">
        <v>7.7869273982241602E-3</v>
      </c>
      <c r="E326" s="60">
        <v>0.99999993162322798</v>
      </c>
      <c r="F326" s="60">
        <v>0.35716382232904398</v>
      </c>
      <c r="G326" s="60">
        <v>1.4137854655248601</v>
      </c>
      <c r="H326" s="60">
        <v>-1</v>
      </c>
      <c r="I326" s="60">
        <v>1.3475059988499001E-2</v>
      </c>
      <c r="J326" s="60">
        <v>45.350405752531103</v>
      </c>
      <c r="K326" s="60">
        <v>0.34099484199775398</v>
      </c>
      <c r="L326" s="60">
        <v>0.65900515799971804</v>
      </c>
      <c r="M326" s="61">
        <v>2.5279778270714798E-12</v>
      </c>
      <c r="N326" s="60">
        <v>1.4137854655248601</v>
      </c>
      <c r="O326" s="60">
        <v>1.3475059988499001E-2</v>
      </c>
      <c r="P326" s="60" t="s">
        <v>163</v>
      </c>
      <c r="Q326" s="60">
        <v>323</v>
      </c>
      <c r="R326" s="60" t="s">
        <v>28</v>
      </c>
    </row>
    <row r="327" spans="1:18" x14ac:dyDescent="0.25">
      <c r="A327" s="60">
        <v>1326</v>
      </c>
      <c r="B327" s="60">
        <v>0.98330524016752696</v>
      </c>
      <c r="C327" s="60">
        <v>-1.13860407016437E-2</v>
      </c>
      <c r="D327" s="60">
        <v>7.7915380815785102E-3</v>
      </c>
      <c r="E327" s="60">
        <v>0.99999994429499195</v>
      </c>
      <c r="F327" s="60">
        <v>0.35728647810019598</v>
      </c>
      <c r="G327" s="60">
        <v>1.42907896029444</v>
      </c>
      <c r="H327" s="60">
        <v>-1</v>
      </c>
      <c r="I327" s="60">
        <v>1.34830874878749E-2</v>
      </c>
      <c r="J327" s="60">
        <v>45.481392365124499</v>
      </c>
      <c r="K327" s="60">
        <v>0.35302000239754899</v>
      </c>
      <c r="L327" s="60">
        <v>0.64697999565365705</v>
      </c>
      <c r="M327" s="61">
        <v>1.9487932378936501E-9</v>
      </c>
      <c r="N327" s="60">
        <v>1.42907896029444</v>
      </c>
      <c r="O327" s="60">
        <v>1.34830874878749E-2</v>
      </c>
      <c r="P327" s="60" t="s">
        <v>163</v>
      </c>
      <c r="Q327" s="60">
        <v>324</v>
      </c>
      <c r="R327" s="60" t="s">
        <v>28</v>
      </c>
    </row>
    <row r="328" spans="1:18" x14ac:dyDescent="0.25">
      <c r="A328" s="60">
        <v>1327</v>
      </c>
      <c r="B328" s="60">
        <v>0.98330634715618503</v>
      </c>
      <c r="C328" s="60">
        <v>-1.54464888264658E-2</v>
      </c>
      <c r="D328" s="60">
        <v>7.7982595273542402E-3</v>
      </c>
      <c r="E328" s="60">
        <v>0.99999994537136405</v>
      </c>
      <c r="F328" s="60">
        <v>0.35743534704133301</v>
      </c>
      <c r="G328" s="60">
        <v>1.46908329593335</v>
      </c>
      <c r="H328" s="60">
        <v>-1</v>
      </c>
      <c r="I328" s="60">
        <v>1.34887468086587E-2</v>
      </c>
      <c r="J328" s="60">
        <v>45.5680993108354</v>
      </c>
      <c r="K328" s="60">
        <v>0.50658941183904305</v>
      </c>
      <c r="L328" s="60">
        <v>0.49341058814890298</v>
      </c>
      <c r="M328" s="61">
        <v>1.2053580356052899E-11</v>
      </c>
      <c r="N328" s="60">
        <v>1.46908329593335</v>
      </c>
      <c r="O328" s="60">
        <v>1.34887468086587E-2</v>
      </c>
      <c r="P328" s="60" t="s">
        <v>163</v>
      </c>
      <c r="Q328" s="60">
        <v>325</v>
      </c>
      <c r="R328" s="60" t="s">
        <v>28</v>
      </c>
    </row>
    <row r="329" spans="1:18" x14ac:dyDescent="0.25">
      <c r="A329" s="60">
        <v>1328</v>
      </c>
      <c r="B329" s="60">
        <v>0.98331982786935801</v>
      </c>
      <c r="C329" s="60">
        <v>-1.22923887007818E-2</v>
      </c>
      <c r="D329" s="60">
        <v>7.8032902371621199E-3</v>
      </c>
      <c r="E329" s="60">
        <v>0.99999995449906098</v>
      </c>
      <c r="F329" s="60">
        <v>0.35761348669041199</v>
      </c>
      <c r="G329" s="60">
        <v>1.49904737302703</v>
      </c>
      <c r="H329" s="60">
        <v>-1</v>
      </c>
      <c r="I329" s="60">
        <v>1.35041421515321E-2</v>
      </c>
      <c r="J329" s="60">
        <v>45.588849021066501</v>
      </c>
      <c r="K329" s="60">
        <v>0.32953653024375201</v>
      </c>
      <c r="L329" s="60">
        <v>0.67046346974478699</v>
      </c>
      <c r="M329" s="61">
        <v>1.14620535285326E-11</v>
      </c>
      <c r="N329" s="60">
        <v>1.49904737302703</v>
      </c>
      <c r="O329" s="60">
        <v>1.35041421515321E-2</v>
      </c>
      <c r="P329" s="60" t="s">
        <v>163</v>
      </c>
      <c r="Q329" s="60">
        <v>326</v>
      </c>
      <c r="R329" s="60" t="s">
        <v>28</v>
      </c>
    </row>
    <row r="330" spans="1:18" x14ac:dyDescent="0.25">
      <c r="A330" s="60">
        <v>1329</v>
      </c>
      <c r="B330" s="60">
        <v>0.98333073240109103</v>
      </c>
      <c r="C330" s="60">
        <v>-1.2405450791723499E-2</v>
      </c>
      <c r="D330" s="60">
        <v>7.8102850713944998E-3</v>
      </c>
      <c r="E330" s="60">
        <v>0.99999995470455605</v>
      </c>
      <c r="F330" s="60">
        <v>0.35782983080658698</v>
      </c>
      <c r="G330" s="60">
        <v>1.51198174266857</v>
      </c>
      <c r="H330" s="60">
        <v>-1</v>
      </c>
      <c r="I330" s="60">
        <v>1.3518220214183699E-2</v>
      </c>
      <c r="J330" s="60">
        <v>45.718230433022498</v>
      </c>
      <c r="K330" s="60">
        <v>0.77094814067412898</v>
      </c>
      <c r="L330" s="60">
        <v>2.6799841137182899E-4</v>
      </c>
      <c r="M330" s="60">
        <v>0.22878386091450001</v>
      </c>
      <c r="N330" s="60">
        <v>1.51198174266857</v>
      </c>
      <c r="O330" s="60">
        <v>1.3518220214183699E-2</v>
      </c>
      <c r="P330" s="60" t="s">
        <v>163</v>
      </c>
      <c r="Q330" s="60">
        <v>327</v>
      </c>
      <c r="R330" s="60" t="s">
        <v>28</v>
      </c>
    </row>
    <row r="331" spans="1:18" x14ac:dyDescent="0.25">
      <c r="A331" s="60">
        <v>1330</v>
      </c>
      <c r="B331" s="60">
        <v>0.98333446265479196</v>
      </c>
      <c r="C331" s="60">
        <v>-1.26571289422924E-2</v>
      </c>
      <c r="D331" s="60">
        <v>7.8113766298746404E-3</v>
      </c>
      <c r="E331" s="60">
        <v>0.99999995707457701</v>
      </c>
      <c r="F331" s="60">
        <v>0.35787265743176699</v>
      </c>
      <c r="G331" s="60">
        <v>1.5172899043392201</v>
      </c>
      <c r="H331" s="60">
        <v>-1</v>
      </c>
      <c r="I331" s="60">
        <v>1.35365059033483E-2</v>
      </c>
      <c r="J331" s="60">
        <v>46.047675743835498</v>
      </c>
      <c r="K331" s="60">
        <v>0.38042207270773698</v>
      </c>
      <c r="L331" s="60">
        <v>0.61957792729226102</v>
      </c>
      <c r="M331" s="61">
        <v>2.55351295663786E-15</v>
      </c>
      <c r="N331" s="60">
        <v>1.5172899043392201</v>
      </c>
      <c r="O331" s="60">
        <v>1.35365059033483E-2</v>
      </c>
      <c r="P331" s="60" t="s">
        <v>163</v>
      </c>
      <c r="Q331" s="60">
        <v>328</v>
      </c>
      <c r="R331" s="60" t="s">
        <v>28</v>
      </c>
    </row>
    <row r="332" spans="1:18" x14ac:dyDescent="0.25">
      <c r="A332" s="60">
        <v>1331</v>
      </c>
      <c r="B332" s="60">
        <v>0.98333655201303105</v>
      </c>
      <c r="C332" s="60">
        <v>-1.3023636622692699E-2</v>
      </c>
      <c r="D332" s="60">
        <v>7.8152292981395095E-3</v>
      </c>
      <c r="E332" s="60">
        <v>0.99999996073729602</v>
      </c>
      <c r="F332" s="60">
        <v>0.35802773022397799</v>
      </c>
      <c r="G332" s="60">
        <v>1.52673831199385</v>
      </c>
      <c r="H332" s="60">
        <v>-1</v>
      </c>
      <c r="I332" s="60">
        <v>1.3547395447787601E-2</v>
      </c>
      <c r="J332" s="60">
        <v>46.122343138914701</v>
      </c>
      <c r="K332" s="60">
        <v>0.43781133875517297</v>
      </c>
      <c r="L332" s="60">
        <v>0.56218866123862699</v>
      </c>
      <c r="M332" s="61">
        <v>6.2000404810191899E-12</v>
      </c>
      <c r="N332" s="60">
        <v>1.52673831199385</v>
      </c>
      <c r="O332" s="60">
        <v>1.3547395447787601E-2</v>
      </c>
      <c r="P332" s="60" t="s">
        <v>163</v>
      </c>
      <c r="Q332" s="60">
        <v>329</v>
      </c>
      <c r="R332" s="60" t="s">
        <v>28</v>
      </c>
    </row>
    <row r="333" spans="1:18" x14ac:dyDescent="0.25">
      <c r="A333" s="60">
        <v>1332</v>
      </c>
      <c r="B333" s="60">
        <v>0.98333718546983595</v>
      </c>
      <c r="C333" s="60">
        <v>-1.4867196173319899E-2</v>
      </c>
      <c r="D333" s="60">
        <v>7.8297160066655505E-3</v>
      </c>
      <c r="E333" s="60">
        <v>0.99999996089513998</v>
      </c>
      <c r="F333" s="60">
        <v>0.35834042975699898</v>
      </c>
      <c r="G333" s="60">
        <v>1.53320697344724</v>
      </c>
      <c r="H333" s="60">
        <v>-1</v>
      </c>
      <c r="I333" s="60">
        <v>1.3573741322635099E-2</v>
      </c>
      <c r="J333" s="60">
        <v>46.390935322414499</v>
      </c>
      <c r="K333" s="60">
        <v>0.31304097777939299</v>
      </c>
      <c r="L333" s="60">
        <v>0.68695902219319804</v>
      </c>
      <c r="M333" s="61">
        <v>2.74091860319459E-11</v>
      </c>
      <c r="N333" s="60">
        <v>1.53320697344724</v>
      </c>
      <c r="O333" s="60">
        <v>1.3573741322635099E-2</v>
      </c>
      <c r="P333" s="60" t="s">
        <v>163</v>
      </c>
      <c r="Q333" s="60">
        <v>330</v>
      </c>
      <c r="R333" s="60" t="s">
        <v>28</v>
      </c>
    </row>
    <row r="334" spans="1:18" x14ac:dyDescent="0.25">
      <c r="A334" s="60">
        <v>1333</v>
      </c>
      <c r="B334" s="60">
        <v>0.98333897291254702</v>
      </c>
      <c r="C334" s="60">
        <v>-1.32892180802487E-2</v>
      </c>
      <c r="D334" s="60">
        <v>7.8323390428477295E-3</v>
      </c>
      <c r="E334" s="60">
        <v>0.99999996184963003</v>
      </c>
      <c r="F334" s="60">
        <v>0.35839914551727198</v>
      </c>
      <c r="G334" s="60">
        <v>1.5398359799678301</v>
      </c>
      <c r="H334" s="60">
        <v>-1</v>
      </c>
      <c r="I334" s="60">
        <v>1.35842346423013E-2</v>
      </c>
      <c r="J334" s="60">
        <v>46.452398914107299</v>
      </c>
      <c r="K334" s="60">
        <v>0.29151442501586</v>
      </c>
      <c r="L334" s="60">
        <v>0.708485574984138</v>
      </c>
      <c r="M334" s="61">
        <v>2.7755575615628902E-15</v>
      </c>
      <c r="N334" s="60">
        <v>1.5398359799678301</v>
      </c>
      <c r="O334" s="60">
        <v>1.35842346423013E-2</v>
      </c>
      <c r="P334" s="60" t="s">
        <v>163</v>
      </c>
      <c r="Q334" s="60">
        <v>331</v>
      </c>
      <c r="R334" s="60" t="s">
        <v>28</v>
      </c>
    </row>
    <row r="335" spans="1:18" x14ac:dyDescent="0.25">
      <c r="A335" s="60">
        <v>1334</v>
      </c>
      <c r="B335" s="60">
        <v>0.98338513747402201</v>
      </c>
      <c r="C335" s="60">
        <v>-1.81019170237035E-2</v>
      </c>
      <c r="D335" s="60">
        <v>7.8482310791379694E-3</v>
      </c>
      <c r="E335" s="60">
        <v>0.99999996283861103</v>
      </c>
      <c r="F335" s="60">
        <v>0.35840528541452199</v>
      </c>
      <c r="G335" s="60">
        <v>1.5541459187265001</v>
      </c>
      <c r="H335" s="60">
        <v>-1</v>
      </c>
      <c r="I335" s="60">
        <v>1.35966972021486E-2</v>
      </c>
      <c r="J335" s="60">
        <v>46.517483900485303</v>
      </c>
      <c r="K335" s="60">
        <v>0.46986419567910398</v>
      </c>
      <c r="L335" s="60">
        <v>0.53013579232542096</v>
      </c>
      <c r="M335" s="61">
        <v>1.19954755017915E-8</v>
      </c>
      <c r="N335" s="60">
        <v>1.5541459187265001</v>
      </c>
      <c r="O335" s="60">
        <v>1.35966972021486E-2</v>
      </c>
      <c r="P335" s="60" t="s">
        <v>163</v>
      </c>
      <c r="Q335" s="60">
        <v>332</v>
      </c>
      <c r="R335" s="60" t="s">
        <v>28</v>
      </c>
    </row>
    <row r="336" spans="1:18" x14ac:dyDescent="0.25">
      <c r="A336" s="60">
        <v>1335</v>
      </c>
      <c r="B336" s="60">
        <v>0.98338837426690695</v>
      </c>
      <c r="C336" s="60">
        <v>-1.11276006797395E-2</v>
      </c>
      <c r="D336" s="60">
        <v>7.8503330320013505E-3</v>
      </c>
      <c r="E336" s="60">
        <v>0.99999996309192296</v>
      </c>
      <c r="F336" s="60">
        <v>0.35854257526481198</v>
      </c>
      <c r="G336" s="60">
        <v>1.55571558697877</v>
      </c>
      <c r="H336" s="60">
        <v>-1</v>
      </c>
      <c r="I336" s="60">
        <v>1.36152076907077E-2</v>
      </c>
      <c r="J336" s="60">
        <v>46.613005378732701</v>
      </c>
      <c r="K336" s="60">
        <v>0.83686299125206998</v>
      </c>
      <c r="L336" s="60">
        <v>2.3322976463471001E-3</v>
      </c>
      <c r="M336" s="60">
        <v>0.16080471110158301</v>
      </c>
      <c r="N336" s="60">
        <v>1.55571558697877</v>
      </c>
      <c r="O336" s="60">
        <v>1.36152076907077E-2</v>
      </c>
      <c r="P336" s="60" t="s">
        <v>163</v>
      </c>
      <c r="Q336" s="60">
        <v>333</v>
      </c>
      <c r="R336" s="60" t="s">
        <v>28</v>
      </c>
    </row>
    <row r="337" spans="1:18" x14ac:dyDescent="0.25">
      <c r="A337" s="60">
        <v>1336</v>
      </c>
      <c r="B337" s="60">
        <v>0.98339555902317699</v>
      </c>
      <c r="C337" s="60">
        <v>-6.1444695268871698E-3</v>
      </c>
      <c r="D337" s="60">
        <v>7.8639797936677202E-3</v>
      </c>
      <c r="E337" s="60">
        <v>0.99999996731351304</v>
      </c>
      <c r="F337" s="60">
        <v>0.35870358727143697</v>
      </c>
      <c r="G337" s="60">
        <v>1.5691769566804299</v>
      </c>
      <c r="H337" s="60">
        <v>-1</v>
      </c>
      <c r="I337" s="60">
        <v>1.3629173281120101E-2</v>
      </c>
      <c r="J337" s="60">
        <v>46.643986825740498</v>
      </c>
      <c r="K337" s="60">
        <v>0.65603970502035802</v>
      </c>
      <c r="L337" s="60">
        <v>1.0990721177268801E-3</v>
      </c>
      <c r="M337" s="60">
        <v>0.342861222861915</v>
      </c>
      <c r="N337" s="60">
        <v>1.5691769566804299</v>
      </c>
      <c r="O337" s="60">
        <v>1.3629173281120101E-2</v>
      </c>
      <c r="P337" s="60" t="s">
        <v>163</v>
      </c>
      <c r="Q337" s="60">
        <v>334</v>
      </c>
      <c r="R337" s="60" t="s">
        <v>28</v>
      </c>
    </row>
    <row r="338" spans="1:18" x14ac:dyDescent="0.25">
      <c r="A338" s="60">
        <v>1337</v>
      </c>
      <c r="B338" s="60">
        <v>0.98341212484891605</v>
      </c>
      <c r="C338" s="60">
        <v>-1.2137586685096E-2</v>
      </c>
      <c r="D338" s="60">
        <v>7.8683222583479599E-3</v>
      </c>
      <c r="E338" s="60">
        <v>0.99999996743659303</v>
      </c>
      <c r="F338" s="60">
        <v>0.35888632563807998</v>
      </c>
      <c r="G338" s="60">
        <v>1.5989672627165901</v>
      </c>
      <c r="H338" s="60">
        <v>-1</v>
      </c>
      <c r="I338" s="60">
        <v>1.36476402553847E-2</v>
      </c>
      <c r="J338" s="60">
        <v>46.744612114719402</v>
      </c>
      <c r="K338" s="60">
        <v>0.38746242942390002</v>
      </c>
      <c r="L338" s="60">
        <v>0.61253757057609903</v>
      </c>
      <c r="M338" s="61">
        <v>1.22124532708767E-15</v>
      </c>
      <c r="N338" s="60">
        <v>1.5989672627165901</v>
      </c>
      <c r="O338" s="60">
        <v>1.36476402553847E-2</v>
      </c>
      <c r="P338" s="60" t="s">
        <v>163</v>
      </c>
      <c r="Q338" s="60">
        <v>335</v>
      </c>
      <c r="R338" s="60" t="s">
        <v>28</v>
      </c>
    </row>
    <row r="339" spans="1:18" x14ac:dyDescent="0.25">
      <c r="A339" s="60">
        <v>1338</v>
      </c>
      <c r="B339" s="60">
        <v>0.98342946783021301</v>
      </c>
      <c r="C339" s="60">
        <v>-1.41772453901007E-2</v>
      </c>
      <c r="D339" s="60">
        <v>7.87040030416882E-3</v>
      </c>
      <c r="E339" s="60">
        <v>0.99999996778220601</v>
      </c>
      <c r="F339" s="60">
        <v>0.35895199270088701</v>
      </c>
      <c r="G339" s="60">
        <v>1.59998995900055</v>
      </c>
      <c r="H339" s="60">
        <v>-1</v>
      </c>
      <c r="I339" s="60">
        <v>1.36483818602521E-2</v>
      </c>
      <c r="J339" s="60">
        <v>46.772984412455799</v>
      </c>
      <c r="K339" s="60">
        <v>0.303812816328838</v>
      </c>
      <c r="L339" s="60">
        <v>0.69618718367114596</v>
      </c>
      <c r="M339" s="61">
        <v>1.5987211554602302E-14</v>
      </c>
      <c r="N339" s="60">
        <v>1.59998995900055</v>
      </c>
      <c r="O339" s="60">
        <v>1.36483818602521E-2</v>
      </c>
      <c r="P339" s="60" t="s">
        <v>163</v>
      </c>
      <c r="Q339" s="60">
        <v>336</v>
      </c>
      <c r="R339" s="60" t="s">
        <v>28</v>
      </c>
    </row>
    <row r="340" spans="1:18" x14ac:dyDescent="0.25">
      <c r="A340" s="60">
        <v>1339</v>
      </c>
      <c r="B340" s="60">
        <v>0.98346850655647</v>
      </c>
      <c r="C340" s="60">
        <v>-1.8111311459297699E-2</v>
      </c>
      <c r="D340" s="60">
        <v>7.8714977898134593E-3</v>
      </c>
      <c r="E340" s="60">
        <v>0.99999996787067902</v>
      </c>
      <c r="F340" s="60">
        <v>0.35899437901789399</v>
      </c>
      <c r="G340" s="60">
        <v>1.6006106217719001</v>
      </c>
      <c r="H340" s="60">
        <v>-1</v>
      </c>
      <c r="I340" s="60">
        <v>1.36620112635393E-2</v>
      </c>
      <c r="J340" s="60">
        <v>46.894073249984601</v>
      </c>
      <c r="K340" s="60">
        <v>0.47591966795958701</v>
      </c>
      <c r="L340" s="60">
        <v>0.524080332039778</v>
      </c>
      <c r="M340" s="61">
        <v>6.3538063699297699E-13</v>
      </c>
      <c r="N340" s="60">
        <v>1.6006106217719001</v>
      </c>
      <c r="O340" s="60">
        <v>1.36620112635393E-2</v>
      </c>
      <c r="P340" s="60" t="s">
        <v>163</v>
      </c>
      <c r="Q340" s="60">
        <v>337</v>
      </c>
      <c r="R340" s="60" t="s">
        <v>28</v>
      </c>
    </row>
    <row r="341" spans="1:18" x14ac:dyDescent="0.25">
      <c r="A341" s="60">
        <v>1340</v>
      </c>
      <c r="B341" s="60">
        <v>0.98347833606854196</v>
      </c>
      <c r="C341" s="60">
        <v>-1.98778244019105E-2</v>
      </c>
      <c r="D341" s="60">
        <v>7.8836627592910897E-3</v>
      </c>
      <c r="E341" s="60">
        <v>0.99999996886529996</v>
      </c>
      <c r="F341" s="60">
        <v>0.35934392525846998</v>
      </c>
      <c r="G341" s="60">
        <v>1.6248920646813401</v>
      </c>
      <c r="H341" s="60">
        <v>-1</v>
      </c>
      <c r="I341" s="60">
        <v>1.36647718954229E-2</v>
      </c>
      <c r="J341" s="60">
        <v>46.997347779962404</v>
      </c>
      <c r="K341" s="60">
        <v>0.76643164847859502</v>
      </c>
      <c r="L341" s="60">
        <v>3.9258857939686196E-3</v>
      </c>
      <c r="M341" s="60">
        <v>0.22964246572743699</v>
      </c>
      <c r="N341" s="60">
        <v>1.6248920646813401</v>
      </c>
      <c r="O341" s="60">
        <v>1.36647718954229E-2</v>
      </c>
      <c r="P341" s="60" t="s">
        <v>163</v>
      </c>
      <c r="Q341" s="60">
        <v>338</v>
      </c>
      <c r="R341" s="60" t="s">
        <v>28</v>
      </c>
    </row>
    <row r="342" spans="1:18" x14ac:dyDescent="0.25">
      <c r="A342" s="60">
        <v>1341</v>
      </c>
      <c r="B342" s="60">
        <v>0.98348700733717698</v>
      </c>
      <c r="C342" s="60">
        <v>-2.5422848660601498E-2</v>
      </c>
      <c r="D342" s="60">
        <v>7.8894165073686295E-3</v>
      </c>
      <c r="E342" s="60">
        <v>0.99999997006298402</v>
      </c>
      <c r="F342" s="60">
        <v>0.35962305457650401</v>
      </c>
      <c r="G342" s="60">
        <v>1.6563190956028799</v>
      </c>
      <c r="H342" s="60">
        <v>-1</v>
      </c>
      <c r="I342" s="60">
        <v>1.3675288689197901E-2</v>
      </c>
      <c r="J342" s="60">
        <v>47.142257005446801</v>
      </c>
      <c r="K342" s="60">
        <v>0.58483685927801599</v>
      </c>
      <c r="L342" s="60">
        <v>0.41034108504712502</v>
      </c>
      <c r="M342" s="60">
        <v>4.82205567485894E-3</v>
      </c>
      <c r="N342" s="60">
        <v>1.6563190956028799</v>
      </c>
      <c r="O342" s="60">
        <v>1.3675288689197901E-2</v>
      </c>
      <c r="P342" s="60" t="s">
        <v>163</v>
      </c>
      <c r="Q342" s="60">
        <v>339</v>
      </c>
      <c r="R342" s="60" t="s">
        <v>28</v>
      </c>
    </row>
    <row r="343" spans="1:18" x14ac:dyDescent="0.25">
      <c r="A343" s="60">
        <v>1342</v>
      </c>
      <c r="B343" s="60">
        <v>0.98348792098004401</v>
      </c>
      <c r="C343" s="60">
        <v>-2.9215528432450798E-2</v>
      </c>
      <c r="D343" s="60">
        <v>7.8948608487248405E-3</v>
      </c>
      <c r="E343" s="60">
        <v>0.999999970635429</v>
      </c>
      <c r="F343" s="60">
        <v>0.35977893558193402</v>
      </c>
      <c r="G343" s="60">
        <v>1.6585312021557199</v>
      </c>
      <c r="H343" s="60">
        <v>-1</v>
      </c>
      <c r="I343" s="60">
        <v>1.36798042623162E-2</v>
      </c>
      <c r="J343" s="60">
        <v>47.239547443986503</v>
      </c>
      <c r="K343" s="60">
        <v>0.614007422083377</v>
      </c>
      <c r="L343" s="60">
        <v>0.38599053670034</v>
      </c>
      <c r="M343" s="61">
        <v>2.0412162825555998E-6</v>
      </c>
      <c r="N343" s="60">
        <v>1.6585312021557199</v>
      </c>
      <c r="O343" s="60">
        <v>1.36798042623162E-2</v>
      </c>
      <c r="P343" s="60" t="s">
        <v>163</v>
      </c>
      <c r="Q343" s="60">
        <v>340</v>
      </c>
      <c r="R343" s="60" t="s">
        <v>28</v>
      </c>
    </row>
    <row r="344" spans="1:18" x14ac:dyDescent="0.25">
      <c r="A344" s="60">
        <v>1343</v>
      </c>
      <c r="B344" s="60">
        <v>0.98349359917286305</v>
      </c>
      <c r="C344" s="60">
        <v>-2.1466275660054698E-2</v>
      </c>
      <c r="D344" s="60">
        <v>7.9008801971796692E-3</v>
      </c>
      <c r="E344" s="60">
        <v>0.99999997107096505</v>
      </c>
      <c r="F344" s="60">
        <v>0.35992814316538402</v>
      </c>
      <c r="G344" s="60">
        <v>1.66562497793701</v>
      </c>
      <c r="H344" s="60">
        <v>-1</v>
      </c>
      <c r="I344" s="60">
        <v>1.3681084855161301E-2</v>
      </c>
      <c r="J344" s="60">
        <v>47.3997610007536</v>
      </c>
      <c r="K344" s="60">
        <v>0.797239888873014</v>
      </c>
      <c r="L344" s="60">
        <v>8.5739579995552202E-4</v>
      </c>
      <c r="M344" s="60">
        <v>0.20190271532703</v>
      </c>
      <c r="N344" s="60">
        <v>1.66562497793701</v>
      </c>
      <c r="O344" s="60">
        <v>1.3681084855161301E-2</v>
      </c>
      <c r="P344" s="60" t="s">
        <v>163</v>
      </c>
      <c r="Q344" s="60">
        <v>341</v>
      </c>
      <c r="R344" s="60" t="s">
        <v>28</v>
      </c>
    </row>
    <row r="345" spans="1:18" x14ac:dyDescent="0.25">
      <c r="A345" s="60">
        <v>1344</v>
      </c>
      <c r="B345" s="60">
        <v>0.98352560814158896</v>
      </c>
      <c r="C345" s="60">
        <v>-1.8436258819757901E-2</v>
      </c>
      <c r="D345" s="60">
        <v>7.91246068172511E-3</v>
      </c>
      <c r="E345" s="60">
        <v>0.99999997138319596</v>
      </c>
      <c r="F345" s="60">
        <v>0.36113845996272498</v>
      </c>
      <c r="G345" s="60">
        <v>1.6723971809398099</v>
      </c>
      <c r="H345" s="60">
        <v>-1</v>
      </c>
      <c r="I345" s="60">
        <v>1.36864883708599E-2</v>
      </c>
      <c r="J345" s="60">
        <v>47.6686462093028</v>
      </c>
      <c r="K345" s="60">
        <v>0.42596015795719</v>
      </c>
      <c r="L345" s="60">
        <v>0.57403984200360603</v>
      </c>
      <c r="M345" s="61">
        <v>3.9203862378656101E-11</v>
      </c>
      <c r="N345" s="60">
        <v>1.6723971809398099</v>
      </c>
      <c r="O345" s="60">
        <v>1.36864883708599E-2</v>
      </c>
      <c r="P345" s="60" t="s">
        <v>163</v>
      </c>
      <c r="Q345" s="60">
        <v>342</v>
      </c>
      <c r="R345" s="60" t="s">
        <v>28</v>
      </c>
    </row>
    <row r="346" spans="1:18" x14ac:dyDescent="0.25">
      <c r="A346" s="60">
        <v>1345</v>
      </c>
      <c r="B346" s="60">
        <v>0.98354404090434799</v>
      </c>
      <c r="C346" s="60">
        <v>-1.2228307589321001E-2</v>
      </c>
      <c r="D346" s="60">
        <v>7.9209503784519499E-3</v>
      </c>
      <c r="E346" s="60">
        <v>0.99999997244329297</v>
      </c>
      <c r="F346" s="60">
        <v>0.36121407169747399</v>
      </c>
      <c r="G346" s="60">
        <v>1.6726495137525901</v>
      </c>
      <c r="H346" s="60">
        <v>-1</v>
      </c>
      <c r="I346" s="60">
        <v>1.3693374298693099E-2</v>
      </c>
      <c r="J346" s="60">
        <v>47.735492333154603</v>
      </c>
      <c r="K346" s="60">
        <v>0.69280629876158495</v>
      </c>
      <c r="L346" s="60">
        <v>2.5299347210228502E-4</v>
      </c>
      <c r="M346" s="60">
        <v>0.30694070776631299</v>
      </c>
      <c r="N346" s="60">
        <v>1.6726495137525901</v>
      </c>
      <c r="O346" s="60">
        <v>1.3693374298693099E-2</v>
      </c>
      <c r="P346" s="60" t="s">
        <v>163</v>
      </c>
      <c r="Q346" s="60">
        <v>343</v>
      </c>
      <c r="R346" s="60" t="s">
        <v>28</v>
      </c>
    </row>
    <row r="347" spans="1:18" x14ac:dyDescent="0.25">
      <c r="A347" s="60">
        <v>1346</v>
      </c>
      <c r="B347" s="60">
        <v>0.983545708537647</v>
      </c>
      <c r="C347" s="60">
        <v>-1.38021889547976E-2</v>
      </c>
      <c r="D347" s="60">
        <v>7.9351726456906892E-3</v>
      </c>
      <c r="E347" s="60">
        <v>0.99999997259389795</v>
      </c>
      <c r="F347" s="60">
        <v>0.36218633531526601</v>
      </c>
      <c r="G347" s="60">
        <v>1.6944410768943401</v>
      </c>
      <c r="H347" s="60">
        <v>-1</v>
      </c>
      <c r="I347" s="60">
        <v>1.37193318945413E-2</v>
      </c>
      <c r="J347" s="60">
        <v>47.7528713838418</v>
      </c>
      <c r="K347" s="60">
        <v>0.39139551710182602</v>
      </c>
      <c r="L347" s="60">
        <v>0.60859368905761702</v>
      </c>
      <c r="M347" s="61">
        <v>1.0793840556022601E-5</v>
      </c>
      <c r="N347" s="60">
        <v>1.6944410768943401</v>
      </c>
      <c r="O347" s="60">
        <v>1.37193318945413E-2</v>
      </c>
      <c r="P347" s="60" t="s">
        <v>163</v>
      </c>
      <c r="Q347" s="60">
        <v>344</v>
      </c>
      <c r="R347" s="60" t="s">
        <v>28</v>
      </c>
    </row>
    <row r="348" spans="1:18" x14ac:dyDescent="0.25">
      <c r="A348" s="60">
        <v>1347</v>
      </c>
      <c r="B348" s="60">
        <v>0.98355814790848795</v>
      </c>
      <c r="C348" s="60">
        <v>-1.0680264512046201E-2</v>
      </c>
      <c r="D348" s="60">
        <v>7.9455846370686204E-3</v>
      </c>
      <c r="E348" s="60">
        <v>0.99999997548800701</v>
      </c>
      <c r="F348" s="60">
        <v>0.362662425912327</v>
      </c>
      <c r="G348" s="60">
        <v>1.71937815568311</v>
      </c>
      <c r="H348" s="60">
        <v>-1</v>
      </c>
      <c r="I348" s="60">
        <v>1.3731951461930699E-2</v>
      </c>
      <c r="J348" s="60">
        <v>47.824792858114201</v>
      </c>
      <c r="K348" s="60">
        <v>0.34089051457316799</v>
      </c>
      <c r="L348" s="60">
        <v>0.65910948512382095</v>
      </c>
      <c r="M348" s="61">
        <v>3.0301150477640699E-10</v>
      </c>
      <c r="N348" s="60">
        <v>1.71937815568311</v>
      </c>
      <c r="O348" s="60">
        <v>1.3731951461930699E-2</v>
      </c>
      <c r="P348" s="60" t="s">
        <v>163</v>
      </c>
      <c r="Q348" s="60">
        <v>345</v>
      </c>
      <c r="R348" s="60" t="s">
        <v>28</v>
      </c>
    </row>
    <row r="349" spans="1:18" x14ac:dyDescent="0.25">
      <c r="A349" s="60">
        <v>1348</v>
      </c>
      <c r="B349" s="60">
        <v>0.983565842829905</v>
      </c>
      <c r="C349" s="60">
        <v>-8.5422806477987393E-3</v>
      </c>
      <c r="D349" s="60">
        <v>7.9513884038871201E-3</v>
      </c>
      <c r="E349" s="60">
        <v>0.99999997687198305</v>
      </c>
      <c r="F349" s="60">
        <v>0.362744727878755</v>
      </c>
      <c r="G349" s="60">
        <v>1.72070881752733</v>
      </c>
      <c r="H349" s="60">
        <v>-1</v>
      </c>
      <c r="I349" s="60">
        <v>1.37393515471668E-2</v>
      </c>
      <c r="J349" s="60">
        <v>47.933929014018197</v>
      </c>
      <c r="K349" s="60">
        <v>0.30207272568816101</v>
      </c>
      <c r="L349" s="60">
        <v>0.69792727422154599</v>
      </c>
      <c r="M349" s="61">
        <v>9.0292884280529506E-11</v>
      </c>
      <c r="N349" s="60">
        <v>1.72070881752733</v>
      </c>
      <c r="O349" s="60">
        <v>1.37393515471668E-2</v>
      </c>
      <c r="P349" s="60" t="s">
        <v>163</v>
      </c>
      <c r="Q349" s="60">
        <v>346</v>
      </c>
      <c r="R349" s="60" t="s">
        <v>28</v>
      </c>
    </row>
    <row r="350" spans="1:18" x14ac:dyDescent="0.25">
      <c r="A350" s="60">
        <v>1349</v>
      </c>
      <c r="B350" s="60">
        <v>0.98356621797029598</v>
      </c>
      <c r="C350" s="60">
        <v>-1.2343319759713299E-2</v>
      </c>
      <c r="D350" s="60">
        <v>7.9683637069519597E-3</v>
      </c>
      <c r="E350" s="60">
        <v>0.99999997770710702</v>
      </c>
      <c r="F350" s="60">
        <v>0.36280226590409798</v>
      </c>
      <c r="G350" s="60">
        <v>1.7241027086536</v>
      </c>
      <c r="H350" s="60">
        <v>-1</v>
      </c>
      <c r="I350" s="60">
        <v>1.37498019293189E-2</v>
      </c>
      <c r="J350" s="60">
        <v>47.9720024193429</v>
      </c>
      <c r="K350" s="60">
        <v>0.31858323545370199</v>
      </c>
      <c r="L350" s="60">
        <v>0.68141676454629296</v>
      </c>
      <c r="M350" s="61">
        <v>4.6629367034256598E-15</v>
      </c>
      <c r="N350" s="60">
        <v>1.7241027086536</v>
      </c>
      <c r="O350" s="60">
        <v>1.37498019293189E-2</v>
      </c>
      <c r="P350" s="60" t="s">
        <v>163</v>
      </c>
      <c r="Q350" s="60">
        <v>347</v>
      </c>
      <c r="R350" s="60" t="s">
        <v>28</v>
      </c>
    </row>
    <row r="351" spans="1:18" x14ac:dyDescent="0.25">
      <c r="A351" s="60">
        <v>1350</v>
      </c>
      <c r="B351" s="60">
        <v>0.98358140776313896</v>
      </c>
      <c r="C351" s="60">
        <v>-1.50416836530393E-2</v>
      </c>
      <c r="D351" s="60">
        <v>7.9778297798582202E-3</v>
      </c>
      <c r="E351" s="60">
        <v>0.99999997986334499</v>
      </c>
      <c r="F351" s="60">
        <v>0.36380358154890502</v>
      </c>
      <c r="G351" s="60">
        <v>1.76396179439237</v>
      </c>
      <c r="H351" s="60">
        <v>-1</v>
      </c>
      <c r="I351" s="60">
        <v>1.37527626816706E-2</v>
      </c>
      <c r="J351" s="60">
        <v>48.076116955515801</v>
      </c>
      <c r="K351" s="60">
        <v>0.75974602664007496</v>
      </c>
      <c r="L351" s="60">
        <v>1.83712098956484E-3</v>
      </c>
      <c r="M351" s="60">
        <v>0.23841685237036001</v>
      </c>
      <c r="N351" s="60">
        <v>1.76396179439237</v>
      </c>
      <c r="O351" s="60">
        <v>1.37527626816706E-2</v>
      </c>
      <c r="P351" s="60" t="s">
        <v>163</v>
      </c>
      <c r="Q351" s="60">
        <v>348</v>
      </c>
      <c r="R351" s="60" t="s">
        <v>28</v>
      </c>
    </row>
    <row r="352" spans="1:18" x14ac:dyDescent="0.25">
      <c r="A352" s="60">
        <v>1351</v>
      </c>
      <c r="B352" s="60">
        <v>0.983610686115163</v>
      </c>
      <c r="C352" s="60">
        <v>-1.16084968140528E-2</v>
      </c>
      <c r="D352" s="60">
        <v>7.9826303057488404E-3</v>
      </c>
      <c r="E352" s="60">
        <v>0.99999998132156698</v>
      </c>
      <c r="F352" s="60">
        <v>0.36382799400540999</v>
      </c>
      <c r="G352" s="60">
        <v>1.7723637160953201</v>
      </c>
      <c r="H352" s="60">
        <v>-1</v>
      </c>
      <c r="I352" s="60">
        <v>1.3758718509108E-2</v>
      </c>
      <c r="J352" s="60">
        <v>48.238522359389798</v>
      </c>
      <c r="K352" s="60">
        <v>0.30166360072939202</v>
      </c>
      <c r="L352" s="60">
        <v>0.698336398106564</v>
      </c>
      <c r="M352" s="61">
        <v>1.16404486050214E-9</v>
      </c>
      <c r="N352" s="60">
        <v>1.7723637160953201</v>
      </c>
      <c r="O352" s="60">
        <v>1.3758718509108E-2</v>
      </c>
      <c r="P352" s="60" t="s">
        <v>163</v>
      </c>
      <c r="Q352" s="60">
        <v>349</v>
      </c>
      <c r="R352" s="60" t="s">
        <v>28</v>
      </c>
    </row>
    <row r="353" spans="1:18" x14ac:dyDescent="0.25">
      <c r="A353" s="60">
        <v>1352</v>
      </c>
      <c r="B353" s="60">
        <v>0.98361297154056904</v>
      </c>
      <c r="C353" s="60">
        <v>-1.32357920426843E-2</v>
      </c>
      <c r="D353" s="60">
        <v>7.9831348443839406E-3</v>
      </c>
      <c r="E353" s="60">
        <v>0.99999998153493597</v>
      </c>
      <c r="F353" s="60">
        <v>0.364089782756297</v>
      </c>
      <c r="G353" s="60">
        <v>1.7767956880107101</v>
      </c>
      <c r="H353" s="60">
        <v>-1</v>
      </c>
      <c r="I353" s="60">
        <v>1.38008861361085E-2</v>
      </c>
      <c r="J353" s="60">
        <v>48.409424407329404</v>
      </c>
      <c r="K353" s="60">
        <v>0.37480304487009702</v>
      </c>
      <c r="L353" s="60">
        <v>0.62519665906262001</v>
      </c>
      <c r="M353" s="61">
        <v>2.96067282912205E-7</v>
      </c>
      <c r="N353" s="60">
        <v>1.7767956880107101</v>
      </c>
      <c r="O353" s="60">
        <v>1.38008861361085E-2</v>
      </c>
      <c r="P353" s="60" t="s">
        <v>163</v>
      </c>
      <c r="Q353" s="60">
        <v>350</v>
      </c>
      <c r="R353" s="60" t="s">
        <v>28</v>
      </c>
    </row>
    <row r="354" spans="1:18" x14ac:dyDescent="0.25">
      <c r="A354" s="60">
        <v>1353</v>
      </c>
      <c r="B354" s="60">
        <v>0.98364008766931998</v>
      </c>
      <c r="C354" s="60">
        <v>-1.42759691621139E-2</v>
      </c>
      <c r="D354" s="60">
        <v>7.99017324176984E-3</v>
      </c>
      <c r="E354" s="60">
        <v>0.99999998206479601</v>
      </c>
      <c r="F354" s="60">
        <v>0.36554524399864702</v>
      </c>
      <c r="G354" s="60">
        <v>1.79116139585155</v>
      </c>
      <c r="H354" s="60">
        <v>-1</v>
      </c>
      <c r="I354" s="60">
        <v>1.38195160659806E-2</v>
      </c>
      <c r="J354" s="60">
        <v>48.435470144574502</v>
      </c>
      <c r="K354" s="60">
        <v>0.47611773156324899</v>
      </c>
      <c r="L354" s="60">
        <v>0.52388226787583603</v>
      </c>
      <c r="M354" s="61">
        <v>5.6091509215150402E-10</v>
      </c>
      <c r="N354" s="60">
        <v>1.79116139585155</v>
      </c>
      <c r="O354" s="60">
        <v>1.38195160659806E-2</v>
      </c>
      <c r="P354" s="60" t="s">
        <v>163</v>
      </c>
      <c r="Q354" s="60">
        <v>351</v>
      </c>
      <c r="R354" s="60" t="s">
        <v>28</v>
      </c>
    </row>
    <row r="355" spans="1:18" x14ac:dyDescent="0.25">
      <c r="A355" s="60">
        <v>1354</v>
      </c>
      <c r="B355" s="60">
        <v>0.98365171157526199</v>
      </c>
      <c r="C355" s="60">
        <v>-1.45314266598442E-2</v>
      </c>
      <c r="D355" s="60">
        <v>7.9944128212139105E-3</v>
      </c>
      <c r="E355" s="60">
        <v>0.99999998208018204</v>
      </c>
      <c r="F355" s="60">
        <v>0.36574443145775198</v>
      </c>
      <c r="G355" s="60">
        <v>1.8108381088685901</v>
      </c>
      <c r="H355" s="60">
        <v>-1</v>
      </c>
      <c r="I355" s="60">
        <v>1.3829689637937201E-2</v>
      </c>
      <c r="J355" s="60">
        <v>48.493815525187699</v>
      </c>
      <c r="K355" s="60">
        <v>0.40254920767142399</v>
      </c>
      <c r="L355" s="60">
        <v>0.59736371036879898</v>
      </c>
      <c r="M355" s="61">
        <v>8.7081959777579598E-5</v>
      </c>
      <c r="N355" s="60">
        <v>1.8108381088685901</v>
      </c>
      <c r="O355" s="60">
        <v>1.3829689637937201E-2</v>
      </c>
      <c r="P355" s="60" t="s">
        <v>163</v>
      </c>
      <c r="Q355" s="60">
        <v>352</v>
      </c>
      <c r="R355" s="60" t="s">
        <v>28</v>
      </c>
    </row>
    <row r="356" spans="1:18" x14ac:dyDescent="0.25">
      <c r="A356" s="60">
        <v>1355</v>
      </c>
      <c r="B356" s="60">
        <v>0.98365872737159399</v>
      </c>
      <c r="C356" s="60">
        <v>-1.61909834494985E-2</v>
      </c>
      <c r="D356" s="60">
        <v>7.9945586876608403E-3</v>
      </c>
      <c r="E356" s="60">
        <v>0.999999982828923</v>
      </c>
      <c r="F356" s="60">
        <v>0.36600998399234802</v>
      </c>
      <c r="G356" s="60">
        <v>1.8144301958579501</v>
      </c>
      <c r="H356" s="60">
        <v>-1</v>
      </c>
      <c r="I356" s="60">
        <v>1.38455841120887E-2</v>
      </c>
      <c r="J356" s="60">
        <v>48.572917206030098</v>
      </c>
      <c r="K356" s="60">
        <v>0.28563140373781398</v>
      </c>
      <c r="L356" s="60">
        <v>0.71436859626218097</v>
      </c>
      <c r="M356" s="61">
        <v>4.5519144009631402E-15</v>
      </c>
      <c r="N356" s="60">
        <v>1.8144301958579501</v>
      </c>
      <c r="O356" s="60">
        <v>1.38455841120887E-2</v>
      </c>
      <c r="P356" s="60" t="s">
        <v>163</v>
      </c>
      <c r="Q356" s="60">
        <v>353</v>
      </c>
      <c r="R356" s="60" t="s">
        <v>28</v>
      </c>
    </row>
    <row r="357" spans="1:18" x14ac:dyDescent="0.25">
      <c r="A357" s="60">
        <v>1356</v>
      </c>
      <c r="B357" s="60">
        <v>0.98369072757979004</v>
      </c>
      <c r="C357" s="60">
        <v>-1.9639202883768601E-2</v>
      </c>
      <c r="D357" s="60">
        <v>8.0028827581993603E-3</v>
      </c>
      <c r="E357" s="60">
        <v>0.99999998300441695</v>
      </c>
      <c r="F357" s="60">
        <v>0.36629446813703798</v>
      </c>
      <c r="G357" s="60">
        <v>1.8277104171415099</v>
      </c>
      <c r="H357" s="60">
        <v>-1</v>
      </c>
      <c r="I357" s="60">
        <v>1.3871362739107501E-2</v>
      </c>
      <c r="J357" s="60">
        <v>48.5953965939649</v>
      </c>
      <c r="K357" s="60">
        <v>0.43072816085934701</v>
      </c>
      <c r="L357" s="60">
        <v>0.56927183914051305</v>
      </c>
      <c r="M357" s="61">
        <v>1.3911094498553199E-13</v>
      </c>
      <c r="N357" s="60">
        <v>1.8277104171415099</v>
      </c>
      <c r="O357" s="60">
        <v>1.3871362739107501E-2</v>
      </c>
      <c r="P357" s="60" t="s">
        <v>163</v>
      </c>
      <c r="Q357" s="60">
        <v>354</v>
      </c>
      <c r="R357" s="60" t="s">
        <v>28</v>
      </c>
    </row>
    <row r="358" spans="1:18" x14ac:dyDescent="0.25">
      <c r="A358" s="60">
        <v>1357</v>
      </c>
      <c r="B358" s="60">
        <v>0.98369242745229601</v>
      </c>
      <c r="C358" s="60">
        <v>-1.3165001326997E-2</v>
      </c>
      <c r="D358" s="60">
        <v>8.0060485482897504E-3</v>
      </c>
      <c r="E358" s="60">
        <v>0.99999998340989804</v>
      </c>
      <c r="F358" s="60">
        <v>0.36668924907483402</v>
      </c>
      <c r="G358" s="60">
        <v>1.8350134052904801</v>
      </c>
      <c r="H358" s="60">
        <v>-1</v>
      </c>
      <c r="I358" s="60">
        <v>1.38765227030371E-2</v>
      </c>
      <c r="J358" s="60">
        <v>48.5996283640008</v>
      </c>
      <c r="K358" s="60">
        <v>0.35445547478968997</v>
      </c>
      <c r="L358" s="60">
        <v>0.645544525195901</v>
      </c>
      <c r="M358" s="61">
        <v>1.44085854358877E-11</v>
      </c>
      <c r="N358" s="60">
        <v>1.8350134052904801</v>
      </c>
      <c r="O358" s="60">
        <v>1.38765227030371E-2</v>
      </c>
      <c r="P358" s="60" t="s">
        <v>163</v>
      </c>
      <c r="Q358" s="60">
        <v>355</v>
      </c>
      <c r="R358" s="60" t="s">
        <v>28</v>
      </c>
    </row>
    <row r="359" spans="1:18" x14ac:dyDescent="0.25">
      <c r="A359" s="60">
        <v>1358</v>
      </c>
      <c r="B359" s="60">
        <v>0.98369245914633896</v>
      </c>
      <c r="C359" s="60">
        <v>-2.1371128284182701E-2</v>
      </c>
      <c r="D359" s="60">
        <v>8.0110482277133601E-3</v>
      </c>
      <c r="E359" s="60">
        <v>0.99999998342169005</v>
      </c>
      <c r="F359" s="60">
        <v>0.36685245632797198</v>
      </c>
      <c r="G359" s="60">
        <v>1.8620124992389999</v>
      </c>
      <c r="H359" s="60">
        <v>-1</v>
      </c>
      <c r="I359" s="60">
        <v>1.39083108056308E-2</v>
      </c>
      <c r="J359" s="60">
        <v>48.689256957738898</v>
      </c>
      <c r="K359" s="60">
        <v>0.77042837636694095</v>
      </c>
      <c r="L359" s="60">
        <v>1.5913073105673799E-3</v>
      </c>
      <c r="M359" s="60">
        <v>0.22798031632249199</v>
      </c>
      <c r="N359" s="60">
        <v>1.8620124992389999</v>
      </c>
      <c r="O359" s="60">
        <v>1.39083108056308E-2</v>
      </c>
      <c r="P359" s="60" t="s">
        <v>163</v>
      </c>
      <c r="Q359" s="60">
        <v>356</v>
      </c>
      <c r="R359" s="60" t="s">
        <v>28</v>
      </c>
    </row>
    <row r="360" spans="1:18" x14ac:dyDescent="0.25">
      <c r="A360" s="60">
        <v>1359</v>
      </c>
      <c r="B360" s="60">
        <v>0.98369911472979599</v>
      </c>
      <c r="C360" s="60">
        <v>-1.16132654248418E-2</v>
      </c>
      <c r="D360" s="60">
        <v>8.0316680558582005E-3</v>
      </c>
      <c r="E360" s="60">
        <v>0.99999998353094499</v>
      </c>
      <c r="F360" s="60">
        <v>0.36686164033958202</v>
      </c>
      <c r="G360" s="60">
        <v>1.86729902043526</v>
      </c>
      <c r="H360" s="60">
        <v>-1</v>
      </c>
      <c r="I360" s="60">
        <v>1.39254067202189E-2</v>
      </c>
      <c r="J360" s="60">
        <v>48.705745336579398</v>
      </c>
      <c r="K360" s="60">
        <v>0.34490165984008803</v>
      </c>
      <c r="L360" s="60">
        <v>0.65509791142205398</v>
      </c>
      <c r="M360" s="61">
        <v>4.2873785843777799E-7</v>
      </c>
      <c r="N360" s="60">
        <v>1.86729902043526</v>
      </c>
      <c r="O360" s="60">
        <v>1.39254067202189E-2</v>
      </c>
      <c r="P360" s="60" t="s">
        <v>163</v>
      </c>
      <c r="Q360" s="60">
        <v>357</v>
      </c>
      <c r="R360" s="60" t="s">
        <v>28</v>
      </c>
    </row>
    <row r="361" spans="1:18" x14ac:dyDescent="0.25">
      <c r="A361" s="60">
        <v>1360</v>
      </c>
      <c r="B361" s="60">
        <v>0.98369968891164605</v>
      </c>
      <c r="C361" s="60">
        <v>-1.5972092424984801E-2</v>
      </c>
      <c r="D361" s="60">
        <v>8.0393386996381704E-3</v>
      </c>
      <c r="E361" s="60">
        <v>0.99999998754867303</v>
      </c>
      <c r="F361" s="60">
        <v>0.36707655458034899</v>
      </c>
      <c r="G361" s="60">
        <v>1.87188242497546</v>
      </c>
      <c r="H361" s="60">
        <v>-1</v>
      </c>
      <c r="I361" s="60">
        <v>1.3960729557092299E-2</v>
      </c>
      <c r="J361" s="60">
        <v>49.606610058653096</v>
      </c>
      <c r="K361" s="60">
        <v>0.377313413779508</v>
      </c>
      <c r="L361" s="60">
        <v>0.62268658600628202</v>
      </c>
      <c r="M361" s="61">
        <v>2.1420965001794901E-10</v>
      </c>
      <c r="N361" s="60">
        <v>1.87188242497546</v>
      </c>
      <c r="O361" s="60">
        <v>1.3960729557092299E-2</v>
      </c>
      <c r="P361" s="60" t="s">
        <v>163</v>
      </c>
      <c r="Q361" s="60">
        <v>358</v>
      </c>
      <c r="R361" s="60" t="s">
        <v>28</v>
      </c>
    </row>
    <row r="362" spans="1:18" x14ac:dyDescent="0.25">
      <c r="A362" s="60">
        <v>1361</v>
      </c>
      <c r="B362" s="60">
        <v>0.98371085650836698</v>
      </c>
      <c r="C362" s="60">
        <v>-2.1639808811254699E-2</v>
      </c>
      <c r="D362" s="60">
        <v>8.0404005630070295E-3</v>
      </c>
      <c r="E362" s="60">
        <v>0.99999998764135301</v>
      </c>
      <c r="F362" s="60">
        <v>0.36719786445045</v>
      </c>
      <c r="G362" s="60">
        <v>1.8758898199960701</v>
      </c>
      <c r="H362" s="60">
        <v>-1</v>
      </c>
      <c r="I362" s="60">
        <v>1.3961399814748501E-2</v>
      </c>
      <c r="J362" s="60">
        <v>50.208250221993097</v>
      </c>
      <c r="K362" s="60">
        <v>0.48474918233006198</v>
      </c>
      <c r="L362" s="60">
        <v>0.51525081766671998</v>
      </c>
      <c r="M362" s="61">
        <v>3.2182034814809401E-12</v>
      </c>
      <c r="N362" s="60">
        <v>1.8758898199960701</v>
      </c>
      <c r="O362" s="60">
        <v>1.3961399814748501E-2</v>
      </c>
      <c r="P362" s="60" t="s">
        <v>163</v>
      </c>
      <c r="Q362" s="60">
        <v>359</v>
      </c>
      <c r="R362" s="60" t="s">
        <v>28</v>
      </c>
    </row>
    <row r="363" spans="1:18" x14ac:dyDescent="0.25">
      <c r="A363" s="60">
        <v>1362</v>
      </c>
      <c r="B363" s="60">
        <v>0.98371139640537597</v>
      </c>
      <c r="C363" s="60">
        <v>-7.7240109966433199E-3</v>
      </c>
      <c r="D363" s="60">
        <v>8.0474083947208608E-3</v>
      </c>
      <c r="E363" s="60">
        <v>0.99999998800452405</v>
      </c>
      <c r="F363" s="60">
        <v>0.36748876698531102</v>
      </c>
      <c r="G363" s="60">
        <v>1.8794042337162</v>
      </c>
      <c r="H363" s="60">
        <v>-1</v>
      </c>
      <c r="I363" s="60">
        <v>1.3976577257732501E-2</v>
      </c>
      <c r="J363" s="60">
        <v>50.517799584113902</v>
      </c>
      <c r="K363" s="60">
        <v>0.31258095642803901</v>
      </c>
      <c r="L363" s="60">
        <v>0.68741904318998104</v>
      </c>
      <c r="M363" s="61">
        <v>3.8198078033957498E-10</v>
      </c>
      <c r="N363" s="60">
        <v>1.8794042337162</v>
      </c>
      <c r="O363" s="60">
        <v>1.3976577257732501E-2</v>
      </c>
      <c r="P363" s="60" t="s">
        <v>163</v>
      </c>
      <c r="Q363" s="60">
        <v>360</v>
      </c>
      <c r="R363" s="60" t="s">
        <v>28</v>
      </c>
    </row>
    <row r="364" spans="1:18" x14ac:dyDescent="0.25">
      <c r="A364" s="60">
        <v>1363</v>
      </c>
      <c r="B364" s="60">
        <v>0.983744530330108</v>
      </c>
      <c r="C364" s="60">
        <v>-1.55211868930692E-2</v>
      </c>
      <c r="D364" s="60">
        <v>8.0489205724863806E-3</v>
      </c>
      <c r="E364" s="60">
        <v>0.999999988091817</v>
      </c>
      <c r="F364" s="60">
        <v>0.36749284419015399</v>
      </c>
      <c r="G364" s="60">
        <v>1.89179893938509</v>
      </c>
      <c r="H364" s="60">
        <v>-1</v>
      </c>
      <c r="I364" s="60">
        <v>1.39794024848298E-2</v>
      </c>
      <c r="J364" s="60">
        <v>50.554824027322702</v>
      </c>
      <c r="K364" s="60">
        <v>0.47379544889515801</v>
      </c>
      <c r="L364" s="60">
        <v>0.52620455091393104</v>
      </c>
      <c r="M364" s="61">
        <v>1.90910731667771E-10</v>
      </c>
      <c r="N364" s="60">
        <v>1.89179893938509</v>
      </c>
      <c r="O364" s="60">
        <v>1.39794024848298E-2</v>
      </c>
      <c r="P364" s="60" t="s">
        <v>163</v>
      </c>
      <c r="Q364" s="60">
        <v>361</v>
      </c>
      <c r="R364" s="60" t="s">
        <v>28</v>
      </c>
    </row>
    <row r="365" spans="1:18" x14ac:dyDescent="0.25">
      <c r="A365" s="60">
        <v>1364</v>
      </c>
      <c r="B365" s="60">
        <v>0.98375470703267598</v>
      </c>
      <c r="C365" s="60">
        <v>-1.20484424867973E-2</v>
      </c>
      <c r="D365" s="60">
        <v>8.0528281674786904E-3</v>
      </c>
      <c r="E365" s="60">
        <v>0.99999998868474604</v>
      </c>
      <c r="F365" s="60">
        <v>0.36794916988304199</v>
      </c>
      <c r="G365" s="60">
        <v>1.91892165852082</v>
      </c>
      <c r="H365" s="60">
        <v>-1</v>
      </c>
      <c r="I365" s="60">
        <v>1.3979703367136701E-2</v>
      </c>
      <c r="J365" s="60">
        <v>50.586271069982303</v>
      </c>
      <c r="K365" s="60">
        <v>0.36266242589167602</v>
      </c>
      <c r="L365" s="60">
        <v>0.63733757405138103</v>
      </c>
      <c r="M365" s="61">
        <v>5.6943116888419399E-11</v>
      </c>
      <c r="N365" s="60">
        <v>1.91892165852082</v>
      </c>
      <c r="O365" s="60">
        <v>1.3979703367136701E-2</v>
      </c>
      <c r="P365" s="60" t="s">
        <v>163</v>
      </c>
      <c r="Q365" s="60">
        <v>362</v>
      </c>
      <c r="R365" s="60" t="s">
        <v>28</v>
      </c>
    </row>
    <row r="366" spans="1:18" x14ac:dyDescent="0.25">
      <c r="A366" s="60">
        <v>1365</v>
      </c>
      <c r="B366" s="60">
        <v>0.98375515482715203</v>
      </c>
      <c r="C366" s="60">
        <v>-8.2754512285552802E-3</v>
      </c>
      <c r="D366" s="60">
        <v>8.0542827938917608E-3</v>
      </c>
      <c r="E366" s="60">
        <v>0.99999998984523497</v>
      </c>
      <c r="F366" s="60">
        <v>0.36810602624150701</v>
      </c>
      <c r="G366" s="60">
        <v>1.9613297971521</v>
      </c>
      <c r="H366" s="60">
        <v>-1</v>
      </c>
      <c r="I366" s="60">
        <v>1.3981602740367799E-2</v>
      </c>
      <c r="J366" s="60">
        <v>50.782516544528697</v>
      </c>
      <c r="K366" s="60">
        <v>0.42899548818455402</v>
      </c>
      <c r="L366" s="60">
        <v>0.57100450626966304</v>
      </c>
      <c r="M366" s="61">
        <v>5.5457832770500204E-9</v>
      </c>
      <c r="N366" s="60">
        <v>1.9613297971521</v>
      </c>
      <c r="O366" s="60">
        <v>1.3981602740367799E-2</v>
      </c>
      <c r="P366" s="60" t="s">
        <v>163</v>
      </c>
      <c r="Q366" s="60">
        <v>363</v>
      </c>
      <c r="R366" s="60" t="s">
        <v>28</v>
      </c>
    </row>
    <row r="367" spans="1:18" x14ac:dyDescent="0.25">
      <c r="A367" s="60">
        <v>1366</v>
      </c>
      <c r="B367" s="60">
        <v>0.98376862140233601</v>
      </c>
      <c r="C367" s="60">
        <v>-1.2668556810023201E-2</v>
      </c>
      <c r="D367" s="60">
        <v>8.0551113408005998E-3</v>
      </c>
      <c r="E367" s="60">
        <v>0.99999999005862095</v>
      </c>
      <c r="F367" s="60">
        <v>0.36873560389697402</v>
      </c>
      <c r="G367" s="60">
        <v>1.99679911917701</v>
      </c>
      <c r="H367" s="60">
        <v>-1</v>
      </c>
      <c r="I367" s="60">
        <v>1.39842949225667E-2</v>
      </c>
      <c r="J367" s="60">
        <v>50.999832262582601</v>
      </c>
      <c r="K367" s="60">
        <v>0.41975330337135303</v>
      </c>
      <c r="L367" s="60">
        <v>0.58019875190648595</v>
      </c>
      <c r="M367" s="61">
        <v>4.7944722161075101E-5</v>
      </c>
      <c r="N367" s="60">
        <v>1.99679911917701</v>
      </c>
      <c r="O367" s="60">
        <v>1.39842949225667E-2</v>
      </c>
      <c r="P367" s="60" t="s">
        <v>163</v>
      </c>
      <c r="Q367" s="60">
        <v>364</v>
      </c>
      <c r="R367" s="60" t="s">
        <v>28</v>
      </c>
    </row>
    <row r="368" spans="1:18" x14ac:dyDescent="0.25">
      <c r="A368" s="60">
        <v>1367</v>
      </c>
      <c r="B368" s="60">
        <v>0.98377431580254604</v>
      </c>
      <c r="C368" s="60">
        <v>-1.4644267351065599E-2</v>
      </c>
      <c r="D368" s="60">
        <v>8.0556490960727294E-3</v>
      </c>
      <c r="E368" s="60">
        <v>0.99999999082026403</v>
      </c>
      <c r="F368" s="60">
        <v>0.36883336457321803</v>
      </c>
      <c r="G368" s="60">
        <v>2.0164037173969702</v>
      </c>
      <c r="H368" s="60">
        <v>-1</v>
      </c>
      <c r="I368" s="60">
        <v>1.4016330245798301E-2</v>
      </c>
      <c r="J368" s="60">
        <v>51.006887608410103</v>
      </c>
      <c r="K368" s="60">
        <v>0.29029179737234301</v>
      </c>
      <c r="L368" s="60">
        <v>0.70970820262749101</v>
      </c>
      <c r="M368" s="61">
        <v>1.65978342181461E-13</v>
      </c>
      <c r="N368" s="60">
        <v>2.0164037173969702</v>
      </c>
      <c r="O368" s="60">
        <v>1.4016330245798301E-2</v>
      </c>
      <c r="P368" s="60" t="s">
        <v>163</v>
      </c>
      <c r="Q368" s="60">
        <v>365</v>
      </c>
      <c r="R368" s="60" t="s">
        <v>28</v>
      </c>
    </row>
    <row r="369" spans="1:18" x14ac:dyDescent="0.25">
      <c r="A369" s="60">
        <v>1368</v>
      </c>
      <c r="B369" s="60">
        <v>0.98377518783690698</v>
      </c>
      <c r="C369" s="60">
        <v>-5.2478494848660897E-3</v>
      </c>
      <c r="D369" s="60">
        <v>8.0613989977173194E-3</v>
      </c>
      <c r="E369" s="60">
        <v>0.99999999208198098</v>
      </c>
      <c r="F369" s="60">
        <v>0.36889812906356501</v>
      </c>
      <c r="G369" s="60">
        <v>2.0228075935009899</v>
      </c>
      <c r="H369" s="60">
        <v>-1</v>
      </c>
      <c r="I369" s="60">
        <v>1.40216816714773E-2</v>
      </c>
      <c r="J369" s="60">
        <v>51.072935265189997</v>
      </c>
      <c r="K369" s="60">
        <v>0.26088255670153199</v>
      </c>
      <c r="L369" s="60">
        <v>0.73911744317385997</v>
      </c>
      <c r="M369" s="61">
        <v>1.2460832365945901E-10</v>
      </c>
      <c r="N369" s="60">
        <v>2.0228075935009899</v>
      </c>
      <c r="O369" s="60">
        <v>1.40216816714773E-2</v>
      </c>
      <c r="P369" s="60" t="s">
        <v>163</v>
      </c>
      <c r="Q369" s="60">
        <v>366</v>
      </c>
      <c r="R369" s="60" t="s">
        <v>28</v>
      </c>
    </row>
    <row r="370" spans="1:18" x14ac:dyDescent="0.25">
      <c r="A370" s="60">
        <v>1369</v>
      </c>
      <c r="B370" s="60">
        <v>0.98377983731926999</v>
      </c>
      <c r="C370" s="60">
        <v>-1.55637952042411E-2</v>
      </c>
      <c r="D370" s="60">
        <v>8.0626573368467597E-3</v>
      </c>
      <c r="E370" s="60">
        <v>0.999999992237669</v>
      </c>
      <c r="F370" s="60">
        <v>0.36895505082551899</v>
      </c>
      <c r="G370" s="60">
        <v>2.0251284131704401</v>
      </c>
      <c r="H370" s="60">
        <v>-1</v>
      </c>
      <c r="I370" s="60">
        <v>1.4022235048441301E-2</v>
      </c>
      <c r="J370" s="60">
        <v>51.110704542045397</v>
      </c>
      <c r="K370" s="60">
        <v>0.56305313352027297</v>
      </c>
      <c r="L370" s="60">
        <v>0.436943573122132</v>
      </c>
      <c r="M370" s="61">
        <v>3.2933575944138499E-6</v>
      </c>
      <c r="N370" s="60">
        <v>2.0251284131704401</v>
      </c>
      <c r="O370" s="60">
        <v>1.4022235048441301E-2</v>
      </c>
      <c r="P370" s="60" t="s">
        <v>163</v>
      </c>
      <c r="Q370" s="60">
        <v>367</v>
      </c>
      <c r="R370" s="60" t="s">
        <v>28</v>
      </c>
    </row>
    <row r="371" spans="1:18" x14ac:dyDescent="0.25">
      <c r="A371" s="60">
        <v>1370</v>
      </c>
      <c r="B371" s="60">
        <v>0.98381008647618995</v>
      </c>
      <c r="C371" s="60">
        <v>-1.1447488399229599E-2</v>
      </c>
      <c r="D371" s="60">
        <v>8.0650854325033799E-3</v>
      </c>
      <c r="E371" s="60">
        <v>0.99999999249107396</v>
      </c>
      <c r="F371" s="60">
        <v>0.369746288742476</v>
      </c>
      <c r="G371" s="60">
        <v>2.0425678997936898</v>
      </c>
      <c r="H371" s="60">
        <v>-1</v>
      </c>
      <c r="I371" s="60">
        <v>1.4037131883953899E-2</v>
      </c>
      <c r="J371" s="60">
        <v>51.155673855597499</v>
      </c>
      <c r="K371" s="60">
        <v>0.41628844041372298</v>
      </c>
      <c r="L371" s="60">
        <v>0.58371155958627496</v>
      </c>
      <c r="M371" s="61">
        <v>1.33226762955019E-15</v>
      </c>
      <c r="N371" s="60">
        <v>2.0425678997936898</v>
      </c>
      <c r="O371" s="60">
        <v>1.4037131883953899E-2</v>
      </c>
      <c r="P371" s="60" t="s">
        <v>163</v>
      </c>
      <c r="Q371" s="60">
        <v>368</v>
      </c>
      <c r="R371" s="60" t="s">
        <v>28</v>
      </c>
    </row>
    <row r="372" spans="1:18" x14ac:dyDescent="0.25">
      <c r="A372" s="60">
        <v>1371</v>
      </c>
      <c r="B372" s="60">
        <v>0.98381836579748705</v>
      </c>
      <c r="C372" s="60">
        <v>-1.9982834986935299E-2</v>
      </c>
      <c r="D372" s="60">
        <v>8.0721575850701208E-3</v>
      </c>
      <c r="E372" s="60">
        <v>0.99999999269086803</v>
      </c>
      <c r="F372" s="60">
        <v>0.36998148716489299</v>
      </c>
      <c r="G372" s="60">
        <v>2.0522300714938999</v>
      </c>
      <c r="H372" s="60">
        <v>-1</v>
      </c>
      <c r="I372" s="60">
        <v>1.4092026814297999E-2</v>
      </c>
      <c r="J372" s="60">
        <v>51.222584259355003</v>
      </c>
      <c r="K372" s="60">
        <v>0.30301110312322299</v>
      </c>
      <c r="L372" s="60">
        <v>0.696988896435496</v>
      </c>
      <c r="M372" s="61">
        <v>4.41280678664668E-10</v>
      </c>
      <c r="N372" s="60">
        <v>2.0522300714938999</v>
      </c>
      <c r="O372" s="60">
        <v>1.4092026814297999E-2</v>
      </c>
      <c r="P372" s="60" t="s">
        <v>163</v>
      </c>
      <c r="Q372" s="60">
        <v>369</v>
      </c>
      <c r="R372" s="60" t="s">
        <v>28</v>
      </c>
    </row>
    <row r="373" spans="1:18" x14ac:dyDescent="0.25">
      <c r="A373" s="60">
        <v>1372</v>
      </c>
      <c r="B373" s="60">
        <v>0.98381983288131403</v>
      </c>
      <c r="C373" s="60">
        <v>-1.5660696263529301E-2</v>
      </c>
      <c r="D373" s="60">
        <v>8.0732088074444396E-3</v>
      </c>
      <c r="E373" s="60">
        <v>0.99999999408131801</v>
      </c>
      <c r="F373" s="60">
        <v>0.37017054169226998</v>
      </c>
      <c r="G373" s="60">
        <v>2.0533668968677299</v>
      </c>
      <c r="H373" s="60">
        <v>-1</v>
      </c>
      <c r="I373" s="60">
        <v>1.4096447040685901E-2</v>
      </c>
      <c r="J373" s="60">
        <v>51.319284081301802</v>
      </c>
      <c r="K373" s="60">
        <v>0.38819909832001998</v>
      </c>
      <c r="L373" s="60">
        <v>0.61180089847268204</v>
      </c>
      <c r="M373" s="61">
        <v>3.2072985378661701E-9</v>
      </c>
      <c r="N373" s="60">
        <v>2.0533668968677299</v>
      </c>
      <c r="O373" s="60">
        <v>1.4096447040685901E-2</v>
      </c>
      <c r="P373" s="60" t="s">
        <v>163</v>
      </c>
      <c r="Q373" s="60">
        <v>370</v>
      </c>
      <c r="R373" s="60" t="s">
        <v>28</v>
      </c>
    </row>
    <row r="374" spans="1:18" x14ac:dyDescent="0.25">
      <c r="A374" s="60">
        <v>1373</v>
      </c>
      <c r="B374" s="60">
        <v>0.98382063597028402</v>
      </c>
      <c r="C374" s="60">
        <v>-1.8879499909200501E-2</v>
      </c>
      <c r="D374" s="60">
        <v>8.0749076807671693E-3</v>
      </c>
      <c r="E374" s="60">
        <v>0.99999999435168496</v>
      </c>
      <c r="F374" s="60">
        <v>0.37034486351548601</v>
      </c>
      <c r="G374" s="60">
        <v>2.0779041569335401</v>
      </c>
      <c r="H374" s="60">
        <v>-1</v>
      </c>
      <c r="I374" s="60">
        <v>1.4109362179741399E-2</v>
      </c>
      <c r="J374" s="60">
        <v>51.707908704383698</v>
      </c>
      <c r="K374" s="60">
        <v>0.59005554045738795</v>
      </c>
      <c r="L374" s="60">
        <v>0.40994445953650799</v>
      </c>
      <c r="M374" s="61">
        <v>6.1034510778767997E-12</v>
      </c>
      <c r="N374" s="60">
        <v>2.0779041569335401</v>
      </c>
      <c r="O374" s="60">
        <v>1.4109362179741399E-2</v>
      </c>
      <c r="P374" s="60" t="s">
        <v>163</v>
      </c>
      <c r="Q374" s="60">
        <v>371</v>
      </c>
      <c r="R374" s="60" t="s">
        <v>28</v>
      </c>
    </row>
    <row r="375" spans="1:18" x14ac:dyDescent="0.25">
      <c r="A375" s="60">
        <v>1374</v>
      </c>
      <c r="B375" s="60">
        <v>0.98382657206048596</v>
      </c>
      <c r="C375" s="60">
        <v>-1.85543188322265E-2</v>
      </c>
      <c r="D375" s="60">
        <v>8.0788180877312508E-3</v>
      </c>
      <c r="E375" s="60">
        <v>0.99999999445421694</v>
      </c>
      <c r="F375" s="60">
        <v>0.37038488029747002</v>
      </c>
      <c r="G375" s="60">
        <v>2.1223935470049899</v>
      </c>
      <c r="H375" s="60">
        <v>-1</v>
      </c>
      <c r="I375" s="60">
        <v>1.41408153098925E-2</v>
      </c>
      <c r="J375" s="60">
        <v>51.948645373106302</v>
      </c>
      <c r="K375" s="60">
        <v>0.72489953799024598</v>
      </c>
      <c r="L375" s="60">
        <v>9.6879465225940993E-3</v>
      </c>
      <c r="M375" s="60">
        <v>0.26541251548715999</v>
      </c>
      <c r="N375" s="60">
        <v>2.1223935470049899</v>
      </c>
      <c r="O375" s="60">
        <v>1.41408153098925E-2</v>
      </c>
      <c r="P375" s="60" t="s">
        <v>163</v>
      </c>
      <c r="Q375" s="60">
        <v>372</v>
      </c>
      <c r="R375" s="60" t="s">
        <v>28</v>
      </c>
    </row>
    <row r="376" spans="1:18" x14ac:dyDescent="0.25">
      <c r="A376" s="60">
        <v>1375</v>
      </c>
      <c r="B376" s="60">
        <v>0.98384374450838397</v>
      </c>
      <c r="C376" s="60">
        <v>-1.36169531913363E-2</v>
      </c>
      <c r="D376" s="60">
        <v>8.0793224056784196E-3</v>
      </c>
      <c r="E376" s="60">
        <v>0.999999994652508</v>
      </c>
      <c r="F376" s="60">
        <v>0.37051635903477098</v>
      </c>
      <c r="G376" s="60">
        <v>2.1230345003357698</v>
      </c>
      <c r="H376" s="60">
        <v>-1</v>
      </c>
      <c r="I376" s="60">
        <v>1.4156734446271999E-2</v>
      </c>
      <c r="J376" s="60">
        <v>51.999331480843701</v>
      </c>
      <c r="K376" s="60">
        <v>0.39615884463790202</v>
      </c>
      <c r="L376" s="60">
        <v>0.60384115536202798</v>
      </c>
      <c r="M376" s="61">
        <v>6.9499961341534799E-14</v>
      </c>
      <c r="N376" s="60">
        <v>2.1230345003357698</v>
      </c>
      <c r="O376" s="60">
        <v>1.4156734446271999E-2</v>
      </c>
      <c r="P376" s="60" t="s">
        <v>163</v>
      </c>
      <c r="Q376" s="60">
        <v>373</v>
      </c>
      <c r="R376" s="60" t="s">
        <v>28</v>
      </c>
    </row>
    <row r="377" spans="1:18" x14ac:dyDescent="0.25">
      <c r="A377" s="60">
        <v>1376</v>
      </c>
      <c r="B377" s="60">
        <v>0.98386238451416397</v>
      </c>
      <c r="C377" s="60">
        <v>-1.5594560597096799E-2</v>
      </c>
      <c r="D377" s="60">
        <v>8.0836339051398795E-3</v>
      </c>
      <c r="E377" s="60">
        <v>0.99999999481243196</v>
      </c>
      <c r="F377" s="60">
        <v>0.370681471905837</v>
      </c>
      <c r="G377" s="60">
        <v>2.12989106799205</v>
      </c>
      <c r="H377" s="60">
        <v>-1</v>
      </c>
      <c r="I377" s="60">
        <v>1.4160059622378899E-2</v>
      </c>
      <c r="J377" s="60">
        <v>52.068893526391399</v>
      </c>
      <c r="K377" s="60">
        <v>0.402600807492068</v>
      </c>
      <c r="L377" s="60">
        <v>0.59739919218225102</v>
      </c>
      <c r="M377" s="61">
        <v>3.2568159280543801E-10</v>
      </c>
      <c r="N377" s="60">
        <v>2.12989106799205</v>
      </c>
      <c r="O377" s="60">
        <v>1.4160059622378899E-2</v>
      </c>
      <c r="P377" s="60" t="s">
        <v>163</v>
      </c>
      <c r="Q377" s="60">
        <v>374</v>
      </c>
      <c r="R377" s="60" t="s">
        <v>28</v>
      </c>
    </row>
    <row r="378" spans="1:18" x14ac:dyDescent="0.25">
      <c r="A378" s="60">
        <v>1377</v>
      </c>
      <c r="B378" s="60">
        <v>0.98389133539767903</v>
      </c>
      <c r="C378" s="60">
        <v>-9.4173350086117994E-3</v>
      </c>
      <c r="D378" s="60">
        <v>8.0836717301354596E-3</v>
      </c>
      <c r="E378" s="60">
        <v>0.99999999484292501</v>
      </c>
      <c r="F378" s="60">
        <v>0.37082555132794398</v>
      </c>
      <c r="G378" s="60">
        <v>2.1454118591932998</v>
      </c>
      <c r="H378" s="60">
        <v>-1</v>
      </c>
      <c r="I378" s="60">
        <v>1.41633067230154E-2</v>
      </c>
      <c r="J378" s="60">
        <v>52.188886512445897</v>
      </c>
      <c r="K378" s="60">
        <v>0.405438507979545</v>
      </c>
      <c r="L378" s="60">
        <v>0.59456149202029296</v>
      </c>
      <c r="M378" s="61">
        <v>1.6242562850266E-13</v>
      </c>
      <c r="N378" s="60">
        <v>2.1454118591932998</v>
      </c>
      <c r="O378" s="60">
        <v>1.41633067230154E-2</v>
      </c>
      <c r="P378" s="60" t="s">
        <v>163</v>
      </c>
      <c r="Q378" s="60">
        <v>375</v>
      </c>
      <c r="R378" s="60" t="s">
        <v>28</v>
      </c>
    </row>
    <row r="379" spans="1:18" x14ac:dyDescent="0.25">
      <c r="A379" s="60">
        <v>1378</v>
      </c>
      <c r="B379" s="60">
        <v>0.98389548885318201</v>
      </c>
      <c r="C379" s="60">
        <v>-1.8608287499665501E-2</v>
      </c>
      <c r="D379" s="60">
        <v>8.08987875371521E-3</v>
      </c>
      <c r="E379" s="60">
        <v>0.99999999530597805</v>
      </c>
      <c r="F379" s="60">
        <v>0.37112776651490298</v>
      </c>
      <c r="G379" s="60">
        <v>2.1869365404867902</v>
      </c>
      <c r="H379" s="60">
        <v>-1</v>
      </c>
      <c r="I379" s="60">
        <v>1.41736139242784E-2</v>
      </c>
      <c r="J379" s="60">
        <v>52.267113519972099</v>
      </c>
      <c r="K379" s="60">
        <v>0.565209944002668</v>
      </c>
      <c r="L379" s="60">
        <v>0.434790055990536</v>
      </c>
      <c r="M379" s="61">
        <v>6.7957861560330497E-12</v>
      </c>
      <c r="N379" s="60">
        <v>2.1869365404867902</v>
      </c>
      <c r="O379" s="60">
        <v>1.41736139242784E-2</v>
      </c>
      <c r="P379" s="60" t="s">
        <v>163</v>
      </c>
      <c r="Q379" s="60">
        <v>376</v>
      </c>
      <c r="R379" s="60" t="s">
        <v>28</v>
      </c>
    </row>
    <row r="380" spans="1:18" x14ac:dyDescent="0.25">
      <c r="A380" s="60">
        <v>1379</v>
      </c>
      <c r="B380" s="60">
        <v>0.983922803016822</v>
      </c>
      <c r="C380" s="60">
        <v>-1.21488894327567E-2</v>
      </c>
      <c r="D380" s="60">
        <v>8.0914285733769391E-3</v>
      </c>
      <c r="E380" s="60">
        <v>0.99999999555520702</v>
      </c>
      <c r="F380" s="60">
        <v>0.37157763426283902</v>
      </c>
      <c r="G380" s="60">
        <v>2.2265972479549099</v>
      </c>
      <c r="H380" s="60">
        <v>-1</v>
      </c>
      <c r="I380" s="60">
        <v>1.41750102040504E-2</v>
      </c>
      <c r="J380" s="60">
        <v>52.364314578497101</v>
      </c>
      <c r="K380" s="60">
        <v>0.388280247256656</v>
      </c>
      <c r="L380" s="60">
        <v>0.611719752743343</v>
      </c>
      <c r="M380" s="61">
        <v>1.33226762955019E-15</v>
      </c>
      <c r="N380" s="60">
        <v>2.2265972479549099</v>
      </c>
      <c r="O380" s="60">
        <v>1.41750102040504E-2</v>
      </c>
      <c r="P380" s="60" t="s">
        <v>163</v>
      </c>
      <c r="Q380" s="60">
        <v>377</v>
      </c>
      <c r="R380" s="60" t="s">
        <v>28</v>
      </c>
    </row>
    <row r="381" spans="1:18" x14ac:dyDescent="0.25">
      <c r="A381" s="60">
        <v>1380</v>
      </c>
      <c r="B381" s="60">
        <v>0.98392582011004204</v>
      </c>
      <c r="C381" s="60">
        <v>-3.13405953312779E-2</v>
      </c>
      <c r="D381" s="60">
        <v>8.0955536162051409E-3</v>
      </c>
      <c r="E381" s="60">
        <v>0.99999999568339504</v>
      </c>
      <c r="F381" s="60">
        <v>0.37160968482305101</v>
      </c>
      <c r="G381" s="60">
        <v>2.2927258732130098</v>
      </c>
      <c r="H381" s="60">
        <v>-1</v>
      </c>
      <c r="I381" s="60">
        <v>1.4191914437004001E-2</v>
      </c>
      <c r="J381" s="60">
        <v>52.3996395937573</v>
      </c>
      <c r="K381" s="60">
        <v>0.88243364371059796</v>
      </c>
      <c r="L381" s="60">
        <v>1.9729511339531301E-2</v>
      </c>
      <c r="M381" s="60">
        <v>9.7836844949871202E-2</v>
      </c>
      <c r="N381" s="60">
        <v>2.2927258732130098</v>
      </c>
      <c r="O381" s="60">
        <v>1.4191914437004001E-2</v>
      </c>
      <c r="P381" s="60" t="s">
        <v>163</v>
      </c>
      <c r="Q381" s="60">
        <v>378</v>
      </c>
      <c r="R381" s="60" t="s">
        <v>28</v>
      </c>
    </row>
    <row r="382" spans="1:18" x14ac:dyDescent="0.25">
      <c r="A382" s="60">
        <v>1381</v>
      </c>
      <c r="B382" s="60">
        <v>0.98393938597167596</v>
      </c>
      <c r="C382" s="60">
        <v>-2.3342049051413301E-2</v>
      </c>
      <c r="D382" s="60">
        <v>8.0984473308411097E-3</v>
      </c>
      <c r="E382" s="60">
        <v>0.99999999568869602</v>
      </c>
      <c r="F382" s="60">
        <v>0.37161143916758699</v>
      </c>
      <c r="G382" s="60">
        <v>2.3222531037959402</v>
      </c>
      <c r="H382" s="60">
        <v>-1</v>
      </c>
      <c r="I382" s="60">
        <v>1.41946688519597E-2</v>
      </c>
      <c r="J382" s="60">
        <v>52.521556502814597</v>
      </c>
      <c r="K382" s="60">
        <v>0.93265634448344004</v>
      </c>
      <c r="L382" s="60">
        <v>5.5146186020298199E-3</v>
      </c>
      <c r="M382" s="60">
        <v>6.1829036914530199E-2</v>
      </c>
      <c r="N382" s="60">
        <v>2.3222531037959402</v>
      </c>
      <c r="O382" s="60">
        <v>1.41946688519597E-2</v>
      </c>
      <c r="P382" s="60" t="s">
        <v>163</v>
      </c>
      <c r="Q382" s="60">
        <v>379</v>
      </c>
      <c r="R382" s="60" t="s">
        <v>28</v>
      </c>
    </row>
    <row r="383" spans="1:18" x14ac:dyDescent="0.25">
      <c r="A383" s="60">
        <v>1382</v>
      </c>
      <c r="B383" s="60">
        <v>0.98397882668112402</v>
      </c>
      <c r="C383" s="60">
        <v>-1.34427223727859E-2</v>
      </c>
      <c r="D383" s="60">
        <v>8.0990985139917197E-3</v>
      </c>
      <c r="E383" s="60">
        <v>0.99999999569508402</v>
      </c>
      <c r="F383" s="60">
        <v>0.37198054922783702</v>
      </c>
      <c r="G383" s="60">
        <v>2.35159198466777</v>
      </c>
      <c r="H383" s="60">
        <v>-1</v>
      </c>
      <c r="I383" s="60">
        <v>1.41977906409178E-2</v>
      </c>
      <c r="J383" s="60">
        <v>52.537783564007697</v>
      </c>
      <c r="K383" s="60">
        <v>0.30193668600955398</v>
      </c>
      <c r="L383" s="60">
        <v>0.69806331399043897</v>
      </c>
      <c r="M383" s="61">
        <v>7.1054273576010003E-15</v>
      </c>
      <c r="N383" s="60">
        <v>2.35159198466777</v>
      </c>
      <c r="O383" s="60">
        <v>1.41977906409178E-2</v>
      </c>
      <c r="P383" s="60" t="s">
        <v>163</v>
      </c>
      <c r="Q383" s="60">
        <v>380</v>
      </c>
      <c r="R383" s="60" t="s">
        <v>28</v>
      </c>
    </row>
    <row r="384" spans="1:18" x14ac:dyDescent="0.25">
      <c r="A384" s="60">
        <v>1383</v>
      </c>
      <c r="B384" s="60">
        <v>0.98398902835951996</v>
      </c>
      <c r="C384" s="60">
        <v>-1.4217225223584E-2</v>
      </c>
      <c r="D384" s="60">
        <v>8.1063293485131391E-3</v>
      </c>
      <c r="E384" s="60">
        <v>0.99999999592382804</v>
      </c>
      <c r="F384" s="60">
        <v>0.37215449723055499</v>
      </c>
      <c r="G384" s="60">
        <v>2.3517795838458602</v>
      </c>
      <c r="H384" s="60">
        <v>-1</v>
      </c>
      <c r="I384" s="60">
        <v>1.42015591760658E-2</v>
      </c>
      <c r="J384" s="60">
        <v>52.633145361845699</v>
      </c>
      <c r="K384" s="60">
        <v>0.69457830169572399</v>
      </c>
      <c r="L384" s="60">
        <v>1.26311163209771E-2</v>
      </c>
      <c r="M384" s="60">
        <v>0.29279058198329799</v>
      </c>
      <c r="N384" s="60">
        <v>2.3517795838458602</v>
      </c>
      <c r="O384" s="60">
        <v>1.42015591760658E-2</v>
      </c>
      <c r="P384" s="60" t="s">
        <v>163</v>
      </c>
      <c r="Q384" s="60">
        <v>381</v>
      </c>
      <c r="R384" s="60" t="s">
        <v>28</v>
      </c>
    </row>
    <row r="385" spans="1:18" x14ac:dyDescent="0.25">
      <c r="A385" s="60">
        <v>1384</v>
      </c>
      <c r="B385" s="60">
        <v>0.98399198545633204</v>
      </c>
      <c r="C385" s="60">
        <v>-1.6842352883725001E-2</v>
      </c>
      <c r="D385" s="60">
        <v>8.1072107747497298E-3</v>
      </c>
      <c r="E385" s="60">
        <v>0.99999999596102995</v>
      </c>
      <c r="F385" s="60">
        <v>0.37218740372644099</v>
      </c>
      <c r="G385" s="60">
        <v>2.40627463183344</v>
      </c>
      <c r="H385" s="60">
        <v>-1</v>
      </c>
      <c r="I385" s="60">
        <v>1.4252086644080101E-2</v>
      </c>
      <c r="J385" s="60">
        <v>52.6767531055592</v>
      </c>
      <c r="K385" s="60">
        <v>0.53311879941531504</v>
      </c>
      <c r="L385" s="60">
        <v>0.46688120045313303</v>
      </c>
      <c r="M385" s="61">
        <v>1.3155154743316199E-10</v>
      </c>
      <c r="N385" s="60">
        <v>2.40627463183344</v>
      </c>
      <c r="O385" s="60">
        <v>1.4252086644080101E-2</v>
      </c>
      <c r="P385" s="60" t="s">
        <v>163</v>
      </c>
      <c r="Q385" s="60">
        <v>382</v>
      </c>
      <c r="R385" s="60" t="s">
        <v>28</v>
      </c>
    </row>
    <row r="386" spans="1:18" x14ac:dyDescent="0.25">
      <c r="A386" s="60">
        <v>1385</v>
      </c>
      <c r="B386" s="60">
        <v>0.98400362839267796</v>
      </c>
      <c r="C386" s="60">
        <v>-1.0056004083308199E-2</v>
      </c>
      <c r="D386" s="60">
        <v>8.1125975672194407E-3</v>
      </c>
      <c r="E386" s="60">
        <v>0.99999999598957301</v>
      </c>
      <c r="F386" s="60">
        <v>0.37230936373834</v>
      </c>
      <c r="G386" s="60">
        <v>2.44993935464294</v>
      </c>
      <c r="H386" s="60">
        <v>-1</v>
      </c>
      <c r="I386" s="60">
        <v>1.42525946392463E-2</v>
      </c>
      <c r="J386" s="60">
        <v>52.742078532276601</v>
      </c>
      <c r="K386" s="60">
        <v>0.30801360811240502</v>
      </c>
      <c r="L386" s="60">
        <v>0.69198639184502797</v>
      </c>
      <c r="M386" s="61">
        <v>4.2567172009455602E-11</v>
      </c>
      <c r="N386" s="60">
        <v>2.44993935464294</v>
      </c>
      <c r="O386" s="60">
        <v>1.42525946392463E-2</v>
      </c>
      <c r="P386" s="60" t="s">
        <v>163</v>
      </c>
      <c r="Q386" s="60">
        <v>383</v>
      </c>
      <c r="R386" s="60" t="s">
        <v>28</v>
      </c>
    </row>
    <row r="387" spans="1:18" x14ac:dyDescent="0.25">
      <c r="A387" s="60">
        <v>1386</v>
      </c>
      <c r="B387" s="60">
        <v>0.98401274673488404</v>
      </c>
      <c r="C387" s="60">
        <v>-6.1411980924473801E-3</v>
      </c>
      <c r="D387" s="60">
        <v>8.1138019621980594E-3</v>
      </c>
      <c r="E387" s="60">
        <v>0.99999999621876101</v>
      </c>
      <c r="F387" s="60">
        <v>0.37237898328455299</v>
      </c>
      <c r="G387" s="60">
        <v>2.46272038245487</v>
      </c>
      <c r="H387" s="60">
        <v>-1</v>
      </c>
      <c r="I387" s="60">
        <v>1.42566403761451E-2</v>
      </c>
      <c r="J387" s="60">
        <v>52.781526657621903</v>
      </c>
      <c r="K387" s="60">
        <v>0.407282167348475</v>
      </c>
      <c r="L387" s="60">
        <v>0.59271782133627104</v>
      </c>
      <c r="M387" s="61">
        <v>1.1315253845012299E-8</v>
      </c>
      <c r="N387" s="60">
        <v>2.46272038245487</v>
      </c>
      <c r="O387" s="60">
        <v>1.42566403761451E-2</v>
      </c>
      <c r="P387" s="60" t="s">
        <v>163</v>
      </c>
      <c r="Q387" s="60">
        <v>384</v>
      </c>
      <c r="R387" s="60" t="s">
        <v>28</v>
      </c>
    </row>
    <row r="388" spans="1:18" x14ac:dyDescent="0.25">
      <c r="A388" s="60">
        <v>1387</v>
      </c>
      <c r="B388" s="60">
        <v>0.98401366371670096</v>
      </c>
      <c r="C388" s="60">
        <v>-1.11141077851471E-2</v>
      </c>
      <c r="D388" s="60">
        <v>8.1145170023685393E-3</v>
      </c>
      <c r="E388" s="60">
        <v>0.99999999656980398</v>
      </c>
      <c r="F388" s="60">
        <v>0.372407524696442</v>
      </c>
      <c r="G388" s="60">
        <v>2.4872248520762898</v>
      </c>
      <c r="H388" s="60">
        <v>-1</v>
      </c>
      <c r="I388" s="60">
        <v>1.4288973107484599E-2</v>
      </c>
      <c r="J388" s="60">
        <v>52.800730383079298</v>
      </c>
      <c r="K388" s="60">
        <v>0.38040625272933198</v>
      </c>
      <c r="L388" s="60">
        <v>0.61959374727030903</v>
      </c>
      <c r="M388" s="61">
        <v>3.58491014651463E-13</v>
      </c>
      <c r="N388" s="60">
        <v>2.4872248520762898</v>
      </c>
      <c r="O388" s="60">
        <v>1.4288973107484599E-2</v>
      </c>
      <c r="P388" s="60" t="s">
        <v>163</v>
      </c>
      <c r="Q388" s="60">
        <v>385</v>
      </c>
      <c r="R388" s="60" t="s">
        <v>28</v>
      </c>
    </row>
    <row r="389" spans="1:18" x14ac:dyDescent="0.25">
      <c r="A389" s="60">
        <v>1388</v>
      </c>
      <c r="B389" s="60">
        <v>0.98401612778339997</v>
      </c>
      <c r="C389" s="60">
        <v>-2.01510046416533E-2</v>
      </c>
      <c r="D389" s="60">
        <v>8.1150851182394297E-3</v>
      </c>
      <c r="E389" s="60">
        <v>0.99999999679270102</v>
      </c>
      <c r="F389" s="60">
        <v>0.37251243260156403</v>
      </c>
      <c r="G389" s="60">
        <v>2.52024404390699</v>
      </c>
      <c r="H389" s="60">
        <v>-1</v>
      </c>
      <c r="I389" s="60">
        <v>1.42963317907925E-2</v>
      </c>
      <c r="J389" s="60">
        <v>52.813167888707802</v>
      </c>
      <c r="K389" s="60">
        <v>0.49635518972562398</v>
      </c>
      <c r="L389" s="60">
        <v>0.43357341512842401</v>
      </c>
      <c r="M389" s="60">
        <v>7.0071395145952106E-2</v>
      </c>
      <c r="N389" s="60">
        <v>2.52024404390699</v>
      </c>
      <c r="O389" s="60">
        <v>1.42963317907925E-2</v>
      </c>
      <c r="P389" s="60" t="s">
        <v>163</v>
      </c>
      <c r="Q389" s="60">
        <v>386</v>
      </c>
      <c r="R389" s="60" t="s">
        <v>28</v>
      </c>
    </row>
    <row r="390" spans="1:18" x14ac:dyDescent="0.25">
      <c r="A390" s="60">
        <v>1389</v>
      </c>
      <c r="B390" s="60">
        <v>0.98401750456252102</v>
      </c>
      <c r="C390" s="60">
        <v>-9.2529980978385308E-3</v>
      </c>
      <c r="D390" s="60">
        <v>8.1339027054361107E-3</v>
      </c>
      <c r="E390" s="60">
        <v>0.99999999685968399</v>
      </c>
      <c r="F390" s="60">
        <v>0.37286070235791402</v>
      </c>
      <c r="G390" s="60">
        <v>2.5391942559026899</v>
      </c>
      <c r="H390" s="60">
        <v>-1</v>
      </c>
      <c r="I390" s="60">
        <v>1.4303881796486499E-2</v>
      </c>
      <c r="J390" s="60">
        <v>52.851593755283503</v>
      </c>
      <c r="K390" s="60">
        <v>0.34214869887614502</v>
      </c>
      <c r="L390" s="60">
        <v>0.65785130112385304</v>
      </c>
      <c r="M390" s="61">
        <v>1.8873791418627701E-15</v>
      </c>
      <c r="N390" s="60">
        <v>2.5391942559026899</v>
      </c>
      <c r="O390" s="60">
        <v>1.4303881796486499E-2</v>
      </c>
      <c r="P390" s="60" t="s">
        <v>163</v>
      </c>
      <c r="Q390" s="60">
        <v>387</v>
      </c>
      <c r="R390" s="60" t="s">
        <v>28</v>
      </c>
    </row>
    <row r="391" spans="1:18" x14ac:dyDescent="0.25">
      <c r="A391" s="60">
        <v>1390</v>
      </c>
      <c r="B391" s="60">
        <v>0.98404770702100397</v>
      </c>
      <c r="C391" s="60">
        <v>-1.5986746176490901E-2</v>
      </c>
      <c r="D391" s="60">
        <v>8.1391127005350592E-3</v>
      </c>
      <c r="E391" s="60">
        <v>0.99999999711325305</v>
      </c>
      <c r="F391" s="60">
        <v>0.37317688851417202</v>
      </c>
      <c r="G391" s="60">
        <v>2.5716762850708199</v>
      </c>
      <c r="H391" s="60">
        <v>-1</v>
      </c>
      <c r="I391" s="60">
        <v>1.4336060939988699E-2</v>
      </c>
      <c r="J391" s="60">
        <v>52.917838431782698</v>
      </c>
      <c r="K391" s="60">
        <v>0.36794916987749798</v>
      </c>
      <c r="L391" s="60">
        <v>0.63205083010743401</v>
      </c>
      <c r="M391" s="61">
        <v>1.5067058711792899E-11</v>
      </c>
      <c r="N391" s="60">
        <v>2.5716762850708199</v>
      </c>
      <c r="O391" s="60">
        <v>1.4336060939988699E-2</v>
      </c>
      <c r="P391" s="60" t="s">
        <v>163</v>
      </c>
      <c r="Q391" s="60">
        <v>388</v>
      </c>
      <c r="R391" s="60" t="s">
        <v>28</v>
      </c>
    </row>
    <row r="392" spans="1:18" x14ac:dyDescent="0.25">
      <c r="A392" s="60">
        <v>1391</v>
      </c>
      <c r="B392" s="60">
        <v>0.98405124536585098</v>
      </c>
      <c r="C392" s="60">
        <v>-1.1445463142879701E-2</v>
      </c>
      <c r="D392" s="60">
        <v>8.1403449496361899E-3</v>
      </c>
      <c r="E392" s="60">
        <v>0.99999999733818001</v>
      </c>
      <c r="F392" s="60">
        <v>0.37347559630081101</v>
      </c>
      <c r="G392" s="60">
        <v>2.5885561116792402</v>
      </c>
      <c r="H392" s="60">
        <v>-1</v>
      </c>
      <c r="I392" s="60">
        <v>1.43410055634248E-2</v>
      </c>
      <c r="J392" s="60">
        <v>52.956239153602297</v>
      </c>
      <c r="K392" s="60">
        <v>0.377809098753283</v>
      </c>
      <c r="L392" s="60">
        <v>0.62219090124408705</v>
      </c>
      <c r="M392" s="61">
        <v>2.63067345684931E-12</v>
      </c>
      <c r="N392" s="60">
        <v>2.5885561116792402</v>
      </c>
      <c r="O392" s="60">
        <v>1.43410055634248E-2</v>
      </c>
      <c r="P392" s="60" t="s">
        <v>163</v>
      </c>
      <c r="Q392" s="60">
        <v>389</v>
      </c>
      <c r="R392" s="60" t="s">
        <v>28</v>
      </c>
    </row>
    <row r="393" spans="1:18" x14ac:dyDescent="0.25">
      <c r="A393" s="60">
        <v>1392</v>
      </c>
      <c r="B393" s="60">
        <v>0.98405347188300996</v>
      </c>
      <c r="C393" s="60">
        <v>-7.7476492709382203E-3</v>
      </c>
      <c r="D393" s="60">
        <v>8.1443508474283704E-3</v>
      </c>
      <c r="E393" s="60">
        <v>0.99999999740183898</v>
      </c>
      <c r="F393" s="60">
        <v>0.37351762121010801</v>
      </c>
      <c r="G393" s="60">
        <v>2.6037039971692799</v>
      </c>
      <c r="H393" s="60">
        <v>-1</v>
      </c>
      <c r="I393" s="60">
        <v>1.43474691093512E-2</v>
      </c>
      <c r="J393" s="60">
        <v>52.9696560578153</v>
      </c>
      <c r="K393" s="60">
        <v>0.24757104979915501</v>
      </c>
      <c r="L393" s="60">
        <v>0.75242895020084199</v>
      </c>
      <c r="M393" s="61">
        <v>2.55351295663786E-15</v>
      </c>
      <c r="N393" s="60">
        <v>2.6037039971692799</v>
      </c>
      <c r="O393" s="60">
        <v>1.43474691093512E-2</v>
      </c>
      <c r="P393" s="60" t="s">
        <v>163</v>
      </c>
      <c r="Q393" s="60">
        <v>390</v>
      </c>
      <c r="R393" s="60" t="s">
        <v>28</v>
      </c>
    </row>
    <row r="394" spans="1:18" x14ac:dyDescent="0.25">
      <c r="A394" s="60">
        <v>1393</v>
      </c>
      <c r="B394" s="60">
        <v>0.984092155717321</v>
      </c>
      <c r="C394" s="60">
        <v>-1.5679404484548298E-2</v>
      </c>
      <c r="D394" s="60">
        <v>8.1540695224284095E-3</v>
      </c>
      <c r="E394" s="60">
        <v>0.999999997585164</v>
      </c>
      <c r="F394" s="60">
        <v>0.37368940450938998</v>
      </c>
      <c r="G394" s="60">
        <v>2.6376184122328299</v>
      </c>
      <c r="H394" s="60">
        <v>-1</v>
      </c>
      <c r="I394" s="60">
        <v>1.4353541009332499E-2</v>
      </c>
      <c r="J394" s="60">
        <v>53.0130684370598</v>
      </c>
      <c r="K394" s="60">
        <v>0.52658190614910405</v>
      </c>
      <c r="L394" s="60">
        <v>0.47341809344781099</v>
      </c>
      <c r="M394" s="61">
        <v>4.03084010613952E-10</v>
      </c>
      <c r="N394" s="60">
        <v>2.6376184122328299</v>
      </c>
      <c r="O394" s="60">
        <v>1.4353541009332499E-2</v>
      </c>
      <c r="P394" s="60" t="s">
        <v>163</v>
      </c>
      <c r="Q394" s="60">
        <v>391</v>
      </c>
      <c r="R394" s="60" t="s">
        <v>28</v>
      </c>
    </row>
    <row r="395" spans="1:18" x14ac:dyDescent="0.25">
      <c r="A395" s="60">
        <v>1394</v>
      </c>
      <c r="B395" s="60">
        <v>0.98409237821987605</v>
      </c>
      <c r="C395" s="60">
        <v>-1.0145799082134E-2</v>
      </c>
      <c r="D395" s="60">
        <v>8.1548732657317092E-3</v>
      </c>
      <c r="E395" s="60">
        <v>0.99999999799555805</v>
      </c>
      <c r="F395" s="60">
        <v>0.37371526233729502</v>
      </c>
      <c r="G395" s="60">
        <v>2.6718830079611098</v>
      </c>
      <c r="H395" s="60">
        <v>-1</v>
      </c>
      <c r="I395" s="60">
        <v>1.4387521020002699E-2</v>
      </c>
      <c r="J395" s="60">
        <v>53.350967380375003</v>
      </c>
      <c r="K395" s="60">
        <v>0.30502151446057602</v>
      </c>
      <c r="L395" s="60">
        <v>0.69497848553806696</v>
      </c>
      <c r="M395" s="61">
        <v>1.35724764760425E-12</v>
      </c>
      <c r="N395" s="60">
        <v>2.6718830079611098</v>
      </c>
      <c r="O395" s="60">
        <v>1.4387521020002699E-2</v>
      </c>
      <c r="P395" s="60" t="s">
        <v>163</v>
      </c>
      <c r="Q395" s="60">
        <v>392</v>
      </c>
      <c r="R395" s="60" t="s">
        <v>28</v>
      </c>
    </row>
    <row r="396" spans="1:18" x14ac:dyDescent="0.25">
      <c r="A396" s="60">
        <v>1395</v>
      </c>
      <c r="B396" s="60">
        <v>0.98409397823551403</v>
      </c>
      <c r="C396" s="60">
        <v>-1.6591166851529601E-2</v>
      </c>
      <c r="D396" s="60">
        <v>8.1652525110822698E-3</v>
      </c>
      <c r="E396" s="60">
        <v>0.99999999805120698</v>
      </c>
      <c r="F396" s="60">
        <v>0.37382905923499898</v>
      </c>
      <c r="G396" s="60">
        <v>2.6790752912345401</v>
      </c>
      <c r="H396" s="60">
        <v>-1</v>
      </c>
      <c r="I396" s="60">
        <v>1.4400071290279801E-2</v>
      </c>
      <c r="J396" s="60">
        <v>53.422390690184102</v>
      </c>
      <c r="K396" s="60">
        <v>0.40383388737368903</v>
      </c>
      <c r="L396" s="60">
        <v>0.59477796599382404</v>
      </c>
      <c r="M396" s="60">
        <v>1.38814663248654E-3</v>
      </c>
      <c r="N396" s="60">
        <v>2.6790752912345401</v>
      </c>
      <c r="O396" s="60">
        <v>1.4400071290279801E-2</v>
      </c>
      <c r="P396" s="60" t="s">
        <v>163</v>
      </c>
      <c r="Q396" s="60">
        <v>393</v>
      </c>
      <c r="R396" s="60" t="s">
        <v>28</v>
      </c>
    </row>
    <row r="397" spans="1:18" x14ac:dyDescent="0.25">
      <c r="A397" s="60">
        <v>1396</v>
      </c>
      <c r="B397" s="60">
        <v>0.98413288963614098</v>
      </c>
      <c r="C397" s="60">
        <v>-2.5065704234199501E-2</v>
      </c>
      <c r="D397" s="60">
        <v>8.1688662249819292E-3</v>
      </c>
      <c r="E397" s="60">
        <v>0.99999999806726703</v>
      </c>
      <c r="F397" s="60">
        <v>0.37445152563251699</v>
      </c>
      <c r="G397" s="60">
        <v>2.6819064537930002</v>
      </c>
      <c r="H397" s="60">
        <v>-1</v>
      </c>
      <c r="I397" s="60">
        <v>1.44083474395491E-2</v>
      </c>
      <c r="J397" s="60">
        <v>53.481650549935701</v>
      </c>
      <c r="K397" s="60">
        <v>0.706042782588714</v>
      </c>
      <c r="L397" s="60">
        <v>0.28334324551073597</v>
      </c>
      <c r="M397" s="60">
        <v>1.06139719005494E-2</v>
      </c>
      <c r="N397" s="60">
        <v>2.6819064537930002</v>
      </c>
      <c r="O397" s="60">
        <v>1.44083474395491E-2</v>
      </c>
      <c r="P397" s="60" t="s">
        <v>163</v>
      </c>
      <c r="Q397" s="60">
        <v>394</v>
      </c>
      <c r="R397" s="60" t="s">
        <v>28</v>
      </c>
    </row>
    <row r="398" spans="1:18" x14ac:dyDescent="0.25">
      <c r="A398" s="60">
        <v>1397</v>
      </c>
      <c r="B398" s="60">
        <v>0.98414036359153401</v>
      </c>
      <c r="C398" s="60">
        <v>-1.2358820917412101E-2</v>
      </c>
      <c r="D398" s="60">
        <v>8.1752822933716593E-3</v>
      </c>
      <c r="E398" s="60">
        <v>0.99999999818538499</v>
      </c>
      <c r="F398" s="60">
        <v>0.37456014670583099</v>
      </c>
      <c r="G398" s="60">
        <v>2.7186408043996999</v>
      </c>
      <c r="H398" s="60">
        <v>-1</v>
      </c>
      <c r="I398" s="60">
        <v>1.4421467457025701E-2</v>
      </c>
      <c r="J398" s="60">
        <v>53.591876883436903</v>
      </c>
      <c r="K398" s="60">
        <v>0.37161143914260603</v>
      </c>
      <c r="L398" s="60">
        <v>0.62838856079017102</v>
      </c>
      <c r="M398" s="61">
        <v>6.7223115962633503E-11</v>
      </c>
      <c r="N398" s="60">
        <v>2.7186408043996999</v>
      </c>
      <c r="O398" s="60">
        <v>1.4421467457025701E-2</v>
      </c>
      <c r="P398" s="60" t="s">
        <v>163</v>
      </c>
      <c r="Q398" s="60">
        <v>395</v>
      </c>
      <c r="R398" s="60" t="s">
        <v>28</v>
      </c>
    </row>
    <row r="399" spans="1:18" x14ac:dyDescent="0.25">
      <c r="A399" s="60">
        <v>1398</v>
      </c>
      <c r="B399" s="60">
        <v>0.98414166606793896</v>
      </c>
      <c r="C399" s="60">
        <v>-9.0195986779366393E-3</v>
      </c>
      <c r="D399" s="60">
        <v>8.1839767614179902E-3</v>
      </c>
      <c r="E399" s="60">
        <v>0.99999999838160103</v>
      </c>
      <c r="F399" s="60">
        <v>0.37464017316848502</v>
      </c>
      <c r="G399" s="60">
        <v>2.7368949388753001</v>
      </c>
      <c r="H399" s="60">
        <v>-1</v>
      </c>
      <c r="I399" s="60">
        <v>1.44448687177148E-2</v>
      </c>
      <c r="J399" s="60">
        <v>53.635955524927802</v>
      </c>
      <c r="K399" s="60">
        <v>0.68393823301415302</v>
      </c>
      <c r="L399" s="60">
        <v>3.32333243783021E-3</v>
      </c>
      <c r="M399" s="60">
        <v>0.31273843454801697</v>
      </c>
      <c r="N399" s="60">
        <v>2.7368949388753001</v>
      </c>
      <c r="O399" s="60">
        <v>1.44448687177148E-2</v>
      </c>
      <c r="P399" s="60" t="s">
        <v>163</v>
      </c>
      <c r="Q399" s="60">
        <v>396</v>
      </c>
      <c r="R399" s="60" t="s">
        <v>28</v>
      </c>
    </row>
    <row r="400" spans="1:18" x14ac:dyDescent="0.25">
      <c r="A400" s="60">
        <v>1399</v>
      </c>
      <c r="B400" s="60">
        <v>0.984152571316529</v>
      </c>
      <c r="C400" s="60">
        <v>-1.77454646293265E-2</v>
      </c>
      <c r="D400" s="60">
        <v>8.18519306305532E-3</v>
      </c>
      <c r="E400" s="60">
        <v>0.99999999845264298</v>
      </c>
      <c r="F400" s="60">
        <v>0.37480315583704898</v>
      </c>
      <c r="G400" s="60">
        <v>2.7563372860833</v>
      </c>
      <c r="H400" s="60">
        <v>-1</v>
      </c>
      <c r="I400" s="60">
        <v>1.4483819910265301E-2</v>
      </c>
      <c r="J400" s="60">
        <v>53.710198472071703</v>
      </c>
      <c r="K400" s="60">
        <v>0.827624614609479</v>
      </c>
      <c r="L400" s="60">
        <v>1.2148931800611201E-2</v>
      </c>
      <c r="M400" s="60">
        <v>0.16022645358991</v>
      </c>
      <c r="N400" s="60">
        <v>2.7563372860833</v>
      </c>
      <c r="O400" s="60">
        <v>1.4483819910265301E-2</v>
      </c>
      <c r="P400" s="60" t="s">
        <v>163</v>
      </c>
      <c r="Q400" s="60">
        <v>397</v>
      </c>
      <c r="R400" s="60" t="s">
        <v>28</v>
      </c>
    </row>
    <row r="401" spans="1:18" x14ac:dyDescent="0.25">
      <c r="A401" s="60">
        <v>1400</v>
      </c>
      <c r="B401" s="60">
        <v>0.98415468987721899</v>
      </c>
      <c r="C401" s="60">
        <v>-1.5156282305923001E-2</v>
      </c>
      <c r="D401" s="60">
        <v>8.1895495293073193E-3</v>
      </c>
      <c r="E401" s="60">
        <v>0.99999999847454601</v>
      </c>
      <c r="F401" s="60">
        <v>0.37492073572897699</v>
      </c>
      <c r="G401" s="60">
        <v>2.79383016617754</v>
      </c>
      <c r="H401" s="60">
        <v>-1</v>
      </c>
      <c r="I401" s="60">
        <v>1.44895704938931E-2</v>
      </c>
      <c r="J401" s="60">
        <v>53.735419596151601</v>
      </c>
      <c r="K401" s="60">
        <v>0.39290341667012701</v>
      </c>
      <c r="L401" s="60">
        <v>0.60709658326747995</v>
      </c>
      <c r="M401" s="61">
        <v>6.2393645805514097E-11</v>
      </c>
      <c r="N401" s="60">
        <v>2.79383016617754</v>
      </c>
      <c r="O401" s="60">
        <v>1.44895704938931E-2</v>
      </c>
      <c r="P401" s="60" t="s">
        <v>163</v>
      </c>
      <c r="Q401" s="60">
        <v>398</v>
      </c>
      <c r="R401" s="60" t="s">
        <v>28</v>
      </c>
    </row>
    <row r="402" spans="1:18" x14ac:dyDescent="0.25">
      <c r="A402" s="60">
        <v>1401</v>
      </c>
      <c r="B402" s="60">
        <v>0.984154785045533</v>
      </c>
      <c r="C402" s="60">
        <v>-2.0289717850306001E-2</v>
      </c>
      <c r="D402" s="60">
        <v>8.1939326099354504E-3</v>
      </c>
      <c r="E402" s="60">
        <v>0.99999999850467503</v>
      </c>
      <c r="F402" s="60">
        <v>0.375123052370265</v>
      </c>
      <c r="G402" s="60">
        <v>2.7978304676177901</v>
      </c>
      <c r="H402" s="60">
        <v>-1</v>
      </c>
      <c r="I402" s="60">
        <v>1.45060240863651E-2</v>
      </c>
      <c r="J402" s="60">
        <v>53.797870264354401</v>
      </c>
      <c r="K402" s="60">
        <v>0.60689564912057903</v>
      </c>
      <c r="L402" s="60">
        <v>0.39310435087942103</v>
      </c>
      <c r="M402" s="60">
        <v>0</v>
      </c>
      <c r="N402" s="60">
        <v>2.7978304676177901</v>
      </c>
      <c r="O402" s="60">
        <v>1.45060240863651E-2</v>
      </c>
      <c r="P402" s="60" t="s">
        <v>163</v>
      </c>
      <c r="Q402" s="60">
        <v>399</v>
      </c>
      <c r="R402" s="60" t="s">
        <v>28</v>
      </c>
    </row>
    <row r="403" spans="1:18" x14ac:dyDescent="0.25">
      <c r="A403" s="60">
        <v>1402</v>
      </c>
      <c r="B403" s="60">
        <v>0.98418920840197099</v>
      </c>
      <c r="C403" s="60">
        <v>-1.2792974735641701E-2</v>
      </c>
      <c r="D403" s="60">
        <v>8.2184202560003205E-3</v>
      </c>
      <c r="E403" s="60">
        <v>0.99999999863586397</v>
      </c>
      <c r="F403" s="60">
        <v>0.37529995585592402</v>
      </c>
      <c r="G403" s="60">
        <v>2.8096700574137898</v>
      </c>
      <c r="H403" s="60">
        <v>-1</v>
      </c>
      <c r="I403" s="60">
        <v>1.45094445063554E-2</v>
      </c>
      <c r="J403" s="60">
        <v>53.847942969833703</v>
      </c>
      <c r="K403" s="60">
        <v>0.34259775208351101</v>
      </c>
      <c r="L403" s="60">
        <v>0.65740224718996199</v>
      </c>
      <c r="M403" s="61">
        <v>7.2652661664562898E-10</v>
      </c>
      <c r="N403" s="60">
        <v>2.8096700574137898</v>
      </c>
      <c r="O403" s="60">
        <v>1.45094445063554E-2</v>
      </c>
      <c r="P403" s="60" t="s">
        <v>163</v>
      </c>
      <c r="Q403" s="60">
        <v>400</v>
      </c>
      <c r="R403" s="60" t="s">
        <v>28</v>
      </c>
    </row>
    <row r="404" spans="1:18" x14ac:dyDescent="0.25">
      <c r="A404" s="60">
        <v>1403</v>
      </c>
      <c r="B404" s="60">
        <v>0.98421194029055203</v>
      </c>
      <c r="C404" s="60">
        <v>-1.14544935977865E-2</v>
      </c>
      <c r="D404" s="60">
        <v>8.2215365618170198E-3</v>
      </c>
      <c r="E404" s="60">
        <v>0.99999999868904599</v>
      </c>
      <c r="F404" s="60">
        <v>0.375409792332768</v>
      </c>
      <c r="G404" s="60">
        <v>2.8145537063708299</v>
      </c>
      <c r="H404" s="60">
        <v>-1</v>
      </c>
      <c r="I404" s="60">
        <v>1.45280108317045E-2</v>
      </c>
      <c r="J404" s="60">
        <v>54.142541363565599</v>
      </c>
      <c r="K404" s="60">
        <v>0.39804538339588402</v>
      </c>
      <c r="L404" s="60">
        <v>0.60195461660390803</v>
      </c>
      <c r="M404" s="61">
        <v>2.07944772512292E-13</v>
      </c>
      <c r="N404" s="60">
        <v>2.8145537063708299</v>
      </c>
      <c r="O404" s="60">
        <v>1.45280108317045E-2</v>
      </c>
      <c r="P404" s="60" t="s">
        <v>163</v>
      </c>
      <c r="Q404" s="60">
        <v>401</v>
      </c>
      <c r="R404" s="60" t="s">
        <v>28</v>
      </c>
    </row>
    <row r="405" spans="1:18" x14ac:dyDescent="0.25">
      <c r="A405" s="60">
        <v>1404</v>
      </c>
      <c r="B405" s="60">
        <v>0.98422701883894104</v>
      </c>
      <c r="C405" s="60">
        <v>-1.0264308145329099E-2</v>
      </c>
      <c r="D405" s="60">
        <v>8.2217820998295409E-3</v>
      </c>
      <c r="E405" s="60">
        <v>0.99999999873928402</v>
      </c>
      <c r="F405" s="60">
        <v>0.37543599514279702</v>
      </c>
      <c r="G405" s="60">
        <v>2.8685167279736601</v>
      </c>
      <c r="H405" s="60">
        <v>-1</v>
      </c>
      <c r="I405" s="60">
        <v>1.4542710227597301E-2</v>
      </c>
      <c r="J405" s="60">
        <v>54.228013340958</v>
      </c>
      <c r="K405" s="60">
        <v>0.33596375627913599</v>
      </c>
      <c r="L405" s="60">
        <v>0.66403624372084702</v>
      </c>
      <c r="M405" s="61">
        <v>1.7319479184152401E-14</v>
      </c>
      <c r="N405" s="60">
        <v>2.8685167279736601</v>
      </c>
      <c r="O405" s="60">
        <v>1.4542710227597301E-2</v>
      </c>
      <c r="P405" s="60" t="s">
        <v>163</v>
      </c>
      <c r="Q405" s="60">
        <v>402</v>
      </c>
      <c r="R405" s="60" t="s">
        <v>28</v>
      </c>
    </row>
    <row r="406" spans="1:18" x14ac:dyDescent="0.25">
      <c r="A406" s="60">
        <v>1405</v>
      </c>
      <c r="B406" s="60">
        <v>0.98423000229488</v>
      </c>
      <c r="C406" s="60">
        <v>-7.6995559123981304E-3</v>
      </c>
      <c r="D406" s="60">
        <v>8.2225607624144201E-3</v>
      </c>
      <c r="E406" s="60">
        <v>0.99999999880224399</v>
      </c>
      <c r="F406" s="60">
        <v>0.37563157530708502</v>
      </c>
      <c r="G406" s="60">
        <v>2.9127313837565301</v>
      </c>
      <c r="H406" s="60">
        <v>-1</v>
      </c>
      <c r="I406" s="60">
        <v>1.4554362049369701E-2</v>
      </c>
      <c r="J406" s="60">
        <v>54.238007927749898</v>
      </c>
      <c r="K406" s="60">
        <v>0.35105515414942301</v>
      </c>
      <c r="L406" s="60">
        <v>0.64894484585057699</v>
      </c>
      <c r="M406" s="61">
        <v>6.6613381477509402E-16</v>
      </c>
      <c r="N406" s="60">
        <v>2.9127313837565301</v>
      </c>
      <c r="O406" s="60">
        <v>1.4554362049369701E-2</v>
      </c>
      <c r="P406" s="60" t="s">
        <v>163</v>
      </c>
      <c r="Q406" s="60">
        <v>403</v>
      </c>
      <c r="R406" s="60" t="s">
        <v>28</v>
      </c>
    </row>
    <row r="407" spans="1:18" x14ac:dyDescent="0.25">
      <c r="A407" s="60">
        <v>1406</v>
      </c>
      <c r="B407" s="60">
        <v>0.98425665542360297</v>
      </c>
      <c r="C407" s="60">
        <v>-1.8901967269609701E-2</v>
      </c>
      <c r="D407" s="60">
        <v>8.2240456936438396E-3</v>
      </c>
      <c r="E407" s="60">
        <v>0.99999999883595503</v>
      </c>
      <c r="F407" s="60">
        <v>0.37573699537226601</v>
      </c>
      <c r="G407" s="60">
        <v>2.9280713497385298</v>
      </c>
      <c r="H407" s="60">
        <v>-1</v>
      </c>
      <c r="I407" s="60">
        <v>1.45626781544793E-2</v>
      </c>
      <c r="J407" s="60">
        <v>54.244941897214296</v>
      </c>
      <c r="K407" s="60">
        <v>0.39931976815615</v>
      </c>
      <c r="L407" s="60">
        <v>0.600680231843849</v>
      </c>
      <c r="M407" s="61">
        <v>1.22124532708767E-15</v>
      </c>
      <c r="N407" s="60">
        <v>2.9280713497385298</v>
      </c>
      <c r="O407" s="60">
        <v>1.45626781544793E-2</v>
      </c>
      <c r="P407" s="60" t="s">
        <v>163</v>
      </c>
      <c r="Q407" s="60">
        <v>404</v>
      </c>
      <c r="R407" s="60" t="s">
        <v>28</v>
      </c>
    </row>
    <row r="408" spans="1:18" x14ac:dyDescent="0.25">
      <c r="A408" s="60">
        <v>1407</v>
      </c>
      <c r="B408" s="60">
        <v>0.984260953427744</v>
      </c>
      <c r="C408" s="60">
        <v>-2.4858694445947599E-2</v>
      </c>
      <c r="D408" s="60">
        <v>8.2369677067359696E-3</v>
      </c>
      <c r="E408" s="60">
        <v>0.9999999989792</v>
      </c>
      <c r="F408" s="60">
        <v>0.375958039042459</v>
      </c>
      <c r="G408" s="60">
        <v>2.945135088527</v>
      </c>
      <c r="H408" s="60">
        <v>-1</v>
      </c>
      <c r="I408" s="60">
        <v>1.4574842977062401E-2</v>
      </c>
      <c r="J408" s="60">
        <v>54.358773513060697</v>
      </c>
      <c r="K408" s="60">
        <v>0.83642615141793997</v>
      </c>
      <c r="L408" s="60">
        <v>8.4146870990641706E-3</v>
      </c>
      <c r="M408" s="60">
        <v>0.15515916148299599</v>
      </c>
      <c r="N408" s="60">
        <v>2.945135088527</v>
      </c>
      <c r="O408" s="60">
        <v>1.4574842977062401E-2</v>
      </c>
      <c r="P408" s="60" t="s">
        <v>163</v>
      </c>
      <c r="Q408" s="60">
        <v>405</v>
      </c>
      <c r="R408" s="60" t="s">
        <v>28</v>
      </c>
    </row>
    <row r="409" spans="1:18" x14ac:dyDescent="0.25">
      <c r="A409" s="60">
        <v>1408</v>
      </c>
      <c r="B409" s="60">
        <v>0.98426737103764195</v>
      </c>
      <c r="C409" s="60">
        <v>-1.5816897589958901E-2</v>
      </c>
      <c r="D409" s="60">
        <v>8.2422082251853192E-3</v>
      </c>
      <c r="E409" s="60">
        <v>0.99999999901757897</v>
      </c>
      <c r="F409" s="60">
        <v>0.37597344138730898</v>
      </c>
      <c r="G409" s="60">
        <v>3.0381662755148899</v>
      </c>
      <c r="H409" s="60">
        <v>-1</v>
      </c>
      <c r="I409" s="60">
        <v>1.45845304848271E-2</v>
      </c>
      <c r="J409" s="60">
        <v>54.436217297167403</v>
      </c>
      <c r="K409" s="60">
        <v>0.71462529752317405</v>
      </c>
      <c r="L409" s="60">
        <v>6.1951189635713203E-3</v>
      </c>
      <c r="M409" s="60">
        <v>0.279179583513255</v>
      </c>
      <c r="N409" s="60">
        <v>3.0381662755148899</v>
      </c>
      <c r="O409" s="60">
        <v>1.45845304848271E-2</v>
      </c>
      <c r="P409" s="60" t="s">
        <v>163</v>
      </c>
      <c r="Q409" s="60">
        <v>406</v>
      </c>
      <c r="R409" s="60" t="s">
        <v>28</v>
      </c>
    </row>
    <row r="410" spans="1:18" x14ac:dyDescent="0.25">
      <c r="A410" s="60">
        <v>1409</v>
      </c>
      <c r="B410" s="60">
        <v>0.984278836854524</v>
      </c>
      <c r="C410" s="60">
        <v>-1.32067014720651E-2</v>
      </c>
      <c r="D410" s="60">
        <v>8.2460567436065703E-3</v>
      </c>
      <c r="E410" s="60">
        <v>0.99999999901816905</v>
      </c>
      <c r="F410" s="60">
        <v>0.37599973534374398</v>
      </c>
      <c r="G410" s="60">
        <v>3.0510980973685502</v>
      </c>
      <c r="H410" s="60">
        <v>-1</v>
      </c>
      <c r="I410" s="60">
        <v>1.45866718340582E-2</v>
      </c>
      <c r="J410" s="60">
        <v>54.533657474240499</v>
      </c>
      <c r="K410" s="60">
        <v>0.38668749660135998</v>
      </c>
      <c r="L410" s="60">
        <v>0.61331250332912601</v>
      </c>
      <c r="M410" s="61">
        <v>6.9513284017830301E-11</v>
      </c>
      <c r="N410" s="60">
        <v>3.0510980973685502</v>
      </c>
      <c r="O410" s="60">
        <v>1.45866718340582E-2</v>
      </c>
      <c r="P410" s="60" t="s">
        <v>163</v>
      </c>
      <c r="Q410" s="60">
        <v>407</v>
      </c>
      <c r="R410" s="60" t="s">
        <v>28</v>
      </c>
    </row>
    <row r="411" spans="1:18" x14ac:dyDescent="0.25">
      <c r="A411" s="60">
        <v>1410</v>
      </c>
      <c r="B411" s="60">
        <v>0.98429101930832197</v>
      </c>
      <c r="C411" s="60">
        <v>-1.3996430976235799E-2</v>
      </c>
      <c r="D411" s="60">
        <v>8.2478182972558801E-3</v>
      </c>
      <c r="E411" s="60">
        <v>0.99999999905751402</v>
      </c>
      <c r="F411" s="60">
        <v>0.37602492585766401</v>
      </c>
      <c r="G411" s="60">
        <v>3.0874681130964698</v>
      </c>
      <c r="H411" s="60">
        <v>-1</v>
      </c>
      <c r="I411" s="60">
        <v>1.4599431751065E-2</v>
      </c>
      <c r="J411" s="60">
        <v>54.841699252837103</v>
      </c>
      <c r="K411" s="60">
        <v>0.391696306968015</v>
      </c>
      <c r="L411" s="60">
        <v>0.60830053889601998</v>
      </c>
      <c r="M411" s="61">
        <v>3.15413596563285E-6</v>
      </c>
      <c r="N411" s="60">
        <v>3.0874681130964698</v>
      </c>
      <c r="O411" s="60">
        <v>1.4599431751065E-2</v>
      </c>
      <c r="P411" s="60" t="s">
        <v>163</v>
      </c>
      <c r="Q411" s="60">
        <v>408</v>
      </c>
      <c r="R411" s="60" t="s">
        <v>28</v>
      </c>
    </row>
    <row r="412" spans="1:18" x14ac:dyDescent="0.25">
      <c r="A412" s="60">
        <v>1411</v>
      </c>
      <c r="B412" s="60">
        <v>0.98430753263755</v>
      </c>
      <c r="C412" s="60">
        <v>-1.8237115441925501E-2</v>
      </c>
      <c r="D412" s="60">
        <v>8.2506580069217194E-3</v>
      </c>
      <c r="E412" s="60">
        <v>0.99999999908140802</v>
      </c>
      <c r="F412" s="60">
        <v>0.37631985508573901</v>
      </c>
      <c r="G412" s="60">
        <v>3.0958204241112099</v>
      </c>
      <c r="H412" s="60">
        <v>-1</v>
      </c>
      <c r="I412" s="60">
        <v>1.4637748520895499E-2</v>
      </c>
      <c r="J412" s="60">
        <v>55.163762195965901</v>
      </c>
      <c r="K412" s="60">
        <v>0.43891114115609298</v>
      </c>
      <c r="L412" s="60">
        <v>0.56108885883927095</v>
      </c>
      <c r="M412" s="61">
        <v>4.6361803285321904E-12</v>
      </c>
      <c r="N412" s="60">
        <v>3.0958204241112099</v>
      </c>
      <c r="O412" s="60">
        <v>1.4637748520895499E-2</v>
      </c>
      <c r="P412" s="60" t="s">
        <v>163</v>
      </c>
      <c r="Q412" s="60">
        <v>409</v>
      </c>
      <c r="R412" s="60" t="s">
        <v>28</v>
      </c>
    </row>
    <row r="413" spans="1:18" x14ac:dyDescent="0.25">
      <c r="A413" s="60">
        <v>1412</v>
      </c>
      <c r="B413" s="60">
        <v>0.98431637100083003</v>
      </c>
      <c r="C413" s="60">
        <v>-3.0465536795223E-2</v>
      </c>
      <c r="D413" s="60">
        <v>8.2548287101306596E-3</v>
      </c>
      <c r="E413" s="60">
        <v>0.999999999102267</v>
      </c>
      <c r="F413" s="60">
        <v>0.37648091770091502</v>
      </c>
      <c r="G413" s="60">
        <v>3.18595786446294</v>
      </c>
      <c r="H413" s="60">
        <v>-1</v>
      </c>
      <c r="I413" s="60">
        <v>1.4679494228006299E-2</v>
      </c>
      <c r="J413" s="60">
        <v>55.192225939514401</v>
      </c>
      <c r="K413" s="60">
        <v>0.59719795717818303</v>
      </c>
      <c r="L413" s="60">
        <v>0.40280204282181697</v>
      </c>
      <c r="M413" s="60">
        <v>0</v>
      </c>
      <c r="N413" s="60">
        <v>3.18595786446294</v>
      </c>
      <c r="O413" s="60">
        <v>1.4679494228006299E-2</v>
      </c>
      <c r="P413" s="60" t="s">
        <v>163</v>
      </c>
      <c r="Q413" s="60">
        <v>410</v>
      </c>
      <c r="R413" s="60" t="s">
        <v>28</v>
      </c>
    </row>
    <row r="414" spans="1:18" x14ac:dyDescent="0.25">
      <c r="A414" s="60">
        <v>1413</v>
      </c>
      <c r="B414" s="60">
        <v>0.98431774658627003</v>
      </c>
      <c r="C414" s="60">
        <v>-1.27855617558602E-2</v>
      </c>
      <c r="D414" s="60">
        <v>8.2572101656705806E-3</v>
      </c>
      <c r="E414" s="60">
        <v>0.99999999911989601</v>
      </c>
      <c r="F414" s="60">
        <v>0.37655685206626999</v>
      </c>
      <c r="G414" s="60">
        <v>3.19403570313434</v>
      </c>
      <c r="H414" s="60">
        <v>-1</v>
      </c>
      <c r="I414" s="60">
        <v>1.47012672667549E-2</v>
      </c>
      <c r="J414" s="60">
        <v>55.688810179904699</v>
      </c>
      <c r="K414" s="60">
        <v>0.3200031247306</v>
      </c>
      <c r="L414" s="60">
        <v>0.679996874071644</v>
      </c>
      <c r="M414" s="61">
        <v>1.19775589446647E-9</v>
      </c>
      <c r="N414" s="60">
        <v>3.19403570313434</v>
      </c>
      <c r="O414" s="60">
        <v>1.47012672667549E-2</v>
      </c>
      <c r="P414" s="60" t="s">
        <v>163</v>
      </c>
      <c r="Q414" s="60">
        <v>411</v>
      </c>
      <c r="R414" s="60" t="s">
        <v>28</v>
      </c>
    </row>
    <row r="415" spans="1:18" x14ac:dyDescent="0.25">
      <c r="A415" s="60">
        <v>1414</v>
      </c>
      <c r="B415" s="60">
        <v>0.98432356682895505</v>
      </c>
      <c r="C415" s="60">
        <v>-1.56882417690585E-2</v>
      </c>
      <c r="D415" s="60">
        <v>8.2691838549014199E-3</v>
      </c>
      <c r="E415" s="60">
        <v>0.99999999912561599</v>
      </c>
      <c r="F415" s="60">
        <v>0.37657964114954101</v>
      </c>
      <c r="G415" s="60">
        <v>3.1972853612066698</v>
      </c>
      <c r="H415" s="60">
        <v>-1</v>
      </c>
      <c r="I415" s="60">
        <v>1.47565506753644E-2</v>
      </c>
      <c r="J415" s="60">
        <v>55.743990962518303</v>
      </c>
      <c r="K415" s="60">
        <v>0.42326229106756302</v>
      </c>
      <c r="L415" s="60">
        <v>0.57673770875837005</v>
      </c>
      <c r="M415" s="61">
        <v>1.7406620589355299E-10</v>
      </c>
      <c r="N415" s="60">
        <v>3.1972853612066698</v>
      </c>
      <c r="O415" s="60">
        <v>1.47565506753644E-2</v>
      </c>
      <c r="P415" s="60" t="s">
        <v>163</v>
      </c>
      <c r="Q415" s="60">
        <v>412</v>
      </c>
      <c r="R415" s="60" t="s">
        <v>28</v>
      </c>
    </row>
    <row r="416" spans="1:18" x14ac:dyDescent="0.25">
      <c r="A416" s="60">
        <v>1415</v>
      </c>
      <c r="B416" s="60">
        <v>0.98432729919908701</v>
      </c>
      <c r="C416" s="60">
        <v>-1.35803411093437E-2</v>
      </c>
      <c r="D416" s="60">
        <v>8.2701052994853495E-3</v>
      </c>
      <c r="E416" s="60">
        <v>0.99999999914578097</v>
      </c>
      <c r="F416" s="60">
        <v>0.37731341386033201</v>
      </c>
      <c r="G416" s="60">
        <v>3.2329937210103301</v>
      </c>
      <c r="H416" s="60">
        <v>-1</v>
      </c>
      <c r="I416" s="60">
        <v>1.4758736773163601E-2</v>
      </c>
      <c r="J416" s="60">
        <v>55.923710042618403</v>
      </c>
      <c r="K416" s="60">
        <v>0.38349723425629501</v>
      </c>
      <c r="L416" s="60">
        <v>0.61650276443274998</v>
      </c>
      <c r="M416" s="61">
        <v>1.3109544561018501E-9</v>
      </c>
      <c r="N416" s="60">
        <v>3.2329937210103301</v>
      </c>
      <c r="O416" s="60">
        <v>1.4758736773163601E-2</v>
      </c>
      <c r="P416" s="60" t="s">
        <v>163</v>
      </c>
      <c r="Q416" s="60">
        <v>413</v>
      </c>
      <c r="R416" s="60" t="s">
        <v>28</v>
      </c>
    </row>
    <row r="417" spans="1:18" x14ac:dyDescent="0.25">
      <c r="A417" s="60">
        <v>1416</v>
      </c>
      <c r="B417" s="60">
        <v>0.98434912303132305</v>
      </c>
      <c r="C417" s="60">
        <v>-2.1766080453206299E-2</v>
      </c>
      <c r="D417" s="60">
        <v>8.2708209844185102E-3</v>
      </c>
      <c r="E417" s="60">
        <v>0.99999999918068305</v>
      </c>
      <c r="F417" s="60">
        <v>0.37744093627596398</v>
      </c>
      <c r="G417" s="60">
        <v>3.26173450520165</v>
      </c>
      <c r="H417" s="60">
        <v>-1</v>
      </c>
      <c r="I417" s="60">
        <v>1.47634888044111E-2</v>
      </c>
      <c r="J417" s="60">
        <v>56.194511341599998</v>
      </c>
      <c r="K417" s="60">
        <v>0.49177106248409402</v>
      </c>
      <c r="L417" s="60">
        <v>0.50822893750514297</v>
      </c>
      <c r="M417" s="61">
        <v>1.0763390179136E-11</v>
      </c>
      <c r="N417" s="60">
        <v>3.26173450520165</v>
      </c>
      <c r="O417" s="60">
        <v>1.47634888044111E-2</v>
      </c>
      <c r="P417" s="60" t="s">
        <v>163</v>
      </c>
      <c r="Q417" s="60">
        <v>414</v>
      </c>
      <c r="R417" s="60" t="s">
        <v>28</v>
      </c>
    </row>
    <row r="418" spans="1:18" x14ac:dyDescent="0.25">
      <c r="A418" s="60">
        <v>1417</v>
      </c>
      <c r="B418" s="60">
        <v>0.98435610142575403</v>
      </c>
      <c r="C418" s="60">
        <v>-1.2978302973543399E-2</v>
      </c>
      <c r="D418" s="60">
        <v>8.2732370046774799E-3</v>
      </c>
      <c r="E418" s="60">
        <v>0.99999999919291505</v>
      </c>
      <c r="F418" s="60">
        <v>0.37745740982677201</v>
      </c>
      <c r="G418" s="60">
        <v>3.2701220086745701</v>
      </c>
      <c r="H418" s="60">
        <v>-1</v>
      </c>
      <c r="I418" s="60">
        <v>1.4779408103844901E-2</v>
      </c>
      <c r="J418" s="60">
        <v>56.265284634976098</v>
      </c>
      <c r="K418" s="60">
        <v>0.43048026002697998</v>
      </c>
      <c r="L418" s="60">
        <v>0.569519739958812</v>
      </c>
      <c r="M418" s="61">
        <v>1.4208523246850301E-11</v>
      </c>
      <c r="N418" s="60">
        <v>3.2701220086745701</v>
      </c>
      <c r="O418" s="60">
        <v>1.4779408103844901E-2</v>
      </c>
      <c r="P418" s="60" t="s">
        <v>163</v>
      </c>
      <c r="Q418" s="60">
        <v>415</v>
      </c>
      <c r="R418" s="60" t="s">
        <v>28</v>
      </c>
    </row>
    <row r="419" spans="1:18" x14ac:dyDescent="0.25">
      <c r="A419" s="60">
        <v>1418</v>
      </c>
      <c r="B419" s="60">
        <v>0.98435971722658</v>
      </c>
      <c r="C419" s="60">
        <v>-1.5796816098747099E-2</v>
      </c>
      <c r="D419" s="60">
        <v>8.2773901575316101E-3</v>
      </c>
      <c r="E419" s="60">
        <v>0.99999999921234095</v>
      </c>
      <c r="F419" s="60">
        <v>0.37754298056290098</v>
      </c>
      <c r="G419" s="60">
        <v>3.3096979498327199</v>
      </c>
      <c r="H419" s="60">
        <v>-1</v>
      </c>
      <c r="I419" s="60">
        <v>1.48040729849127E-2</v>
      </c>
      <c r="J419" s="60">
        <v>56.283072955531097</v>
      </c>
      <c r="K419" s="60">
        <v>0.51025517475042004</v>
      </c>
      <c r="L419" s="60">
        <v>0.48964774325632099</v>
      </c>
      <c r="M419" s="61">
        <v>9.70819932587519E-5</v>
      </c>
      <c r="N419" s="60">
        <v>3.3096979498327199</v>
      </c>
      <c r="O419" s="60">
        <v>1.48040729849127E-2</v>
      </c>
      <c r="P419" s="60" t="s">
        <v>163</v>
      </c>
      <c r="Q419" s="60">
        <v>416</v>
      </c>
      <c r="R419" s="60" t="s">
        <v>28</v>
      </c>
    </row>
    <row r="420" spans="1:18" x14ac:dyDescent="0.25">
      <c r="A420" s="60">
        <v>1419</v>
      </c>
      <c r="B420" s="60">
        <v>0.98437528912321204</v>
      </c>
      <c r="C420" s="60">
        <v>-1.2340005384175101E-2</v>
      </c>
      <c r="D420" s="60">
        <v>8.2811426745799596E-3</v>
      </c>
      <c r="E420" s="60">
        <v>0.99999999921465699</v>
      </c>
      <c r="F420" s="60">
        <v>0.37772495090244501</v>
      </c>
      <c r="G420" s="60">
        <v>3.35779836009401</v>
      </c>
      <c r="H420" s="60">
        <v>-1</v>
      </c>
      <c r="I420" s="60">
        <v>1.4862395111472601E-2</v>
      </c>
      <c r="J420" s="60">
        <v>56.320015618556702</v>
      </c>
      <c r="K420" s="60">
        <v>0.40753123190239599</v>
      </c>
      <c r="L420" s="60">
        <v>0.59246876808748095</v>
      </c>
      <c r="M420" s="61">
        <v>1.0123457627742E-11</v>
      </c>
      <c r="N420" s="60">
        <v>3.35779836009401</v>
      </c>
      <c r="O420" s="60">
        <v>1.4862395111472601E-2</v>
      </c>
      <c r="P420" s="60" t="s">
        <v>163</v>
      </c>
      <c r="Q420" s="60">
        <v>417</v>
      </c>
      <c r="R420" s="60" t="s">
        <v>28</v>
      </c>
    </row>
    <row r="421" spans="1:18" x14ac:dyDescent="0.25">
      <c r="A421" s="60">
        <v>1420</v>
      </c>
      <c r="B421" s="60">
        <v>0.98439727315648795</v>
      </c>
      <c r="C421" s="60">
        <v>-1.9611056435383401E-2</v>
      </c>
      <c r="D421" s="60">
        <v>8.2898462039721205E-3</v>
      </c>
      <c r="E421" s="60">
        <v>0.99999999923925498</v>
      </c>
      <c r="F421" s="60">
        <v>0.37780909875427698</v>
      </c>
      <c r="G421" s="60">
        <v>3.3703980936915201</v>
      </c>
      <c r="H421" s="60">
        <v>-1</v>
      </c>
      <c r="I421" s="60">
        <v>1.48656410575638E-2</v>
      </c>
      <c r="J421" s="60">
        <v>56.357925986957497</v>
      </c>
      <c r="K421" s="60">
        <v>0.56711662495090598</v>
      </c>
      <c r="L421" s="60">
        <v>0.43288337481355099</v>
      </c>
      <c r="M421" s="61">
        <v>2.3554291850302899E-10</v>
      </c>
      <c r="N421" s="60">
        <v>3.3703980936915201</v>
      </c>
      <c r="O421" s="60">
        <v>1.48656410575638E-2</v>
      </c>
      <c r="P421" s="60" t="s">
        <v>163</v>
      </c>
      <c r="Q421" s="60">
        <v>418</v>
      </c>
      <c r="R421" s="60" t="s">
        <v>28</v>
      </c>
    </row>
    <row r="422" spans="1:18" x14ac:dyDescent="0.25">
      <c r="A422" s="60">
        <v>1421</v>
      </c>
      <c r="B422" s="60">
        <v>0.98439826514954598</v>
      </c>
      <c r="C422" s="60">
        <v>-1.1481035696274599E-2</v>
      </c>
      <c r="D422" s="60">
        <v>8.2961886930753102E-3</v>
      </c>
      <c r="E422" s="60">
        <v>0.99999999927347305</v>
      </c>
      <c r="F422" s="60">
        <v>0.37786763376555499</v>
      </c>
      <c r="G422" s="60">
        <v>3.3800953874131401</v>
      </c>
      <c r="H422" s="60">
        <v>-1</v>
      </c>
      <c r="I422" s="60">
        <v>1.4877240982393699E-2</v>
      </c>
      <c r="J422" s="60">
        <v>56.443378221291802</v>
      </c>
      <c r="K422" s="60">
        <v>0.32547459148826602</v>
      </c>
      <c r="L422" s="60">
        <v>0.67452540844062703</v>
      </c>
      <c r="M422" s="61">
        <v>7.1106898147377303E-11</v>
      </c>
      <c r="N422" s="60">
        <v>3.3800953874131401</v>
      </c>
      <c r="O422" s="60">
        <v>1.4877240982393699E-2</v>
      </c>
      <c r="P422" s="60" t="s">
        <v>163</v>
      </c>
      <c r="Q422" s="60">
        <v>419</v>
      </c>
      <c r="R422" s="60" t="s">
        <v>28</v>
      </c>
    </row>
    <row r="423" spans="1:18" x14ac:dyDescent="0.25">
      <c r="A423" s="60">
        <v>1422</v>
      </c>
      <c r="B423" s="60">
        <v>0.98440201562868801</v>
      </c>
      <c r="C423" s="60">
        <v>-2.3630919789481401E-2</v>
      </c>
      <c r="D423" s="60">
        <v>8.2980077592605794E-3</v>
      </c>
      <c r="E423" s="60">
        <v>0.99999999932667405</v>
      </c>
      <c r="F423" s="60">
        <v>0.37826844293249201</v>
      </c>
      <c r="G423" s="60">
        <v>3.40845726867202</v>
      </c>
      <c r="H423" s="60">
        <v>-1</v>
      </c>
      <c r="I423" s="60">
        <v>1.4877642260124301E-2</v>
      </c>
      <c r="J423" s="60">
        <v>56.510993313742297</v>
      </c>
      <c r="K423" s="60">
        <v>0.69648789391491395</v>
      </c>
      <c r="L423" s="60">
        <v>0.15289270677950301</v>
      </c>
      <c r="M423" s="60">
        <v>0.15061939930558399</v>
      </c>
      <c r="N423" s="60">
        <v>3.40845726867202</v>
      </c>
      <c r="O423" s="60">
        <v>1.4877642260124301E-2</v>
      </c>
      <c r="P423" s="60" t="s">
        <v>163</v>
      </c>
      <c r="Q423" s="60">
        <v>420</v>
      </c>
      <c r="R423" s="60" t="s">
        <v>28</v>
      </c>
    </row>
    <row r="424" spans="1:18" x14ac:dyDescent="0.25">
      <c r="A424" s="60">
        <v>1423</v>
      </c>
      <c r="B424" s="60">
        <v>0.98440750460750803</v>
      </c>
      <c r="C424" s="60">
        <v>-1.9652400500766699E-2</v>
      </c>
      <c r="D424" s="60">
        <v>8.3004347960933395E-3</v>
      </c>
      <c r="E424" s="60">
        <v>0.999999999347576</v>
      </c>
      <c r="F424" s="60">
        <v>0.37860223702361601</v>
      </c>
      <c r="G424" s="60">
        <v>3.4365940068557199</v>
      </c>
      <c r="H424" s="60">
        <v>-1</v>
      </c>
      <c r="I424" s="60">
        <v>1.48971670875902E-2</v>
      </c>
      <c r="J424" s="60">
        <v>56.578470094025</v>
      </c>
      <c r="K424" s="60">
        <v>0.91165400190784696</v>
      </c>
      <c r="L424" s="60">
        <v>2.5867315617272399E-3</v>
      </c>
      <c r="M424" s="60">
        <v>8.5759266530425496E-2</v>
      </c>
      <c r="N424" s="60">
        <v>3.4365940068557199</v>
      </c>
      <c r="O424" s="60">
        <v>1.48971670875902E-2</v>
      </c>
      <c r="P424" s="60" t="s">
        <v>163</v>
      </c>
      <c r="Q424" s="60">
        <v>421</v>
      </c>
      <c r="R424" s="60" t="s">
        <v>28</v>
      </c>
    </row>
    <row r="425" spans="1:18" x14ac:dyDescent="0.25">
      <c r="A425" s="60">
        <v>1424</v>
      </c>
      <c r="B425" s="60">
        <v>0.984422184741367</v>
      </c>
      <c r="C425" s="60">
        <v>-1.4233118357506101E-2</v>
      </c>
      <c r="D425" s="60">
        <v>8.3037797422421903E-3</v>
      </c>
      <c r="E425" s="60">
        <v>0.99999999943908502</v>
      </c>
      <c r="F425" s="60">
        <v>0.37872195289275601</v>
      </c>
      <c r="G425" s="60">
        <v>3.5042742349906502</v>
      </c>
      <c r="H425" s="60">
        <v>-1</v>
      </c>
      <c r="I425" s="60">
        <v>1.4906524801005801E-2</v>
      </c>
      <c r="J425" s="60">
        <v>56.636586322340897</v>
      </c>
      <c r="K425" s="60">
        <v>0.39968349150618998</v>
      </c>
      <c r="L425" s="60">
        <v>0.60031650832830896</v>
      </c>
      <c r="M425" s="61">
        <v>1.6550061321396501E-10</v>
      </c>
      <c r="N425" s="60">
        <v>3.5042742349906502</v>
      </c>
      <c r="O425" s="60">
        <v>1.4906524801005801E-2</v>
      </c>
      <c r="P425" s="60" t="s">
        <v>163</v>
      </c>
      <c r="Q425" s="60">
        <v>422</v>
      </c>
      <c r="R425" s="60" t="s">
        <v>28</v>
      </c>
    </row>
    <row r="426" spans="1:18" x14ac:dyDescent="0.25">
      <c r="A426" s="60">
        <v>1425</v>
      </c>
      <c r="B426" s="60">
        <v>0.98443417767781605</v>
      </c>
      <c r="C426" s="60">
        <v>-1.1302358271882199E-2</v>
      </c>
      <c r="D426" s="60">
        <v>8.3043782021641407E-3</v>
      </c>
      <c r="E426" s="60">
        <v>0.99999999947195894</v>
      </c>
      <c r="F426" s="60">
        <v>0.37951681980358498</v>
      </c>
      <c r="G426" s="60">
        <v>3.51112201383122</v>
      </c>
      <c r="H426" s="60">
        <v>-1</v>
      </c>
      <c r="I426" s="60">
        <v>1.4929336645634001E-2</v>
      </c>
      <c r="J426" s="60">
        <v>56.641687072461998</v>
      </c>
      <c r="K426" s="60">
        <v>0.41903040719105999</v>
      </c>
      <c r="L426" s="60">
        <v>0.58096959280890703</v>
      </c>
      <c r="M426" s="61">
        <v>3.2418512319054603E-14</v>
      </c>
      <c r="N426" s="60">
        <v>3.51112201383122</v>
      </c>
      <c r="O426" s="60">
        <v>1.4929336645634001E-2</v>
      </c>
      <c r="P426" s="60" t="s">
        <v>163</v>
      </c>
      <c r="Q426" s="60">
        <v>423</v>
      </c>
      <c r="R426" s="60" t="s">
        <v>28</v>
      </c>
    </row>
    <row r="427" spans="1:18" x14ac:dyDescent="0.25">
      <c r="A427" s="60">
        <v>1426</v>
      </c>
      <c r="B427" s="60">
        <v>0.98444282232653801</v>
      </c>
      <c r="C427" s="60">
        <v>-1.7328765098492099E-2</v>
      </c>
      <c r="D427" s="60">
        <v>8.3056735794516008E-3</v>
      </c>
      <c r="E427" s="60">
        <v>0.999999999521206</v>
      </c>
      <c r="F427" s="60">
        <v>0.37966967050478001</v>
      </c>
      <c r="G427" s="60">
        <v>3.5401836416397998</v>
      </c>
      <c r="H427" s="60">
        <v>-1</v>
      </c>
      <c r="I427" s="60">
        <v>1.4945072143789401E-2</v>
      </c>
      <c r="J427" s="60">
        <v>56.710031232167701</v>
      </c>
      <c r="K427" s="60">
        <v>0.36719786296734802</v>
      </c>
      <c r="L427" s="60">
        <v>0.63280213299368104</v>
      </c>
      <c r="M427" s="61">
        <v>4.03897015832655E-9</v>
      </c>
      <c r="N427" s="60">
        <v>3.5401836416397998</v>
      </c>
      <c r="O427" s="60">
        <v>1.4945072143789401E-2</v>
      </c>
      <c r="P427" s="60" t="s">
        <v>163</v>
      </c>
      <c r="Q427" s="60">
        <v>424</v>
      </c>
      <c r="R427" s="60" t="s">
        <v>28</v>
      </c>
    </row>
    <row r="428" spans="1:18" x14ac:dyDescent="0.25">
      <c r="A428" s="60">
        <v>1427</v>
      </c>
      <c r="B428" s="60">
        <v>0.98444287744116699</v>
      </c>
      <c r="C428" s="60">
        <v>-1.40721659864148E-2</v>
      </c>
      <c r="D428" s="60">
        <v>8.3074978186111603E-3</v>
      </c>
      <c r="E428" s="60">
        <v>0.99999999953799401</v>
      </c>
      <c r="F428" s="60">
        <v>0.37980253071214698</v>
      </c>
      <c r="G428" s="60">
        <v>3.5520471100351898</v>
      </c>
      <c r="H428" s="60">
        <v>-1</v>
      </c>
      <c r="I428" s="60">
        <v>1.4957903603664001E-2</v>
      </c>
      <c r="J428" s="60">
        <v>56.735231803385602</v>
      </c>
      <c r="K428" s="60">
        <v>0.28059928067241502</v>
      </c>
      <c r="L428" s="60">
        <v>0.71940071932758298</v>
      </c>
      <c r="M428" s="61">
        <v>1.9984014443252802E-15</v>
      </c>
      <c r="N428" s="60">
        <v>3.5520471100351898</v>
      </c>
      <c r="O428" s="60">
        <v>1.4957903603664001E-2</v>
      </c>
      <c r="P428" s="60" t="s">
        <v>163</v>
      </c>
      <c r="Q428" s="60">
        <v>425</v>
      </c>
      <c r="R428" s="60" t="s">
        <v>28</v>
      </c>
    </row>
    <row r="429" spans="1:18" x14ac:dyDescent="0.25">
      <c r="A429" s="60">
        <v>1428</v>
      </c>
      <c r="B429" s="60">
        <v>0.98445080016624698</v>
      </c>
      <c r="C429" s="60">
        <v>-1.80073626889952E-2</v>
      </c>
      <c r="D429" s="60">
        <v>8.3123940458810202E-3</v>
      </c>
      <c r="E429" s="60">
        <v>0.99999999955122998</v>
      </c>
      <c r="F429" s="60">
        <v>0.379870843963109</v>
      </c>
      <c r="G429" s="60">
        <v>3.5577673593215202</v>
      </c>
      <c r="H429" s="60">
        <v>-1</v>
      </c>
      <c r="I429" s="60">
        <v>1.49726146375708E-2</v>
      </c>
      <c r="J429" s="60">
        <v>56.760402437859597</v>
      </c>
      <c r="K429" s="60">
        <v>0.77145630504581397</v>
      </c>
      <c r="L429" s="60">
        <v>2.6829050448979101E-2</v>
      </c>
      <c r="M429" s="60">
        <v>0.20171464450520599</v>
      </c>
      <c r="N429" s="60">
        <v>3.5577673593215202</v>
      </c>
      <c r="O429" s="60">
        <v>1.49726146375708E-2</v>
      </c>
      <c r="P429" s="60" t="s">
        <v>163</v>
      </c>
      <c r="Q429" s="60">
        <v>426</v>
      </c>
      <c r="R429" s="60" t="s">
        <v>28</v>
      </c>
    </row>
    <row r="430" spans="1:18" x14ac:dyDescent="0.25">
      <c r="A430" s="60">
        <v>1429</v>
      </c>
      <c r="B430" s="60">
        <v>0.98446129478837596</v>
      </c>
      <c r="C430" s="60">
        <v>-1.1955189165442E-2</v>
      </c>
      <c r="D430" s="60">
        <v>8.3139694808181692E-3</v>
      </c>
      <c r="E430" s="60">
        <v>0.99999999955123797</v>
      </c>
      <c r="F430" s="60">
        <v>0.379880813465723</v>
      </c>
      <c r="G430" s="60">
        <v>3.5847473264973901</v>
      </c>
      <c r="H430" s="60">
        <v>-1</v>
      </c>
      <c r="I430" s="60">
        <v>1.49758187400341E-2</v>
      </c>
      <c r="J430" s="60">
        <v>56.8250693438887</v>
      </c>
      <c r="K430" s="60">
        <v>0.247447621242152</v>
      </c>
      <c r="L430" s="60">
        <v>0.75255237875766401</v>
      </c>
      <c r="M430" s="61">
        <v>1.8363088827300099E-13</v>
      </c>
      <c r="N430" s="60">
        <v>3.5847473264973901</v>
      </c>
      <c r="O430" s="60">
        <v>1.49758187400341E-2</v>
      </c>
      <c r="P430" s="60" t="s">
        <v>163</v>
      </c>
      <c r="Q430" s="60">
        <v>427</v>
      </c>
      <c r="R430" s="60" t="s">
        <v>28</v>
      </c>
    </row>
    <row r="431" spans="1:18" x14ac:dyDescent="0.25">
      <c r="A431" s="60">
        <v>1430</v>
      </c>
      <c r="B431" s="60">
        <v>0.98446638943695997</v>
      </c>
      <c r="C431" s="60">
        <v>-1.93109006786698E-2</v>
      </c>
      <c r="D431" s="60">
        <v>8.3160568242205395E-3</v>
      </c>
      <c r="E431" s="60">
        <v>0.99999999955871899</v>
      </c>
      <c r="F431" s="60">
        <v>0.38009647989806</v>
      </c>
      <c r="G431" s="60">
        <v>3.5953973282356602</v>
      </c>
      <c r="H431" s="60">
        <v>-1</v>
      </c>
      <c r="I431" s="60">
        <v>1.49787367900686E-2</v>
      </c>
      <c r="J431" s="60">
        <v>56.961032398670902</v>
      </c>
      <c r="K431" s="60">
        <v>0.78408716471067297</v>
      </c>
      <c r="L431" s="60">
        <v>1.24050653737179E-3</v>
      </c>
      <c r="M431" s="60">
        <v>0.21467232875195499</v>
      </c>
      <c r="N431" s="60">
        <v>3.5953973282356602</v>
      </c>
      <c r="O431" s="60">
        <v>1.49787367900686E-2</v>
      </c>
      <c r="P431" s="60" t="s">
        <v>163</v>
      </c>
      <c r="Q431" s="60">
        <v>428</v>
      </c>
      <c r="R431" s="60" t="s">
        <v>28</v>
      </c>
    </row>
    <row r="432" spans="1:18" x14ac:dyDescent="0.25">
      <c r="A432" s="60">
        <v>1431</v>
      </c>
      <c r="B432" s="60">
        <v>0.98447813604988199</v>
      </c>
      <c r="C432" s="60">
        <v>-4.2553805550513399E-2</v>
      </c>
      <c r="D432" s="60">
        <v>8.3193966609956E-3</v>
      </c>
      <c r="E432" s="60">
        <v>0.99999999957280705</v>
      </c>
      <c r="F432" s="60">
        <v>0.38040625272946899</v>
      </c>
      <c r="G432" s="60">
        <v>3.6121254631763402</v>
      </c>
      <c r="H432" s="60">
        <v>-1</v>
      </c>
      <c r="I432" s="60">
        <v>1.50218641262453E-2</v>
      </c>
      <c r="J432" s="60">
        <v>56.970075205399297</v>
      </c>
      <c r="K432" s="60">
        <v>0.95200585713353603</v>
      </c>
      <c r="L432" s="60">
        <v>4.7994142866463502E-2</v>
      </c>
      <c r="M432" s="60">
        <v>0</v>
      </c>
      <c r="N432" s="60">
        <v>3.6121254631763402</v>
      </c>
      <c r="O432" s="60">
        <v>1.50218641262453E-2</v>
      </c>
      <c r="P432" s="60" t="s">
        <v>163</v>
      </c>
      <c r="Q432" s="60">
        <v>429</v>
      </c>
      <c r="R432" s="60" t="s">
        <v>28</v>
      </c>
    </row>
    <row r="433" spans="1:18" x14ac:dyDescent="0.25">
      <c r="A433" s="60">
        <v>1432</v>
      </c>
      <c r="B433" s="60">
        <v>0.98448996831531099</v>
      </c>
      <c r="C433" s="60">
        <v>-1.8019474418132599E-2</v>
      </c>
      <c r="D433" s="60">
        <v>8.3242500902628407E-3</v>
      </c>
      <c r="E433" s="60">
        <v>0.99999999958432395</v>
      </c>
      <c r="F433" s="60">
        <v>0.38042207270773798</v>
      </c>
      <c r="G433" s="60">
        <v>3.64056915511263</v>
      </c>
      <c r="H433" s="60">
        <v>-1</v>
      </c>
      <c r="I433" s="60">
        <v>1.5030992004459299E-2</v>
      </c>
      <c r="J433" s="60">
        <v>57.058460206611599</v>
      </c>
      <c r="K433" s="60">
        <v>0.44075201092481903</v>
      </c>
      <c r="L433" s="60">
        <v>0.55924798907513296</v>
      </c>
      <c r="M433" s="61">
        <v>4.8516746176119303E-14</v>
      </c>
      <c r="N433" s="60">
        <v>3.64056915511263</v>
      </c>
      <c r="O433" s="60">
        <v>1.5030992004459299E-2</v>
      </c>
      <c r="P433" s="60" t="s">
        <v>163</v>
      </c>
      <c r="Q433" s="60">
        <v>430</v>
      </c>
      <c r="R433" s="60" t="s">
        <v>28</v>
      </c>
    </row>
    <row r="434" spans="1:18" x14ac:dyDescent="0.25">
      <c r="A434" s="60">
        <v>1433</v>
      </c>
      <c r="B434" s="60">
        <v>0.98449261460022996</v>
      </c>
      <c r="C434" s="60">
        <v>-1.5806520857699999E-2</v>
      </c>
      <c r="D434" s="60">
        <v>8.3288161143604093E-3</v>
      </c>
      <c r="E434" s="60">
        <v>0.99999999958619701</v>
      </c>
      <c r="F434" s="60">
        <v>0.38124597571246099</v>
      </c>
      <c r="G434" s="60">
        <v>3.7614857894967302</v>
      </c>
      <c r="H434" s="60">
        <v>-1</v>
      </c>
      <c r="I434" s="60">
        <v>1.5035411127264401E-2</v>
      </c>
      <c r="J434" s="60">
        <v>57.125131199090099</v>
      </c>
      <c r="K434" s="60">
        <v>0.32325172493805598</v>
      </c>
      <c r="L434" s="60">
        <v>0.67674827128070503</v>
      </c>
      <c r="M434" s="61">
        <v>3.78123909960948E-9</v>
      </c>
      <c r="N434" s="60">
        <v>3.7614857894967302</v>
      </c>
      <c r="O434" s="60">
        <v>1.5035411127264401E-2</v>
      </c>
      <c r="P434" s="60" t="s">
        <v>163</v>
      </c>
      <c r="Q434" s="60">
        <v>431</v>
      </c>
      <c r="R434" s="60" t="s">
        <v>28</v>
      </c>
    </row>
    <row r="435" spans="1:18" x14ac:dyDescent="0.25">
      <c r="A435" s="60">
        <v>1434</v>
      </c>
      <c r="B435" s="60">
        <v>0.98452640494521204</v>
      </c>
      <c r="C435" s="60">
        <v>-5.5343188800282498E-3</v>
      </c>
      <c r="D435" s="60">
        <v>8.3309778414698398E-3</v>
      </c>
      <c r="E435" s="60">
        <v>0.99999999959691599</v>
      </c>
      <c r="F435" s="60">
        <v>0.38140888314025301</v>
      </c>
      <c r="G435" s="60">
        <v>3.9231945553854799</v>
      </c>
      <c r="H435" s="60">
        <v>-1</v>
      </c>
      <c r="I435" s="60">
        <v>1.5072413403579E-2</v>
      </c>
      <c r="J435" s="60">
        <v>57.511235899437601</v>
      </c>
      <c r="K435" s="60">
        <v>0.64518740006485897</v>
      </c>
      <c r="L435" s="60">
        <v>8.6443314199097199E-4</v>
      </c>
      <c r="M435" s="60">
        <v>0.35394816679315</v>
      </c>
      <c r="N435" s="60">
        <v>3.9231945553854799</v>
      </c>
      <c r="O435" s="60">
        <v>1.5072413403579E-2</v>
      </c>
      <c r="P435" s="60" t="s">
        <v>163</v>
      </c>
      <c r="Q435" s="60">
        <v>432</v>
      </c>
      <c r="R435" s="60" t="s">
        <v>28</v>
      </c>
    </row>
    <row r="436" spans="1:18" x14ac:dyDescent="0.25">
      <c r="A436" s="60">
        <v>1435</v>
      </c>
      <c r="B436" s="60">
        <v>0.98454660202773303</v>
      </c>
      <c r="C436" s="60">
        <v>-2.09395056541524E-2</v>
      </c>
      <c r="D436" s="60">
        <v>8.3425180626380997E-3</v>
      </c>
      <c r="E436" s="60">
        <v>0.999999999618019</v>
      </c>
      <c r="F436" s="60">
        <v>0.38154120399095998</v>
      </c>
      <c r="G436" s="60">
        <v>3.9588047506111801</v>
      </c>
      <c r="H436" s="60">
        <v>-1</v>
      </c>
      <c r="I436" s="60">
        <v>1.5072418633570599E-2</v>
      </c>
      <c r="J436" s="60">
        <v>57.622793864195401</v>
      </c>
      <c r="K436" s="60">
        <v>0.38914408660957001</v>
      </c>
      <c r="L436" s="60">
        <v>0.61084746435243997</v>
      </c>
      <c r="M436" s="61">
        <v>8.4490379900215001E-6</v>
      </c>
      <c r="N436" s="60">
        <v>3.9588047506111801</v>
      </c>
      <c r="O436" s="60">
        <v>1.5072418633570599E-2</v>
      </c>
      <c r="P436" s="60" t="s">
        <v>163</v>
      </c>
      <c r="Q436" s="60">
        <v>433</v>
      </c>
      <c r="R436" s="60" t="s">
        <v>28</v>
      </c>
    </row>
    <row r="437" spans="1:18" x14ac:dyDescent="0.25">
      <c r="A437" s="60">
        <v>1436</v>
      </c>
      <c r="B437" s="60">
        <v>0.98455669475277297</v>
      </c>
      <c r="C437" s="60">
        <v>-8.5046974620130496E-3</v>
      </c>
      <c r="D437" s="60">
        <v>8.35253001027449E-3</v>
      </c>
      <c r="E437" s="60">
        <v>0.99999999962017605</v>
      </c>
      <c r="F437" s="60">
        <v>0.38164492742141098</v>
      </c>
      <c r="G437" s="60">
        <v>4.0154850586638497</v>
      </c>
      <c r="H437" s="60">
        <v>-1</v>
      </c>
      <c r="I437" s="60">
        <v>1.50865383717617E-2</v>
      </c>
      <c r="J437" s="60">
        <v>57.692282131504598</v>
      </c>
      <c r="K437" s="60">
        <v>0.69882542719867902</v>
      </c>
      <c r="L437" s="60">
        <v>1.9428000624596999E-3</v>
      </c>
      <c r="M437" s="60">
        <v>0.29923177273886098</v>
      </c>
      <c r="N437" s="60">
        <v>4.0154850586638497</v>
      </c>
      <c r="O437" s="60">
        <v>1.50865383717617E-2</v>
      </c>
      <c r="P437" s="60" t="s">
        <v>163</v>
      </c>
      <c r="Q437" s="60">
        <v>434</v>
      </c>
      <c r="R437" s="60" t="s">
        <v>28</v>
      </c>
    </row>
    <row r="438" spans="1:18" x14ac:dyDescent="0.25">
      <c r="A438" s="60">
        <v>1437</v>
      </c>
      <c r="B438" s="60">
        <v>0.98455844353132405</v>
      </c>
      <c r="C438" s="60">
        <v>-2.0049576430617701E-2</v>
      </c>
      <c r="D438" s="60">
        <v>8.35446073488544E-3</v>
      </c>
      <c r="E438" s="60">
        <v>0.99999999963127395</v>
      </c>
      <c r="F438" s="60">
        <v>0.38181780287054501</v>
      </c>
      <c r="G438" s="60">
        <v>4.1103617148799296</v>
      </c>
      <c r="H438" s="60">
        <v>-1</v>
      </c>
      <c r="I438" s="60">
        <v>1.51103992872339E-2</v>
      </c>
      <c r="J438" s="60">
        <v>57.716961202373803</v>
      </c>
      <c r="K438" s="60">
        <v>0.34862204631841998</v>
      </c>
      <c r="L438" s="60">
        <v>0.65137795368157203</v>
      </c>
      <c r="M438" s="61">
        <v>8.4376949871511897E-15</v>
      </c>
      <c r="N438" s="60">
        <v>4.1103617148799296</v>
      </c>
      <c r="O438" s="60">
        <v>1.51103992872339E-2</v>
      </c>
      <c r="P438" s="60" t="s">
        <v>163</v>
      </c>
      <c r="Q438" s="60">
        <v>435</v>
      </c>
      <c r="R438" s="60" t="s">
        <v>28</v>
      </c>
    </row>
    <row r="439" spans="1:18" x14ac:dyDescent="0.25">
      <c r="A439" s="60">
        <v>1438</v>
      </c>
      <c r="B439" s="60">
        <v>0.98457914687466197</v>
      </c>
      <c r="C439" s="60">
        <v>-1.4691550239150201E-2</v>
      </c>
      <c r="D439" s="60">
        <v>8.3764534638858003E-3</v>
      </c>
      <c r="E439" s="60">
        <v>0.99999999964782904</v>
      </c>
      <c r="F439" s="60">
        <v>0.38216655360351598</v>
      </c>
      <c r="G439" s="60">
        <v>4.1834250046322099</v>
      </c>
      <c r="H439" s="60">
        <v>-1</v>
      </c>
      <c r="I439" s="60">
        <v>1.51138693448766E-2</v>
      </c>
      <c r="J439" s="60">
        <v>57.847802490541099</v>
      </c>
      <c r="K439" s="60">
        <v>0.35616489767485299</v>
      </c>
      <c r="L439" s="60">
        <v>0.64383510232410002</v>
      </c>
      <c r="M439" s="61">
        <v>1.0464962230116699E-12</v>
      </c>
      <c r="N439" s="60">
        <v>4.1834250046322099</v>
      </c>
      <c r="O439" s="60">
        <v>1.51138693448766E-2</v>
      </c>
      <c r="P439" s="60" t="s">
        <v>163</v>
      </c>
      <c r="Q439" s="60">
        <v>436</v>
      </c>
      <c r="R439" s="60" t="s">
        <v>28</v>
      </c>
    </row>
    <row r="440" spans="1:18" x14ac:dyDescent="0.25">
      <c r="A440" s="60">
        <v>1439</v>
      </c>
      <c r="B440" s="60">
        <v>0.98458558443822197</v>
      </c>
      <c r="C440" s="60">
        <v>-1.1366465677452701E-2</v>
      </c>
      <c r="D440" s="60">
        <v>8.3836051318275599E-3</v>
      </c>
      <c r="E440" s="60">
        <v>0.999999999652181</v>
      </c>
      <c r="F440" s="60">
        <v>0.38282639412057201</v>
      </c>
      <c r="G440" s="60">
        <v>4.1895309814071702</v>
      </c>
      <c r="H440" s="60">
        <v>-1</v>
      </c>
      <c r="I440" s="60">
        <v>1.5125666411860901E-2</v>
      </c>
      <c r="J440" s="60">
        <v>57.918877676107897</v>
      </c>
      <c r="K440" s="60">
        <v>0.32078309631742002</v>
      </c>
      <c r="L440" s="60">
        <v>0.67921690368112597</v>
      </c>
      <c r="M440" s="61">
        <v>1.45417011765403E-12</v>
      </c>
      <c r="N440" s="60">
        <v>4.1895309814071702</v>
      </c>
      <c r="O440" s="60">
        <v>1.5125666411860901E-2</v>
      </c>
      <c r="P440" s="60" t="s">
        <v>163</v>
      </c>
      <c r="Q440" s="60">
        <v>437</v>
      </c>
      <c r="R440" s="60" t="s">
        <v>28</v>
      </c>
    </row>
    <row r="441" spans="1:18" x14ac:dyDescent="0.25">
      <c r="A441" s="60">
        <v>1440</v>
      </c>
      <c r="B441" s="60">
        <v>0.98459301238123598</v>
      </c>
      <c r="C441" s="60">
        <v>-1.21255131908735E-2</v>
      </c>
      <c r="D441" s="60">
        <v>8.3856084854504308E-3</v>
      </c>
      <c r="E441" s="60">
        <v>0.99999999967126496</v>
      </c>
      <c r="F441" s="60">
        <v>0.38291300434214398</v>
      </c>
      <c r="G441" s="60">
        <v>4.3191529622199303</v>
      </c>
      <c r="H441" s="60">
        <v>-1</v>
      </c>
      <c r="I441" s="60">
        <v>1.51473413010594E-2</v>
      </c>
      <c r="J441" s="60">
        <v>57.921019139488699</v>
      </c>
      <c r="K441" s="60">
        <v>0.30038601372236801</v>
      </c>
      <c r="L441" s="60">
        <v>0.69961394717277203</v>
      </c>
      <c r="M441" s="61">
        <v>3.9104859905769702E-8</v>
      </c>
      <c r="N441" s="60">
        <v>4.3191529622199303</v>
      </c>
      <c r="O441" s="60">
        <v>1.51473413010594E-2</v>
      </c>
      <c r="P441" s="60" t="s">
        <v>163</v>
      </c>
      <c r="Q441" s="60">
        <v>438</v>
      </c>
      <c r="R441" s="60" t="s">
        <v>28</v>
      </c>
    </row>
    <row r="442" spans="1:18" x14ac:dyDescent="0.25">
      <c r="A442" s="60">
        <v>1441</v>
      </c>
      <c r="B442" s="60">
        <v>0.98459864594451796</v>
      </c>
      <c r="C442" s="60">
        <v>-1.6378239287477801E-2</v>
      </c>
      <c r="D442" s="60">
        <v>8.3888769518304703E-3</v>
      </c>
      <c r="E442" s="60">
        <v>0.99999999967431796</v>
      </c>
      <c r="F442" s="60">
        <v>0.382955547493608</v>
      </c>
      <c r="G442" s="60">
        <v>4.6160169051432201</v>
      </c>
      <c r="H442" s="60">
        <v>-1</v>
      </c>
      <c r="I442" s="60">
        <v>1.5149975518177599E-2</v>
      </c>
      <c r="J442" s="60">
        <v>57.936970994389299</v>
      </c>
      <c r="K442" s="60">
        <v>0.76367015257049997</v>
      </c>
      <c r="L442" s="60">
        <v>3.7459840581155203E-4</v>
      </c>
      <c r="M442" s="60">
        <v>0.235955249023689</v>
      </c>
      <c r="N442" s="60">
        <v>4.6160169051432201</v>
      </c>
      <c r="O442" s="60">
        <v>1.5149975518177599E-2</v>
      </c>
      <c r="P442" s="60" t="s">
        <v>163</v>
      </c>
      <c r="Q442" s="60">
        <v>439</v>
      </c>
      <c r="R442" s="60" t="s">
        <v>28</v>
      </c>
    </row>
    <row r="443" spans="1:18" x14ac:dyDescent="0.25">
      <c r="A443" s="60">
        <v>1442</v>
      </c>
      <c r="B443" s="60">
        <v>0.98461652607984296</v>
      </c>
      <c r="C443" s="60">
        <v>-1.3783108600205001E-2</v>
      </c>
      <c r="D443" s="60">
        <v>8.3919161169311394E-3</v>
      </c>
      <c r="E443" s="60">
        <v>0.99999999969230002</v>
      </c>
      <c r="F443" s="60">
        <v>0.38329246588315802</v>
      </c>
      <c r="G443" s="60">
        <v>4.6350135670985599</v>
      </c>
      <c r="H443" s="60">
        <v>-1</v>
      </c>
      <c r="I443" s="60">
        <v>1.5186650874675999E-2</v>
      </c>
      <c r="J443" s="60">
        <v>57.9471924633933</v>
      </c>
      <c r="K443" s="60">
        <v>0.35977893555845503</v>
      </c>
      <c r="L443" s="60">
        <v>0.64022106437628701</v>
      </c>
      <c r="M443" s="61">
        <v>6.5258132231349503E-11</v>
      </c>
      <c r="N443" s="60">
        <v>4.6350135670985599</v>
      </c>
      <c r="O443" s="60">
        <v>1.5186650874675999E-2</v>
      </c>
      <c r="P443" s="60" t="s">
        <v>163</v>
      </c>
      <c r="Q443" s="60">
        <v>440</v>
      </c>
      <c r="R443" s="60" t="s">
        <v>28</v>
      </c>
    </row>
    <row r="444" spans="1:18" x14ac:dyDescent="0.25">
      <c r="A444" s="60">
        <v>1443</v>
      </c>
      <c r="B444" s="60">
        <v>0.98461960703430595</v>
      </c>
      <c r="C444" s="60">
        <v>-1.2190375016473199E-2</v>
      </c>
      <c r="D444" s="60">
        <v>8.3928944419849293E-3</v>
      </c>
      <c r="E444" s="60">
        <v>0.99999999969698805</v>
      </c>
      <c r="F444" s="60">
        <v>0.383378474337779</v>
      </c>
      <c r="G444" s="60">
        <v>4.6378797872550601</v>
      </c>
      <c r="H444" s="60">
        <v>-1</v>
      </c>
      <c r="I444" s="60">
        <v>1.5199616903843499E-2</v>
      </c>
      <c r="J444" s="60">
        <v>57.998426841411202</v>
      </c>
      <c r="K444" s="60">
        <v>0.271363457014342</v>
      </c>
      <c r="L444" s="60">
        <v>0.72862752447034695</v>
      </c>
      <c r="M444" s="61">
        <v>9.0185153108768307E-6</v>
      </c>
      <c r="N444" s="60">
        <v>4.6378797872550601</v>
      </c>
      <c r="O444" s="60">
        <v>1.5199616903843499E-2</v>
      </c>
      <c r="P444" s="60" t="s">
        <v>163</v>
      </c>
      <c r="Q444" s="60">
        <v>441</v>
      </c>
      <c r="R444" s="60" t="s">
        <v>28</v>
      </c>
    </row>
    <row r="445" spans="1:18" x14ac:dyDescent="0.25">
      <c r="A445" s="60">
        <v>1444</v>
      </c>
      <c r="B445" s="60">
        <v>0.98462876960434498</v>
      </c>
      <c r="C445" s="60">
        <v>-1.2328802944080701E-2</v>
      </c>
      <c r="D445" s="60">
        <v>8.4025941407461502E-3</v>
      </c>
      <c r="E445" s="60">
        <v>0.99999999970306497</v>
      </c>
      <c r="F445" s="60">
        <v>0.383402301795917</v>
      </c>
      <c r="G445" s="60">
        <v>4.7435087077581199</v>
      </c>
      <c r="H445" s="60">
        <v>-1</v>
      </c>
      <c r="I445" s="60">
        <v>1.52004558143123E-2</v>
      </c>
      <c r="J445" s="60">
        <v>58.060139041540602</v>
      </c>
      <c r="K445" s="60">
        <v>0.34487361700394398</v>
      </c>
      <c r="L445" s="60">
        <v>0.65512638299605397</v>
      </c>
      <c r="M445" s="61">
        <v>2.55351295663786E-15</v>
      </c>
      <c r="N445" s="60">
        <v>4.7435087077581199</v>
      </c>
      <c r="O445" s="60">
        <v>1.52004558143123E-2</v>
      </c>
      <c r="P445" s="60" t="s">
        <v>163</v>
      </c>
      <c r="Q445" s="60">
        <v>442</v>
      </c>
      <c r="R445" s="60" t="s">
        <v>28</v>
      </c>
    </row>
    <row r="446" spans="1:18" x14ac:dyDescent="0.25">
      <c r="A446" s="60">
        <v>1445</v>
      </c>
      <c r="B446" s="60">
        <v>0.98463227579874002</v>
      </c>
      <c r="C446" s="60">
        <v>-1.80726606154029E-2</v>
      </c>
      <c r="D446" s="60">
        <v>8.4057421120913006E-3</v>
      </c>
      <c r="E446" s="60">
        <v>0.99999999971173203</v>
      </c>
      <c r="F446" s="60">
        <v>0.38349723475904302</v>
      </c>
      <c r="G446" s="60">
        <v>4.8532076791121099</v>
      </c>
      <c r="H446" s="60">
        <v>-1</v>
      </c>
      <c r="I446" s="60">
        <v>1.5208569047310499E-2</v>
      </c>
      <c r="J446" s="60">
        <v>58.085624972381297</v>
      </c>
      <c r="K446" s="60">
        <v>0.50378811730095197</v>
      </c>
      <c r="L446" s="60">
        <v>0.496209073513872</v>
      </c>
      <c r="M446" s="61">
        <v>2.8091851754785701E-6</v>
      </c>
      <c r="N446" s="60">
        <v>4.8532076791121099</v>
      </c>
      <c r="O446" s="60">
        <v>1.5208569047310499E-2</v>
      </c>
      <c r="P446" s="60" t="s">
        <v>163</v>
      </c>
      <c r="Q446" s="60">
        <v>443</v>
      </c>
      <c r="R446" s="60" t="s">
        <v>28</v>
      </c>
    </row>
    <row r="447" spans="1:18" x14ac:dyDescent="0.25">
      <c r="A447" s="60">
        <v>1446</v>
      </c>
      <c r="B447" s="60">
        <v>0.98463570429047997</v>
      </c>
      <c r="C447" s="60">
        <v>-1.09114537867223E-2</v>
      </c>
      <c r="D447" s="60">
        <v>8.4059921102141097E-3</v>
      </c>
      <c r="E447" s="60">
        <v>0.99999999972568099</v>
      </c>
      <c r="F447" s="60">
        <v>0.384200789651306</v>
      </c>
      <c r="G447" s="60">
        <v>5.0132016305513902</v>
      </c>
      <c r="H447" s="60">
        <v>-1</v>
      </c>
      <c r="I447" s="60">
        <v>1.5212318990073E-2</v>
      </c>
      <c r="J447" s="60">
        <v>58.156306557785101</v>
      </c>
      <c r="K447" s="60">
        <v>0.35870358727143298</v>
      </c>
      <c r="L447" s="60">
        <v>0.64129641272855697</v>
      </c>
      <c r="M447" s="61">
        <v>1.0769163338864E-14</v>
      </c>
      <c r="N447" s="60">
        <v>5.0132016305513902</v>
      </c>
      <c r="O447" s="60">
        <v>1.5212318990073E-2</v>
      </c>
      <c r="P447" s="60" t="s">
        <v>163</v>
      </c>
      <c r="Q447" s="60">
        <v>444</v>
      </c>
      <c r="R447" s="60" t="s">
        <v>28</v>
      </c>
    </row>
    <row r="448" spans="1:18" x14ac:dyDescent="0.25">
      <c r="A448" s="60">
        <v>1447</v>
      </c>
      <c r="B448" s="60">
        <v>0.98463707877222595</v>
      </c>
      <c r="C448" s="60">
        <v>-2.2162974003160502E-2</v>
      </c>
      <c r="D448" s="60">
        <v>8.40634512927072E-3</v>
      </c>
      <c r="E448" s="60">
        <v>0.99999999972643205</v>
      </c>
      <c r="F448" s="60">
        <v>0.38429043809150998</v>
      </c>
      <c r="G448" s="60">
        <v>5.0367305338963897</v>
      </c>
      <c r="H448" s="60">
        <v>-1</v>
      </c>
      <c r="I448" s="60">
        <v>1.5212578215105301E-2</v>
      </c>
      <c r="J448" s="60">
        <v>58.180720901137398</v>
      </c>
      <c r="K448" s="60">
        <v>0.44731079776840099</v>
      </c>
      <c r="L448" s="60">
        <v>0.55143895176498303</v>
      </c>
      <c r="M448" s="60">
        <v>1.2502504666156401E-3</v>
      </c>
      <c r="N448" s="60">
        <v>5.0367305338963897</v>
      </c>
      <c r="O448" s="60">
        <v>1.5212578215105301E-2</v>
      </c>
      <c r="P448" s="60" t="s">
        <v>163</v>
      </c>
      <c r="Q448" s="60">
        <v>445</v>
      </c>
      <c r="R448" s="60" t="s">
        <v>28</v>
      </c>
    </row>
    <row r="449" spans="1:18" x14ac:dyDescent="0.25">
      <c r="A449" s="60">
        <v>1448</v>
      </c>
      <c r="B449" s="60">
        <v>0.98467047844408495</v>
      </c>
      <c r="C449" s="60">
        <v>-1.9678637967522301E-2</v>
      </c>
      <c r="D449" s="60">
        <v>8.4077360635838195E-3</v>
      </c>
      <c r="E449" s="60">
        <v>0.99999999974472098</v>
      </c>
      <c r="F449" s="60">
        <v>0.38445637890404399</v>
      </c>
      <c r="G449" s="60">
        <v>5.0573952581308097</v>
      </c>
      <c r="H449" s="60">
        <v>-1</v>
      </c>
      <c r="I449" s="60">
        <v>1.52279124317981E-2</v>
      </c>
      <c r="J449" s="60">
        <v>58.196019644589597</v>
      </c>
      <c r="K449" s="60">
        <v>0.32943104927974198</v>
      </c>
      <c r="L449" s="60">
        <v>0.67056895071955402</v>
      </c>
      <c r="M449" s="61">
        <v>7.0343730840249898E-13</v>
      </c>
      <c r="N449" s="60">
        <v>5.0573952581308097</v>
      </c>
      <c r="O449" s="60">
        <v>1.52279124317981E-2</v>
      </c>
      <c r="P449" s="60" t="s">
        <v>163</v>
      </c>
      <c r="Q449" s="60">
        <v>446</v>
      </c>
      <c r="R449" s="60" t="s">
        <v>28</v>
      </c>
    </row>
    <row r="450" spans="1:18" x14ac:dyDescent="0.25">
      <c r="A450" s="60">
        <v>1449</v>
      </c>
      <c r="B450" s="60">
        <v>0.98467219630675096</v>
      </c>
      <c r="C450" s="60">
        <v>-1.6235598085678701E-2</v>
      </c>
      <c r="D450" s="60">
        <v>8.4148879141606805E-3</v>
      </c>
      <c r="E450" s="60">
        <v>0.99999999974906095</v>
      </c>
      <c r="F450" s="60">
        <v>0.38447011777519002</v>
      </c>
      <c r="G450" s="60">
        <v>5.0688945728107502</v>
      </c>
      <c r="H450" s="60">
        <v>-1</v>
      </c>
      <c r="I450" s="60">
        <v>1.52407317299482E-2</v>
      </c>
      <c r="J450" s="60">
        <v>58.204604283597703</v>
      </c>
      <c r="K450" s="60">
        <v>0.36974628723532599</v>
      </c>
      <c r="L450" s="60">
        <v>0.63025370868850195</v>
      </c>
      <c r="M450" s="61">
        <v>4.0761721775695004E-9</v>
      </c>
      <c r="N450" s="60">
        <v>5.0688945728107502</v>
      </c>
      <c r="O450" s="60">
        <v>1.52407317299482E-2</v>
      </c>
      <c r="P450" s="60" t="s">
        <v>163</v>
      </c>
      <c r="Q450" s="60">
        <v>447</v>
      </c>
      <c r="R450" s="60" t="s">
        <v>28</v>
      </c>
    </row>
    <row r="451" spans="1:18" x14ac:dyDescent="0.25">
      <c r="A451" s="60">
        <v>1450</v>
      </c>
      <c r="B451" s="60">
        <v>0.984674001082668</v>
      </c>
      <c r="C451" s="60">
        <v>-1.47538463913924E-2</v>
      </c>
      <c r="D451" s="60">
        <v>8.4172025456443703E-3</v>
      </c>
      <c r="E451" s="60">
        <v>0.99999999975973797</v>
      </c>
      <c r="F451" s="60">
        <v>0.38523083297725003</v>
      </c>
      <c r="G451" s="60">
        <v>5.0997841545936797</v>
      </c>
      <c r="H451" s="60">
        <v>-1</v>
      </c>
      <c r="I451" s="60">
        <v>1.52602976253762E-2</v>
      </c>
      <c r="J451" s="60">
        <v>58.250757600854897</v>
      </c>
      <c r="K451" s="60">
        <v>0.43180212372329901</v>
      </c>
      <c r="L451" s="60">
        <v>0.56819787627668195</v>
      </c>
      <c r="M451" s="61">
        <v>1.8651746813702601E-14</v>
      </c>
      <c r="N451" s="60">
        <v>5.0997841545936797</v>
      </c>
      <c r="O451" s="60">
        <v>1.52602976253762E-2</v>
      </c>
      <c r="P451" s="60" t="s">
        <v>163</v>
      </c>
      <c r="Q451" s="60">
        <v>448</v>
      </c>
      <c r="R451" s="60" t="s">
        <v>28</v>
      </c>
    </row>
    <row r="452" spans="1:18" x14ac:dyDescent="0.25">
      <c r="A452" s="60">
        <v>1451</v>
      </c>
      <c r="B452" s="60">
        <v>0.98470071658620795</v>
      </c>
      <c r="C452" s="60">
        <v>-1.7589806055874801E-2</v>
      </c>
      <c r="D452" s="60">
        <v>8.4198118991931498E-3</v>
      </c>
      <c r="E452" s="60">
        <v>0.99999999976445697</v>
      </c>
      <c r="F452" s="60">
        <v>0.38523883955604299</v>
      </c>
      <c r="G452" s="60">
        <v>5.1629961043556598</v>
      </c>
      <c r="H452" s="60">
        <v>-1</v>
      </c>
      <c r="I452" s="60">
        <v>1.5273258773893199E-2</v>
      </c>
      <c r="J452" s="60">
        <v>58.322936872420001</v>
      </c>
      <c r="K452" s="60">
        <v>0.76471477809758404</v>
      </c>
      <c r="L452" s="60">
        <v>2.5337452321076998E-3</v>
      </c>
      <c r="M452" s="60">
        <v>0.23275147667030799</v>
      </c>
      <c r="N452" s="60">
        <v>5.1629961043556598</v>
      </c>
      <c r="O452" s="60">
        <v>1.5273258773893199E-2</v>
      </c>
      <c r="P452" s="60" t="s">
        <v>163</v>
      </c>
      <c r="Q452" s="60">
        <v>449</v>
      </c>
      <c r="R452" s="60" t="s">
        <v>28</v>
      </c>
    </row>
    <row r="453" spans="1:18" x14ac:dyDescent="0.25">
      <c r="A453" s="60">
        <v>1452</v>
      </c>
      <c r="B453" s="60">
        <v>0.98470322004886701</v>
      </c>
      <c r="C453" s="60">
        <v>-1.07994894817461E-2</v>
      </c>
      <c r="D453" s="60">
        <v>8.4307479595016905E-3</v>
      </c>
      <c r="E453" s="60">
        <v>0.99999999977746201</v>
      </c>
      <c r="F453" s="60">
        <v>0.385606298300328</v>
      </c>
      <c r="G453" s="60">
        <v>5.1863542804017104</v>
      </c>
      <c r="H453" s="60">
        <v>-1</v>
      </c>
      <c r="I453" s="60">
        <v>1.52756504200498E-2</v>
      </c>
      <c r="J453" s="60">
        <v>58.5580110523968</v>
      </c>
      <c r="K453" s="60">
        <v>0.38008715452761399</v>
      </c>
      <c r="L453" s="60">
        <v>0.61988831125294597</v>
      </c>
      <c r="M453" s="61">
        <v>2.45342194400422E-5</v>
      </c>
      <c r="N453" s="60">
        <v>5.1863542804017104</v>
      </c>
      <c r="O453" s="60">
        <v>1.52756504200498E-2</v>
      </c>
      <c r="P453" s="60" t="s">
        <v>163</v>
      </c>
      <c r="Q453" s="60">
        <v>450</v>
      </c>
      <c r="R453" s="60" t="s">
        <v>28</v>
      </c>
    </row>
    <row r="454" spans="1:18" x14ac:dyDescent="0.25">
      <c r="A454" s="60">
        <v>1453</v>
      </c>
      <c r="B454" s="60">
        <v>0.98475419290166799</v>
      </c>
      <c r="C454" s="60">
        <v>-1.2299867152173899E-2</v>
      </c>
      <c r="D454" s="60">
        <v>8.4312306372363397E-3</v>
      </c>
      <c r="E454" s="60">
        <v>0.99999999978100995</v>
      </c>
      <c r="F454" s="60">
        <v>0.38571599357247899</v>
      </c>
      <c r="G454" s="60">
        <v>5.1878623878204904</v>
      </c>
      <c r="H454" s="60">
        <v>-1</v>
      </c>
      <c r="I454" s="60">
        <v>1.52817465173742E-2</v>
      </c>
      <c r="J454" s="60">
        <v>58.5993529929465</v>
      </c>
      <c r="K454" s="60">
        <v>0.275184549161821</v>
      </c>
      <c r="L454" s="60">
        <v>0.724815450838173</v>
      </c>
      <c r="M454" s="61">
        <v>5.3290705182007498E-15</v>
      </c>
      <c r="N454" s="60">
        <v>5.1878623878204904</v>
      </c>
      <c r="O454" s="60">
        <v>1.52817465173742E-2</v>
      </c>
      <c r="P454" s="60" t="s">
        <v>163</v>
      </c>
      <c r="Q454" s="60">
        <v>451</v>
      </c>
      <c r="R454" s="60" t="s">
        <v>28</v>
      </c>
    </row>
    <row r="455" spans="1:18" x14ac:dyDescent="0.25">
      <c r="A455" s="60">
        <v>1454</v>
      </c>
      <c r="B455" s="60">
        <v>0.98478126123130405</v>
      </c>
      <c r="C455" s="60">
        <v>-2.0798755925467802E-2</v>
      </c>
      <c r="D455" s="60">
        <v>8.4318714963743501E-3</v>
      </c>
      <c r="E455" s="60">
        <v>0.99999999978547705</v>
      </c>
      <c r="F455" s="60">
        <v>0.38578176032226902</v>
      </c>
      <c r="G455" s="60">
        <v>5.2526694593481196</v>
      </c>
      <c r="H455" s="60">
        <v>-1</v>
      </c>
      <c r="I455" s="60">
        <v>1.53096885625121E-2</v>
      </c>
      <c r="J455" s="60">
        <v>58.614624952324903</v>
      </c>
      <c r="K455" s="60">
        <v>0.48273777459037298</v>
      </c>
      <c r="L455" s="60">
        <v>0.51726221764729596</v>
      </c>
      <c r="M455" s="61">
        <v>7.7623307781493606E-9</v>
      </c>
      <c r="N455" s="60">
        <v>5.2526694593481196</v>
      </c>
      <c r="O455" s="60">
        <v>1.53096885625121E-2</v>
      </c>
      <c r="P455" s="60" t="s">
        <v>163</v>
      </c>
      <c r="Q455" s="60">
        <v>452</v>
      </c>
      <c r="R455" s="60" t="s">
        <v>28</v>
      </c>
    </row>
    <row r="456" spans="1:18" x14ac:dyDescent="0.25">
      <c r="A456" s="60">
        <v>1455</v>
      </c>
      <c r="B456" s="60">
        <v>0.98478423981776797</v>
      </c>
      <c r="C456" s="60">
        <v>-2.2941290407235901E-2</v>
      </c>
      <c r="D456" s="60">
        <v>8.4319719236476305E-3</v>
      </c>
      <c r="E456" s="60">
        <v>0.99999999978579002</v>
      </c>
      <c r="F456" s="60">
        <v>0.38668749662823998</v>
      </c>
      <c r="G456" s="60">
        <v>5.2773083566243599</v>
      </c>
      <c r="H456" s="60">
        <v>-1</v>
      </c>
      <c r="I456" s="60">
        <v>1.53307823717303E-2</v>
      </c>
      <c r="J456" s="60">
        <v>58.806599977400701</v>
      </c>
      <c r="K456" s="60">
        <v>0.3833784733417</v>
      </c>
      <c r="L456" s="60">
        <v>0.61662152406013904</v>
      </c>
      <c r="M456" s="61">
        <v>2.5981609086400702E-9</v>
      </c>
      <c r="N456" s="60">
        <v>5.2773083566243599</v>
      </c>
      <c r="O456" s="60">
        <v>1.53307823717303E-2</v>
      </c>
      <c r="P456" s="60" t="s">
        <v>163</v>
      </c>
      <c r="Q456" s="60">
        <v>453</v>
      </c>
      <c r="R456" s="60" t="s">
        <v>28</v>
      </c>
    </row>
    <row r="457" spans="1:18" x14ac:dyDescent="0.25">
      <c r="A457" s="60">
        <v>1456</v>
      </c>
      <c r="B457" s="60">
        <v>0.98478567890628999</v>
      </c>
      <c r="C457" s="60">
        <v>-1.95662028696971E-2</v>
      </c>
      <c r="D457" s="60">
        <v>8.4347610363813101E-3</v>
      </c>
      <c r="E457" s="60">
        <v>0.99999999980359</v>
      </c>
      <c r="F457" s="60">
        <v>0.38671828690346599</v>
      </c>
      <c r="G457" s="60">
        <v>5.7291942389806998</v>
      </c>
      <c r="H457" s="60">
        <v>-1</v>
      </c>
      <c r="I457" s="60">
        <v>1.5332119767634499E-2</v>
      </c>
      <c r="J457" s="60">
        <v>59.0787842676406</v>
      </c>
      <c r="K457" s="60">
        <v>0.38877588873346097</v>
      </c>
      <c r="L457" s="60">
        <v>0.61120137420759701</v>
      </c>
      <c r="M457" s="61">
        <v>2.2737058942290399E-5</v>
      </c>
      <c r="N457" s="60">
        <v>5.7291942389806998</v>
      </c>
      <c r="O457" s="60">
        <v>1.5332119767634499E-2</v>
      </c>
      <c r="P457" s="60" t="s">
        <v>163</v>
      </c>
      <c r="Q457" s="60">
        <v>454</v>
      </c>
      <c r="R457" s="60" t="s">
        <v>28</v>
      </c>
    </row>
    <row r="458" spans="1:18" x14ac:dyDescent="0.25">
      <c r="A458" s="60">
        <v>1457</v>
      </c>
      <c r="B458" s="60">
        <v>0.98478950980269397</v>
      </c>
      <c r="C458" s="60">
        <v>-9.9732368198236603E-3</v>
      </c>
      <c r="D458" s="60">
        <v>8.4349732457330504E-3</v>
      </c>
      <c r="E458" s="60">
        <v>0.99999999980410703</v>
      </c>
      <c r="F458" s="60">
        <v>0.38687184923770601</v>
      </c>
      <c r="G458" s="60">
        <v>5.8684343051113999</v>
      </c>
      <c r="H458" s="60">
        <v>-1</v>
      </c>
      <c r="I458" s="60">
        <v>1.53516876057907E-2</v>
      </c>
      <c r="J458" s="60">
        <v>59.219260029815601</v>
      </c>
      <c r="K458" s="60">
        <v>0.333543503113365</v>
      </c>
      <c r="L458" s="60">
        <v>0.66645649687980602</v>
      </c>
      <c r="M458" s="61">
        <v>6.8294259136791904E-12</v>
      </c>
      <c r="N458" s="60">
        <v>5.8684343051113999</v>
      </c>
      <c r="O458" s="60">
        <v>1.53516876057907E-2</v>
      </c>
      <c r="P458" s="60" t="s">
        <v>163</v>
      </c>
      <c r="Q458" s="60">
        <v>455</v>
      </c>
      <c r="R458" s="60" t="s">
        <v>28</v>
      </c>
    </row>
    <row r="459" spans="1:18" x14ac:dyDescent="0.25">
      <c r="A459" s="60">
        <v>1458</v>
      </c>
      <c r="B459" s="60">
        <v>0.98479137932745098</v>
      </c>
      <c r="C459" s="60">
        <v>-1.2515351157333E-2</v>
      </c>
      <c r="D459" s="60">
        <v>8.4367151240770395E-3</v>
      </c>
      <c r="E459" s="60">
        <v>0.99999999980908905</v>
      </c>
      <c r="F459" s="60">
        <v>0.38690139478032198</v>
      </c>
      <c r="G459" s="60">
        <v>6.0010122799671004</v>
      </c>
      <c r="H459" s="60">
        <v>-1</v>
      </c>
      <c r="I459" s="60">
        <v>1.5355757339897301E-2</v>
      </c>
      <c r="J459" s="60">
        <v>59.256154746764402</v>
      </c>
      <c r="K459" s="60">
        <v>0.40899590955641502</v>
      </c>
      <c r="L459" s="60">
        <v>0.58990913776324805</v>
      </c>
      <c r="M459" s="60">
        <v>1.0949526803364399E-3</v>
      </c>
      <c r="N459" s="60">
        <v>6.0010122799671004</v>
      </c>
      <c r="O459" s="60">
        <v>1.5355757339897301E-2</v>
      </c>
      <c r="P459" s="60" t="s">
        <v>163</v>
      </c>
      <c r="Q459" s="60">
        <v>456</v>
      </c>
      <c r="R459" s="60" t="s">
        <v>28</v>
      </c>
    </row>
    <row r="460" spans="1:18" x14ac:dyDescent="0.25">
      <c r="A460" s="60">
        <v>1459</v>
      </c>
      <c r="B460" s="60">
        <v>0.98482485512814899</v>
      </c>
      <c r="C460" s="60">
        <v>-1.70369051160386E-2</v>
      </c>
      <c r="D460" s="60">
        <v>8.4384547842034103E-3</v>
      </c>
      <c r="E460" s="60">
        <v>0.99999999981770205</v>
      </c>
      <c r="F460" s="60">
        <v>0.38706470304672702</v>
      </c>
      <c r="G460" s="60">
        <v>6.0931235654034399</v>
      </c>
      <c r="H460" s="60">
        <v>-1</v>
      </c>
      <c r="I460" s="60">
        <v>1.5376472621056099E-2</v>
      </c>
      <c r="J460" s="60">
        <v>59.260740335749603</v>
      </c>
      <c r="K460" s="60">
        <v>0.35501615243616902</v>
      </c>
      <c r="L460" s="60">
        <v>0.64498384677848697</v>
      </c>
      <c r="M460" s="61">
        <v>7.8534323488810297E-10</v>
      </c>
      <c r="N460" s="60">
        <v>6.0931235654034399</v>
      </c>
      <c r="O460" s="60">
        <v>1.5376472621056099E-2</v>
      </c>
      <c r="P460" s="60" t="s">
        <v>163</v>
      </c>
      <c r="Q460" s="60">
        <v>457</v>
      </c>
      <c r="R460" s="60" t="s">
        <v>28</v>
      </c>
    </row>
    <row r="461" spans="1:18" x14ac:dyDescent="0.25">
      <c r="A461" s="60">
        <v>1460</v>
      </c>
      <c r="B461" s="60">
        <v>0.98482559868073405</v>
      </c>
      <c r="C461" s="60">
        <v>-1.35059173947978E-2</v>
      </c>
      <c r="D461" s="60">
        <v>8.4386418229733806E-3</v>
      </c>
      <c r="E461" s="60">
        <v>0.99999999981783705</v>
      </c>
      <c r="F461" s="60">
        <v>0.38746242942390002</v>
      </c>
      <c r="G461" s="60">
        <v>6.2416589033073899</v>
      </c>
      <c r="H461" s="60">
        <v>-1</v>
      </c>
      <c r="I461" s="60">
        <v>1.53936941580778E-2</v>
      </c>
      <c r="J461" s="60">
        <v>59.321947219983798</v>
      </c>
      <c r="K461" s="60">
        <v>0.28005399604377601</v>
      </c>
      <c r="L461" s="60">
        <v>0.719946003906071</v>
      </c>
      <c r="M461" s="61">
        <v>5.0153214914416802E-11</v>
      </c>
      <c r="N461" s="60">
        <v>6.2416589033073899</v>
      </c>
      <c r="O461" s="60">
        <v>1.53936941580778E-2</v>
      </c>
      <c r="P461" s="60" t="s">
        <v>163</v>
      </c>
      <c r="Q461" s="60">
        <v>458</v>
      </c>
      <c r="R461" s="60" t="s">
        <v>28</v>
      </c>
    </row>
    <row r="462" spans="1:18" x14ac:dyDescent="0.25">
      <c r="A462" s="60">
        <v>1461</v>
      </c>
      <c r="B462" s="60">
        <v>0.98485285375568998</v>
      </c>
      <c r="C462" s="60">
        <v>-2.0284252253088299E-2</v>
      </c>
      <c r="D462" s="60">
        <v>8.4392869249899794E-3</v>
      </c>
      <c r="E462" s="60">
        <v>0.99999999982412602</v>
      </c>
      <c r="F462" s="60">
        <v>0.38765724776970301</v>
      </c>
      <c r="G462" s="60">
        <v>6.37817761849454</v>
      </c>
      <c r="H462" s="60">
        <v>-1</v>
      </c>
      <c r="I462" s="60">
        <v>1.5420297254378001E-2</v>
      </c>
      <c r="J462" s="60">
        <v>59.338379719946602</v>
      </c>
      <c r="K462" s="60">
        <v>0.40300368291859701</v>
      </c>
      <c r="L462" s="60">
        <v>0.59698411640195403</v>
      </c>
      <c r="M462" s="61">
        <v>1.2200679449625399E-5</v>
      </c>
      <c r="N462" s="60">
        <v>6.37817761849454</v>
      </c>
      <c r="O462" s="60">
        <v>1.5420297254378001E-2</v>
      </c>
      <c r="P462" s="60" t="s">
        <v>163</v>
      </c>
      <c r="Q462" s="60">
        <v>459</v>
      </c>
      <c r="R462" s="60" t="s">
        <v>28</v>
      </c>
    </row>
    <row r="463" spans="1:18" x14ac:dyDescent="0.25">
      <c r="A463" s="60">
        <v>1462</v>
      </c>
      <c r="B463" s="60">
        <v>0.98486444267009299</v>
      </c>
      <c r="C463" s="60">
        <v>-1.49553579307137E-2</v>
      </c>
      <c r="D463" s="60">
        <v>8.4420318354625299E-3</v>
      </c>
      <c r="E463" s="60">
        <v>0.99999999982541499</v>
      </c>
      <c r="F463" s="60">
        <v>0.38768134112978198</v>
      </c>
      <c r="G463" s="60">
        <v>6.4667928689583096</v>
      </c>
      <c r="H463" s="60">
        <v>-1</v>
      </c>
      <c r="I463" s="60">
        <v>1.54321329210897E-2</v>
      </c>
      <c r="J463" s="60">
        <v>59.485792907211803</v>
      </c>
      <c r="K463" s="60">
        <v>0.77177205331361798</v>
      </c>
      <c r="L463" s="60">
        <v>7.5134956928147797E-4</v>
      </c>
      <c r="M463" s="60">
        <v>0.227476597117101</v>
      </c>
      <c r="N463" s="60">
        <v>6.4667928689583096</v>
      </c>
      <c r="O463" s="60">
        <v>1.54321329210897E-2</v>
      </c>
      <c r="P463" s="60" t="s">
        <v>163</v>
      </c>
      <c r="Q463" s="60">
        <v>460</v>
      </c>
      <c r="R463" s="60" t="s">
        <v>28</v>
      </c>
    </row>
    <row r="464" spans="1:18" x14ac:dyDescent="0.25">
      <c r="A464" s="60">
        <v>1463</v>
      </c>
      <c r="B464" s="60">
        <v>0.98486758695210697</v>
      </c>
      <c r="C464" s="60">
        <v>-1.6239819534315199E-2</v>
      </c>
      <c r="D464" s="60">
        <v>8.4424627809076194E-3</v>
      </c>
      <c r="E464" s="60">
        <v>0.99999999982593402</v>
      </c>
      <c r="F464" s="60">
        <v>0.38819909956509002</v>
      </c>
      <c r="G464" s="60">
        <v>6.4722715190043303</v>
      </c>
      <c r="H464" s="60">
        <v>-1</v>
      </c>
      <c r="I464" s="60">
        <v>1.5435635846642501E-2</v>
      </c>
      <c r="J464" s="60">
        <v>59.5435500253096</v>
      </c>
      <c r="K464" s="60">
        <v>0.357872657431764</v>
      </c>
      <c r="L464" s="60">
        <v>0.64212734256822801</v>
      </c>
      <c r="M464" s="61">
        <v>7.4384942649885504E-15</v>
      </c>
      <c r="N464" s="60">
        <v>6.4722715190043303</v>
      </c>
      <c r="O464" s="60">
        <v>1.5435635846642501E-2</v>
      </c>
      <c r="P464" s="60" t="s">
        <v>163</v>
      </c>
      <c r="Q464" s="60">
        <v>461</v>
      </c>
      <c r="R464" s="60" t="s">
        <v>28</v>
      </c>
    </row>
    <row r="465" spans="1:18" x14ac:dyDescent="0.25">
      <c r="A465" s="60">
        <v>1464</v>
      </c>
      <c r="B465" s="60">
        <v>0.98492863389117202</v>
      </c>
      <c r="C465" s="60">
        <v>-1.0286152594964201E-3</v>
      </c>
      <c r="D465" s="60">
        <v>8.4456889265583507E-3</v>
      </c>
      <c r="E465" s="60">
        <v>0.99999999983316401</v>
      </c>
      <c r="F465" s="60">
        <v>0.388280247256656</v>
      </c>
      <c r="G465" s="60">
        <v>6.7027230883937596</v>
      </c>
      <c r="H465" s="60">
        <v>-1</v>
      </c>
      <c r="I465" s="60">
        <v>1.54573979892979E-2</v>
      </c>
      <c r="J465" s="60">
        <v>59.5487134540464</v>
      </c>
      <c r="K465" s="60">
        <v>0.61727695524799098</v>
      </c>
      <c r="L465" s="60">
        <v>5.1442587016963003E-4</v>
      </c>
      <c r="M465" s="60">
        <v>0.38220861888183899</v>
      </c>
      <c r="N465" s="60">
        <v>6.7027230883937596</v>
      </c>
      <c r="O465" s="60">
        <v>1.54573979892979E-2</v>
      </c>
      <c r="P465" s="60" t="s">
        <v>163</v>
      </c>
      <c r="Q465" s="60">
        <v>462</v>
      </c>
      <c r="R465" s="60" t="s">
        <v>28</v>
      </c>
    </row>
    <row r="466" spans="1:18" x14ac:dyDescent="0.25">
      <c r="A466" s="60">
        <v>1465</v>
      </c>
      <c r="B466" s="60">
        <v>0.98493378970735401</v>
      </c>
      <c r="C466" s="60">
        <v>-1.50513142066106E-2</v>
      </c>
      <c r="D466" s="60">
        <v>8.4477383711877296E-3</v>
      </c>
      <c r="E466" s="60">
        <v>0.99999999983443599</v>
      </c>
      <c r="F466" s="60">
        <v>0.38844020284323</v>
      </c>
      <c r="G466" s="60">
        <v>6.7585193098190697</v>
      </c>
      <c r="H466" s="60">
        <v>-1</v>
      </c>
      <c r="I466" s="60">
        <v>1.5471095188159799E-2</v>
      </c>
      <c r="J466" s="60">
        <v>59.559998190644897</v>
      </c>
      <c r="K466" s="60">
        <v>0.43839238695347199</v>
      </c>
      <c r="L466" s="60">
        <v>0.56160660491312198</v>
      </c>
      <c r="M466" s="61">
        <v>1.0081334054223801E-6</v>
      </c>
      <c r="N466" s="60">
        <v>6.7585193098190697</v>
      </c>
      <c r="O466" s="60">
        <v>1.5471095188159799E-2</v>
      </c>
      <c r="P466" s="60" t="s">
        <v>163</v>
      </c>
      <c r="Q466" s="60">
        <v>463</v>
      </c>
      <c r="R466" s="60" t="s">
        <v>28</v>
      </c>
    </row>
    <row r="467" spans="1:18" x14ac:dyDescent="0.25">
      <c r="A467" s="60">
        <v>1466</v>
      </c>
      <c r="B467" s="60">
        <v>0.98493391540533004</v>
      </c>
      <c r="C467" s="60">
        <v>-1.27565534139707E-2</v>
      </c>
      <c r="D467" s="60">
        <v>8.4506204910514502E-3</v>
      </c>
      <c r="E467" s="60">
        <v>0.99999999983449905</v>
      </c>
      <c r="F467" s="60">
        <v>0.38878472855474999</v>
      </c>
      <c r="G467" s="60">
        <v>7.0058121540655804</v>
      </c>
      <c r="H467" s="60">
        <v>-1</v>
      </c>
      <c r="I467" s="60">
        <v>1.5542244016071601E-2</v>
      </c>
      <c r="J467" s="60">
        <v>59.633213023754401</v>
      </c>
      <c r="K467" s="60">
        <v>0.40409301638382</v>
      </c>
      <c r="L467" s="60">
        <v>0.59590698361488903</v>
      </c>
      <c r="M467" s="61">
        <v>1.29063426612674E-12</v>
      </c>
      <c r="N467" s="60">
        <v>7.0058121540655804</v>
      </c>
      <c r="O467" s="60">
        <v>1.5542244016071601E-2</v>
      </c>
      <c r="P467" s="60" t="s">
        <v>163</v>
      </c>
      <c r="Q467" s="60">
        <v>464</v>
      </c>
      <c r="R467" s="60" t="s">
        <v>28</v>
      </c>
    </row>
    <row r="468" spans="1:18" x14ac:dyDescent="0.25">
      <c r="A468" s="60">
        <v>1467</v>
      </c>
      <c r="B468" s="60">
        <v>0.98493796656384403</v>
      </c>
      <c r="C468" s="60">
        <v>-2.0445134834471801E-2</v>
      </c>
      <c r="D468" s="60">
        <v>8.4592532466531492E-3</v>
      </c>
      <c r="E468" s="60">
        <v>0.99999999984127996</v>
      </c>
      <c r="F468" s="60">
        <v>0.389032526374187</v>
      </c>
      <c r="G468" s="60">
        <v>8.5097845745927305</v>
      </c>
      <c r="H468" s="60">
        <v>-1</v>
      </c>
      <c r="I468" s="60">
        <v>1.5576444916418301E-2</v>
      </c>
      <c r="J468" s="60">
        <v>59.735091384677702</v>
      </c>
      <c r="K468" s="60">
        <v>0.66647147313285904</v>
      </c>
      <c r="L468" s="60">
        <v>7.0479593933681301E-3</v>
      </c>
      <c r="M468" s="60">
        <v>0.32648056747377202</v>
      </c>
      <c r="N468" s="60">
        <v>8.5097845745927305</v>
      </c>
      <c r="O468" s="60">
        <v>1.5576444916418301E-2</v>
      </c>
      <c r="P468" s="60" t="s">
        <v>163</v>
      </c>
      <c r="Q468" s="60">
        <v>465</v>
      </c>
      <c r="R468" s="60" t="s">
        <v>28</v>
      </c>
    </row>
    <row r="469" spans="1:18" x14ac:dyDescent="0.25">
      <c r="A469" s="60">
        <v>1468</v>
      </c>
      <c r="B469" s="60">
        <v>0.98494841844508896</v>
      </c>
      <c r="C469" s="60">
        <v>-2.0375162588143401E-2</v>
      </c>
      <c r="D469" s="60">
        <v>8.4660013564603204E-3</v>
      </c>
      <c r="E469" s="60">
        <v>0.999999999841785</v>
      </c>
      <c r="F469" s="60">
        <v>0.38914737453052101</v>
      </c>
      <c r="G469" s="60">
        <v>8.7427090300794994</v>
      </c>
      <c r="H469" s="60">
        <v>-1</v>
      </c>
      <c r="I469" s="60">
        <v>1.55824606712611E-2</v>
      </c>
      <c r="J469" s="60">
        <v>59.857727988495299</v>
      </c>
      <c r="K469" s="60">
        <v>0.56304469813421998</v>
      </c>
      <c r="L469" s="60">
        <v>0.435939458093557</v>
      </c>
      <c r="M469" s="60">
        <v>1.01584377222308E-3</v>
      </c>
      <c r="N469" s="60">
        <v>8.7427090300794994</v>
      </c>
      <c r="O469" s="60">
        <v>1.55824606712611E-2</v>
      </c>
      <c r="P469" s="60" t="s">
        <v>163</v>
      </c>
      <c r="Q469" s="60">
        <v>466</v>
      </c>
      <c r="R469" s="60" t="s">
        <v>28</v>
      </c>
    </row>
    <row r="470" spans="1:18" x14ac:dyDescent="0.25">
      <c r="A470" s="60">
        <v>1469</v>
      </c>
      <c r="B470" s="60">
        <v>0.98495799606718804</v>
      </c>
      <c r="C470" s="60">
        <v>-1.95379684765935E-2</v>
      </c>
      <c r="D470" s="60">
        <v>8.4661126119666107E-3</v>
      </c>
      <c r="E470" s="60">
        <v>0.99999999985411703</v>
      </c>
      <c r="F470" s="60">
        <v>0.38991064265261599</v>
      </c>
      <c r="G470" s="60">
        <v>9.0678609888671193</v>
      </c>
      <c r="H470" s="60">
        <v>-1</v>
      </c>
      <c r="I470" s="60">
        <v>1.5583488691295101E-2</v>
      </c>
      <c r="J470" s="60">
        <v>60.075983796905099</v>
      </c>
      <c r="K470" s="60">
        <v>0.79449031643002499</v>
      </c>
      <c r="L470" s="60">
        <v>9.3006332093262603E-3</v>
      </c>
      <c r="M470" s="60">
        <v>0.19620905036064901</v>
      </c>
      <c r="N470" s="60">
        <v>9.0678609888671193</v>
      </c>
      <c r="O470" s="60">
        <v>1.5583488691295101E-2</v>
      </c>
      <c r="P470" s="60" t="s">
        <v>163</v>
      </c>
      <c r="Q470" s="60">
        <v>467</v>
      </c>
      <c r="R470" s="60" t="s">
        <v>28</v>
      </c>
    </row>
    <row r="471" spans="1:18" x14ac:dyDescent="0.25">
      <c r="A471" s="60">
        <v>1470</v>
      </c>
      <c r="B471" s="60">
        <v>0.98495843324075405</v>
      </c>
      <c r="C471" s="60">
        <v>-2.25481574973239E-2</v>
      </c>
      <c r="D471" s="60">
        <v>8.4676261332637393E-3</v>
      </c>
      <c r="E471" s="60">
        <v>0.99999999985897803</v>
      </c>
      <c r="F471" s="60">
        <v>0.39010781096511599</v>
      </c>
      <c r="G471" s="60">
        <v>10.1427828226619</v>
      </c>
      <c r="H471" s="60">
        <v>-1</v>
      </c>
      <c r="I471" s="60">
        <v>1.55877697299396E-2</v>
      </c>
      <c r="J471" s="60">
        <v>60.1446109274234</v>
      </c>
      <c r="K471" s="60">
        <v>0.52773248243689896</v>
      </c>
      <c r="L471" s="60">
        <v>0.47226729954663499</v>
      </c>
      <c r="M471" s="61">
        <v>2.18016465658444E-7</v>
      </c>
      <c r="N471" s="60">
        <v>10.1427828226619</v>
      </c>
      <c r="O471" s="60">
        <v>1.55877697299396E-2</v>
      </c>
      <c r="P471" s="60" t="s">
        <v>163</v>
      </c>
      <c r="Q471" s="60">
        <v>468</v>
      </c>
      <c r="R471" s="60" t="s">
        <v>28</v>
      </c>
    </row>
    <row r="472" spans="1:18" x14ac:dyDescent="0.25">
      <c r="A472" s="60">
        <v>1471</v>
      </c>
      <c r="B472" s="60">
        <v>0.98496381908613295</v>
      </c>
      <c r="C472" s="60">
        <v>-1.05166215749673E-2</v>
      </c>
      <c r="D472" s="60">
        <v>8.4724750811698505E-3</v>
      </c>
      <c r="E472" s="60">
        <v>0.99999999986000299</v>
      </c>
      <c r="F472" s="60">
        <v>0.39051360322096201</v>
      </c>
      <c r="G472" s="60">
        <v>11.376314474909799</v>
      </c>
      <c r="H472" s="60">
        <v>-1</v>
      </c>
      <c r="I472" s="60">
        <v>1.5616169362517E-2</v>
      </c>
      <c r="J472" s="60">
        <v>60.2580711363549</v>
      </c>
      <c r="K472" s="60">
        <v>0.42330576752893101</v>
      </c>
      <c r="L472" s="60">
        <v>0.57669423245746698</v>
      </c>
      <c r="M472" s="61">
        <v>1.36015643192877E-11</v>
      </c>
      <c r="N472" s="60">
        <v>11.376314474909799</v>
      </c>
      <c r="O472" s="60">
        <v>1.5616169362517E-2</v>
      </c>
      <c r="P472" s="60" t="s">
        <v>163</v>
      </c>
      <c r="Q472" s="60">
        <v>469</v>
      </c>
      <c r="R472" s="60" t="s">
        <v>28</v>
      </c>
    </row>
    <row r="473" spans="1:18" x14ac:dyDescent="0.25">
      <c r="A473" s="60">
        <v>1472</v>
      </c>
      <c r="B473" s="60">
        <v>0.98496561190887899</v>
      </c>
      <c r="C473" s="60">
        <v>-1.03977041411556E-2</v>
      </c>
      <c r="D473" s="60">
        <v>8.4730536248847702E-3</v>
      </c>
      <c r="E473" s="60">
        <v>0.99999999986222998</v>
      </c>
      <c r="F473" s="60">
        <v>0.391114888487201</v>
      </c>
      <c r="G473" s="60">
        <v>11.5885282843859</v>
      </c>
      <c r="H473" s="60">
        <v>-1</v>
      </c>
      <c r="I473" s="60">
        <v>1.56295986164992E-2</v>
      </c>
      <c r="J473" s="60">
        <v>60.652813298508399</v>
      </c>
      <c r="K473" s="60">
        <v>0.30401483493498899</v>
      </c>
      <c r="L473" s="60">
        <v>0.69598516505896502</v>
      </c>
      <c r="M473" s="61">
        <v>6.0456084582938298E-12</v>
      </c>
      <c r="N473" s="60">
        <v>11.5885282843859</v>
      </c>
      <c r="O473" s="60">
        <v>1.56295986164992E-2</v>
      </c>
      <c r="P473" s="60" t="s">
        <v>163</v>
      </c>
      <c r="Q473" s="60">
        <v>470</v>
      </c>
      <c r="R473" s="60" t="s">
        <v>28</v>
      </c>
    </row>
    <row r="474" spans="1:18" x14ac:dyDescent="0.25">
      <c r="A474" s="60">
        <v>1473</v>
      </c>
      <c r="B474" s="60">
        <v>0.98498525385164604</v>
      </c>
      <c r="C474" s="60">
        <v>-1.9352997462647899E-2</v>
      </c>
      <c r="D474" s="60">
        <v>8.4738136517190296E-3</v>
      </c>
      <c r="E474" s="60">
        <v>0.99999999986844801</v>
      </c>
      <c r="F474" s="60">
        <v>0.39116206711643697</v>
      </c>
      <c r="G474" s="60">
        <v>12.013925451946401</v>
      </c>
      <c r="H474" s="60">
        <v>-1</v>
      </c>
      <c r="I474" s="60">
        <v>1.56446403258216E-2</v>
      </c>
      <c r="J474" s="60">
        <v>60.703188933121403</v>
      </c>
      <c r="K474" s="60">
        <v>0.47909415427996299</v>
      </c>
      <c r="L474" s="60">
        <v>0.52090584561164899</v>
      </c>
      <c r="M474" s="61">
        <v>1.08388409358895E-10</v>
      </c>
      <c r="N474" s="60">
        <v>12.013925451946401</v>
      </c>
      <c r="O474" s="60">
        <v>1.56446403258216E-2</v>
      </c>
      <c r="P474" s="60" t="s">
        <v>163</v>
      </c>
      <c r="Q474" s="60">
        <v>471</v>
      </c>
      <c r="R474" s="60" t="s">
        <v>28</v>
      </c>
    </row>
    <row r="475" spans="1:18" x14ac:dyDescent="0.25">
      <c r="A475" s="60">
        <v>1474</v>
      </c>
      <c r="B475" s="60">
        <v>0.98498853077721804</v>
      </c>
      <c r="C475" s="60">
        <v>-1.0981052501305299E-2</v>
      </c>
      <c r="D475" s="60">
        <v>8.4804126158142396E-3</v>
      </c>
      <c r="E475" s="60">
        <v>0.99999999987511101</v>
      </c>
      <c r="F475" s="60">
        <v>0.39127774766250401</v>
      </c>
      <c r="G475" s="60">
        <v>12.3824290099511</v>
      </c>
      <c r="H475" s="60">
        <v>-1</v>
      </c>
      <c r="I475" s="60">
        <v>1.5645204603507899E-2</v>
      </c>
      <c r="J475" s="60">
        <v>60.708323325513803</v>
      </c>
      <c r="K475" s="60">
        <v>0.29470305944171699</v>
      </c>
      <c r="L475" s="60">
        <v>0.705296940558237</v>
      </c>
      <c r="M475" s="61">
        <v>4.5852210917019003E-14</v>
      </c>
      <c r="N475" s="60">
        <v>12.3824290099511</v>
      </c>
      <c r="O475" s="60">
        <v>1.5645204603507899E-2</v>
      </c>
      <c r="P475" s="60" t="s">
        <v>163</v>
      </c>
      <c r="Q475" s="60">
        <v>472</v>
      </c>
      <c r="R475" s="60" t="s">
        <v>28</v>
      </c>
    </row>
    <row r="476" spans="1:18" x14ac:dyDescent="0.25">
      <c r="A476" s="60">
        <v>1475</v>
      </c>
      <c r="B476" s="60">
        <v>0.98502810138645103</v>
      </c>
      <c r="C476" s="60">
        <v>-2.9075746498459201E-2</v>
      </c>
      <c r="D476" s="60">
        <v>8.4838787417889396E-3</v>
      </c>
      <c r="E476" s="60">
        <v>0.99999999987539201</v>
      </c>
      <c r="F476" s="60">
        <v>0.391399741808233</v>
      </c>
      <c r="G476" s="60">
        <v>12.908059527418001</v>
      </c>
      <c r="H476" s="60">
        <v>-1</v>
      </c>
      <c r="I476" s="60">
        <v>1.5652887297080399E-2</v>
      </c>
      <c r="J476" s="60">
        <v>60.728669914262298</v>
      </c>
      <c r="K476" s="60">
        <v>0.57037596870655405</v>
      </c>
      <c r="L476" s="60">
        <v>0.42962403129344601</v>
      </c>
      <c r="M476" s="60">
        <v>0</v>
      </c>
      <c r="N476" s="60">
        <v>12.908059527418001</v>
      </c>
      <c r="O476" s="60">
        <v>1.5652887297080399E-2</v>
      </c>
      <c r="P476" s="60" t="s">
        <v>163</v>
      </c>
      <c r="Q476" s="60">
        <v>473</v>
      </c>
      <c r="R476" s="60" t="s">
        <v>28</v>
      </c>
    </row>
    <row r="477" spans="1:18" x14ac:dyDescent="0.25">
      <c r="A477" s="60">
        <v>1476</v>
      </c>
      <c r="B477" s="60">
        <v>0.98503393620048096</v>
      </c>
      <c r="C477" s="60">
        <v>-1.0155455724938299E-2</v>
      </c>
      <c r="D477" s="60">
        <v>8.4901691587615305E-3</v>
      </c>
      <c r="E477" s="60">
        <v>0.99999999987569799</v>
      </c>
      <c r="F477" s="60">
        <v>0.39169754243532101</v>
      </c>
      <c r="G477" s="60">
        <v>13.0870116446312</v>
      </c>
      <c r="H477" s="60">
        <v>-1</v>
      </c>
      <c r="I477" s="60">
        <v>1.5668161829035701E-2</v>
      </c>
      <c r="J477" s="60">
        <v>60.8154538783905</v>
      </c>
      <c r="K477" s="60">
        <v>0.34183625028418402</v>
      </c>
      <c r="L477" s="60">
        <v>0.65816373312571497</v>
      </c>
      <c r="M477" s="61">
        <v>1.6590101625801898E-8</v>
      </c>
      <c r="N477" s="60">
        <v>13.0870116446312</v>
      </c>
      <c r="O477" s="60">
        <v>1.5668161829035701E-2</v>
      </c>
      <c r="P477" s="60" t="s">
        <v>163</v>
      </c>
      <c r="Q477" s="60">
        <v>474</v>
      </c>
      <c r="R477" s="60" t="s">
        <v>28</v>
      </c>
    </row>
    <row r="478" spans="1:18" x14ac:dyDescent="0.25">
      <c r="A478" s="60">
        <v>1477</v>
      </c>
      <c r="B478" s="60">
        <v>0.98505848517047701</v>
      </c>
      <c r="C478" s="60">
        <v>-9.4393249862810592E-3</v>
      </c>
      <c r="D478" s="60">
        <v>8.4986431128290397E-3</v>
      </c>
      <c r="E478" s="60">
        <v>0.99999999987677501</v>
      </c>
      <c r="F478" s="60">
        <v>0.39176331456042701</v>
      </c>
      <c r="G478" s="60">
        <v>13.6707549915293</v>
      </c>
      <c r="H478" s="60">
        <v>-1</v>
      </c>
      <c r="I478" s="60">
        <v>1.5728847239822801E-2</v>
      </c>
      <c r="J478" s="60">
        <v>60.857426350426699</v>
      </c>
      <c r="K478" s="60">
        <v>0.371577634262793</v>
      </c>
      <c r="L478" s="60">
        <v>0.62842236573708299</v>
      </c>
      <c r="M478" s="61">
        <v>1.23789867245705E-13</v>
      </c>
      <c r="N478" s="60">
        <v>13.6707549915293</v>
      </c>
      <c r="O478" s="60">
        <v>1.5728847239822801E-2</v>
      </c>
      <c r="P478" s="60" t="s">
        <v>163</v>
      </c>
      <c r="Q478" s="60">
        <v>475</v>
      </c>
      <c r="R478" s="60" t="s">
        <v>28</v>
      </c>
    </row>
    <row r="479" spans="1:18" x14ac:dyDescent="0.25">
      <c r="A479" s="60">
        <v>1478</v>
      </c>
      <c r="B479" s="60">
        <v>0.98506000567958996</v>
      </c>
      <c r="C479" s="60">
        <v>-1.32089289860229E-2</v>
      </c>
      <c r="D479" s="60">
        <v>8.5001020482747807E-3</v>
      </c>
      <c r="E479" s="60">
        <v>0.99999999988036303</v>
      </c>
      <c r="F479" s="60">
        <v>0.39177658425634099</v>
      </c>
      <c r="G479" s="60">
        <v>13.7604937108812</v>
      </c>
      <c r="H479" s="60">
        <v>-1</v>
      </c>
      <c r="I479" s="60">
        <v>1.5762874172159699E-2</v>
      </c>
      <c r="J479" s="60">
        <v>60.9554958472146</v>
      </c>
      <c r="K479" s="60">
        <v>0.44976923264277302</v>
      </c>
      <c r="L479" s="60">
        <v>0.55023076735365894</v>
      </c>
      <c r="M479" s="61">
        <v>3.5672576004230901E-12</v>
      </c>
      <c r="N479" s="60">
        <v>13.7604937108812</v>
      </c>
      <c r="O479" s="60">
        <v>1.5762874172159699E-2</v>
      </c>
      <c r="P479" s="60" t="s">
        <v>163</v>
      </c>
      <c r="Q479" s="60">
        <v>476</v>
      </c>
      <c r="R479" s="60" t="s">
        <v>28</v>
      </c>
    </row>
    <row r="480" spans="1:18" x14ac:dyDescent="0.25">
      <c r="A480" s="60">
        <v>1479</v>
      </c>
      <c r="B480" s="60">
        <v>0.98506139066241005</v>
      </c>
      <c r="C480" s="60">
        <v>-1.90066213980895E-2</v>
      </c>
      <c r="D480" s="60">
        <v>8.5006316523286198E-3</v>
      </c>
      <c r="E480" s="60">
        <v>0.99999999988341703</v>
      </c>
      <c r="F480" s="60">
        <v>0.39181183245578299</v>
      </c>
      <c r="G480" s="60">
        <v>14.067899932728899</v>
      </c>
      <c r="H480" s="60">
        <v>-1</v>
      </c>
      <c r="I480" s="60">
        <v>1.5789611177863101E-2</v>
      </c>
      <c r="J480" s="60">
        <v>61.064622399557102</v>
      </c>
      <c r="K480" s="60">
        <v>0.32435158279565701</v>
      </c>
      <c r="L480" s="60">
        <v>0.67562231161127495</v>
      </c>
      <c r="M480" s="61">
        <v>2.6105593067926601E-5</v>
      </c>
      <c r="N480" s="60">
        <v>14.067899932728899</v>
      </c>
      <c r="O480" s="60">
        <v>1.5789611177863101E-2</v>
      </c>
      <c r="P480" s="60" t="s">
        <v>163</v>
      </c>
      <c r="Q480" s="60">
        <v>477</v>
      </c>
      <c r="R480" s="60" t="s">
        <v>28</v>
      </c>
    </row>
    <row r="481" spans="1:18" x14ac:dyDescent="0.25">
      <c r="A481" s="60">
        <v>1480</v>
      </c>
      <c r="B481" s="60">
        <v>0.98506502432124199</v>
      </c>
      <c r="C481" s="60">
        <v>-3.4168031259732501E-2</v>
      </c>
      <c r="D481" s="60">
        <v>8.5124401977800107E-3</v>
      </c>
      <c r="E481" s="60">
        <v>0.99999999988420896</v>
      </c>
      <c r="F481" s="60">
        <v>0.39194892462680703</v>
      </c>
      <c r="G481" s="60">
        <v>14.4665735737783</v>
      </c>
      <c r="H481" s="60">
        <v>-1</v>
      </c>
      <c r="I481" s="60">
        <v>1.5809371760691499E-2</v>
      </c>
      <c r="J481" s="60">
        <v>61.130250844682998</v>
      </c>
      <c r="K481" s="60">
        <v>0.773369274571722</v>
      </c>
      <c r="L481" s="60">
        <v>0.226630725428278</v>
      </c>
      <c r="M481" s="60">
        <v>0</v>
      </c>
      <c r="N481" s="60">
        <v>14.4665735737783</v>
      </c>
      <c r="O481" s="60">
        <v>1.5809371760691499E-2</v>
      </c>
      <c r="P481" s="60" t="s">
        <v>163</v>
      </c>
      <c r="Q481" s="60">
        <v>478</v>
      </c>
      <c r="R481" s="60" t="s">
        <v>28</v>
      </c>
    </row>
    <row r="482" spans="1:18" x14ac:dyDescent="0.25">
      <c r="A482" s="60">
        <v>1481</v>
      </c>
      <c r="B482" s="60">
        <v>0.98507087739458499</v>
      </c>
      <c r="C482" s="60">
        <v>-2.5153934857127799E-2</v>
      </c>
      <c r="D482" s="60">
        <v>8.5134881530340104E-3</v>
      </c>
      <c r="E482" s="60">
        <v>0.99999999988752997</v>
      </c>
      <c r="F482" s="60">
        <v>0.39284974053879401</v>
      </c>
      <c r="G482" s="60">
        <v>14.765125598340299</v>
      </c>
      <c r="H482" s="60">
        <v>-1</v>
      </c>
      <c r="I482" s="60">
        <v>1.5856434004006398E-2</v>
      </c>
      <c r="J482" s="60">
        <v>61.162098948327298</v>
      </c>
      <c r="K482" s="60">
        <v>0.59597111792553104</v>
      </c>
      <c r="L482" s="60">
        <v>0.40402888203501103</v>
      </c>
      <c r="M482" s="61">
        <v>3.94579924289928E-11</v>
      </c>
      <c r="N482" s="60">
        <v>14.765125598340299</v>
      </c>
      <c r="O482" s="60">
        <v>1.5856434004006398E-2</v>
      </c>
      <c r="P482" s="60" t="s">
        <v>163</v>
      </c>
      <c r="Q482" s="60">
        <v>479</v>
      </c>
      <c r="R482" s="60" t="s">
        <v>28</v>
      </c>
    </row>
    <row r="483" spans="1:18" x14ac:dyDescent="0.25">
      <c r="A483" s="60">
        <v>1482</v>
      </c>
      <c r="B483" s="60">
        <v>0.98510557907788898</v>
      </c>
      <c r="C483" s="60">
        <v>-1.43930873914588E-2</v>
      </c>
      <c r="D483" s="60">
        <v>8.5136450737019805E-3</v>
      </c>
      <c r="E483" s="60">
        <v>0.99999999988868005</v>
      </c>
      <c r="F483" s="60">
        <v>0.39290341669464102</v>
      </c>
      <c r="G483" s="60">
        <v>16.109409730046199</v>
      </c>
      <c r="H483" s="60">
        <v>-1</v>
      </c>
      <c r="I483" s="60">
        <v>1.5856661780320701E-2</v>
      </c>
      <c r="J483" s="60">
        <v>61.191459578936602</v>
      </c>
      <c r="K483" s="60">
        <v>0.28023968074663003</v>
      </c>
      <c r="L483" s="60">
        <v>0.71976031925336603</v>
      </c>
      <c r="M483" s="61">
        <v>3.33066907387547E-15</v>
      </c>
      <c r="N483" s="60">
        <v>16.109409730046199</v>
      </c>
      <c r="O483" s="60">
        <v>1.5856661780320701E-2</v>
      </c>
      <c r="P483" s="60" t="s">
        <v>163</v>
      </c>
      <c r="Q483" s="60">
        <v>480</v>
      </c>
      <c r="R483" s="60" t="s">
        <v>28</v>
      </c>
    </row>
    <row r="484" spans="1:18" x14ac:dyDescent="0.25">
      <c r="A484" s="60">
        <v>1483</v>
      </c>
      <c r="B484" s="60">
        <v>0.98510736998813098</v>
      </c>
      <c r="C484" s="60">
        <v>-1.7186959092481999E-2</v>
      </c>
      <c r="D484" s="60">
        <v>8.5197219801455802E-3</v>
      </c>
      <c r="E484" s="60">
        <v>0.99999999988958099</v>
      </c>
      <c r="F484" s="60">
        <v>0.39298907712699099</v>
      </c>
      <c r="G484" s="60">
        <v>20.2262800116204</v>
      </c>
      <c r="H484" s="60">
        <v>-1</v>
      </c>
      <c r="I484" s="60">
        <v>1.5867474605400399E-2</v>
      </c>
      <c r="J484" s="60">
        <v>61.2016635842173</v>
      </c>
      <c r="K484" s="60">
        <v>0.56919721861193395</v>
      </c>
      <c r="L484" s="60">
        <v>0.43080278138743999</v>
      </c>
      <c r="M484" s="61">
        <v>6.2616578588858799E-13</v>
      </c>
      <c r="N484" s="60">
        <v>20.2262800116204</v>
      </c>
      <c r="O484" s="60">
        <v>1.5867474605400399E-2</v>
      </c>
      <c r="P484" s="60" t="s">
        <v>163</v>
      </c>
      <c r="Q484" s="60">
        <v>481</v>
      </c>
      <c r="R484" s="60" t="s">
        <v>28</v>
      </c>
    </row>
    <row r="485" spans="1:18" x14ac:dyDescent="0.25">
      <c r="A485" s="60">
        <v>1484</v>
      </c>
      <c r="B485" s="60">
        <v>0.985130237794271</v>
      </c>
      <c r="C485" s="60">
        <v>-2.0281822060372299E-2</v>
      </c>
      <c r="D485" s="60">
        <v>8.5211373831960997E-3</v>
      </c>
      <c r="E485" s="60">
        <v>0.99999999989030297</v>
      </c>
      <c r="F485" s="60">
        <v>0.39339145874271603</v>
      </c>
      <c r="G485" s="60">
        <v>20.6879816250269</v>
      </c>
      <c r="H485" s="60">
        <v>-1</v>
      </c>
      <c r="I485" s="60">
        <v>1.58857387127961E-2</v>
      </c>
      <c r="J485" s="60">
        <v>61.244145191693804</v>
      </c>
      <c r="K485" s="60">
        <v>0.51979111747909301</v>
      </c>
      <c r="L485" s="60">
        <v>0.48020888010607099</v>
      </c>
      <c r="M485" s="61">
        <v>2.4148359978326502E-9</v>
      </c>
      <c r="N485" s="60">
        <v>20.6879816250269</v>
      </c>
      <c r="O485" s="60">
        <v>1.58857387127961E-2</v>
      </c>
      <c r="P485" s="60" t="s">
        <v>163</v>
      </c>
      <c r="Q485" s="60">
        <v>482</v>
      </c>
      <c r="R485" s="60" t="s">
        <v>28</v>
      </c>
    </row>
    <row r="486" spans="1:18" x14ac:dyDescent="0.25">
      <c r="A486" s="60">
        <v>1485</v>
      </c>
      <c r="B486" s="60">
        <v>0.98515588002273402</v>
      </c>
      <c r="C486" s="60">
        <v>-1.5335732287136E-2</v>
      </c>
      <c r="D486" s="60">
        <v>8.5242823454324095E-3</v>
      </c>
      <c r="E486" s="60">
        <v>0.99999999989161203</v>
      </c>
      <c r="F486" s="60">
        <v>0.39379274192722102</v>
      </c>
      <c r="G486" s="60">
        <v>20.993729836484999</v>
      </c>
      <c r="H486" s="60">
        <v>-1</v>
      </c>
      <c r="I486" s="60">
        <v>1.59020706811582E-2</v>
      </c>
      <c r="J486" s="60">
        <v>61.263934405802097</v>
      </c>
      <c r="K486" s="60">
        <v>0.39813582701389799</v>
      </c>
      <c r="L486" s="60">
        <v>0.60186417297440897</v>
      </c>
      <c r="M486" s="61">
        <v>1.16930909399571E-11</v>
      </c>
      <c r="N486" s="60">
        <v>20.993729836484999</v>
      </c>
      <c r="O486" s="60">
        <v>1.59020706811582E-2</v>
      </c>
      <c r="P486" s="60" t="s">
        <v>163</v>
      </c>
      <c r="Q486" s="60">
        <v>483</v>
      </c>
      <c r="R486" s="60" t="s">
        <v>28</v>
      </c>
    </row>
    <row r="487" spans="1:18" x14ac:dyDescent="0.25">
      <c r="A487" s="60">
        <v>1486</v>
      </c>
      <c r="B487" s="60">
        <v>0.985155918020162</v>
      </c>
      <c r="C487" s="60">
        <v>-5.6724040864010797E-3</v>
      </c>
      <c r="D487" s="60">
        <v>8.5262254498888607E-3</v>
      </c>
      <c r="E487" s="60">
        <v>0.99999999989262101</v>
      </c>
      <c r="F487" s="60">
        <v>0.39386028161692199</v>
      </c>
      <c r="G487" s="60">
        <v>21.7940370892582</v>
      </c>
      <c r="H487" s="60">
        <v>-1</v>
      </c>
      <c r="I487" s="60">
        <v>1.5930360200481899E-2</v>
      </c>
      <c r="J487" s="60">
        <v>61.330015911330399</v>
      </c>
      <c r="K487" s="60">
        <v>0.35782983080657998</v>
      </c>
      <c r="L487" s="60">
        <v>0.64217016919339998</v>
      </c>
      <c r="M487" s="61">
        <v>1.9539925233402799E-14</v>
      </c>
      <c r="N487" s="60">
        <v>21.7940370892582</v>
      </c>
      <c r="O487" s="60">
        <v>1.5930360200481899E-2</v>
      </c>
      <c r="P487" s="60" t="s">
        <v>163</v>
      </c>
      <c r="Q487" s="60">
        <v>484</v>
      </c>
      <c r="R487" s="60" t="s">
        <v>28</v>
      </c>
    </row>
    <row r="488" spans="1:18" x14ac:dyDescent="0.25">
      <c r="A488" s="60">
        <v>1487</v>
      </c>
      <c r="B488" s="60">
        <v>0.98516020902032897</v>
      </c>
      <c r="C488" s="60">
        <v>-1.2810182996351199E-2</v>
      </c>
      <c r="D488" s="60">
        <v>8.5285827237601402E-3</v>
      </c>
      <c r="E488" s="60">
        <v>0.99999999989410504</v>
      </c>
      <c r="F488" s="60">
        <v>0.39448073302749498</v>
      </c>
      <c r="G488" s="60">
        <v>22.2635739984431</v>
      </c>
      <c r="H488" s="60">
        <v>-1</v>
      </c>
      <c r="I488" s="60">
        <v>1.5931197498234202E-2</v>
      </c>
      <c r="J488" s="60">
        <v>61.330791023956799</v>
      </c>
      <c r="K488" s="60">
        <v>0.42148533398362098</v>
      </c>
      <c r="L488" s="60">
        <v>0.57851466601637702</v>
      </c>
      <c r="M488" s="61">
        <v>1.5543122344752199E-15</v>
      </c>
      <c r="N488" s="60">
        <v>22.2635739984431</v>
      </c>
      <c r="O488" s="60">
        <v>1.5931197498234202E-2</v>
      </c>
      <c r="P488" s="60" t="s">
        <v>163</v>
      </c>
      <c r="Q488" s="60">
        <v>485</v>
      </c>
      <c r="R488" s="60" t="s">
        <v>28</v>
      </c>
    </row>
    <row r="489" spans="1:18" x14ac:dyDescent="0.25">
      <c r="A489" s="60">
        <v>1488</v>
      </c>
      <c r="B489" s="60">
        <v>0.98516078351402203</v>
      </c>
      <c r="C489" s="60">
        <v>-1.53254578794408E-2</v>
      </c>
      <c r="D489" s="60">
        <v>8.5383396508354002E-3</v>
      </c>
      <c r="E489" s="60">
        <v>0.99999999990428601</v>
      </c>
      <c r="F489" s="60">
        <v>0.39501346335846399</v>
      </c>
      <c r="G489" s="60">
        <v>22.4852991600251</v>
      </c>
      <c r="H489" s="60">
        <v>-1</v>
      </c>
      <c r="I489" s="60">
        <v>1.59615061968435E-2</v>
      </c>
      <c r="J489" s="60">
        <v>61.366631782834801</v>
      </c>
      <c r="K489" s="60">
        <v>0.35045494824352402</v>
      </c>
      <c r="L489" s="60">
        <v>0.64954505175502997</v>
      </c>
      <c r="M489" s="61">
        <v>1.44562140036442E-12</v>
      </c>
      <c r="N489" s="60">
        <v>22.4852991600251</v>
      </c>
      <c r="O489" s="60">
        <v>1.59615061968435E-2</v>
      </c>
      <c r="P489" s="60" t="s">
        <v>163</v>
      </c>
      <c r="Q489" s="60">
        <v>486</v>
      </c>
      <c r="R489" s="60" t="s">
        <v>28</v>
      </c>
    </row>
    <row r="490" spans="1:18" x14ac:dyDescent="0.25">
      <c r="A490" s="60">
        <v>1489</v>
      </c>
      <c r="B490" s="60">
        <v>0.98517551347608201</v>
      </c>
      <c r="C490" s="60">
        <v>-1.2249488762260801E-2</v>
      </c>
      <c r="D490" s="60">
        <v>8.5459733398090005E-3</v>
      </c>
      <c r="E490" s="60">
        <v>0.99999999990550203</v>
      </c>
      <c r="F490" s="60">
        <v>0.395372701079027</v>
      </c>
      <c r="G490" s="60">
        <v>24.789379102923899</v>
      </c>
      <c r="H490" s="60">
        <v>-1</v>
      </c>
      <c r="I490" s="60">
        <v>1.5999164722904701E-2</v>
      </c>
      <c r="J490" s="60">
        <v>61.381914502921397</v>
      </c>
      <c r="K490" s="60">
        <v>0.241585360501399</v>
      </c>
      <c r="L490" s="60">
        <v>0.75841463938280995</v>
      </c>
      <c r="M490" s="61">
        <v>1.1579059933097801E-10</v>
      </c>
      <c r="N490" s="60">
        <v>24.789379102923899</v>
      </c>
      <c r="O490" s="60">
        <v>1.5999164722904701E-2</v>
      </c>
      <c r="P490" s="60" t="s">
        <v>163</v>
      </c>
      <c r="Q490" s="60">
        <v>487</v>
      </c>
      <c r="R490" s="60" t="s">
        <v>28</v>
      </c>
    </row>
    <row r="491" spans="1:18" x14ac:dyDescent="0.25">
      <c r="A491" s="60">
        <v>1490</v>
      </c>
      <c r="B491" s="60">
        <v>0.98517565064406898</v>
      </c>
      <c r="C491" s="60">
        <v>-1.52630360194659E-2</v>
      </c>
      <c r="D491" s="60">
        <v>8.5493630344521503E-3</v>
      </c>
      <c r="E491" s="60">
        <v>0.999999999909707</v>
      </c>
      <c r="F491" s="60">
        <v>0.39613957816967199</v>
      </c>
      <c r="G491" s="60">
        <v>25.1530617415719</v>
      </c>
      <c r="H491" s="60">
        <v>-1</v>
      </c>
      <c r="I491" s="60">
        <v>1.6001459998768001E-2</v>
      </c>
      <c r="J491" s="60">
        <v>61.447986476672199</v>
      </c>
      <c r="K491" s="60">
        <v>0.394480733027465</v>
      </c>
      <c r="L491" s="60">
        <v>0.60551926697245895</v>
      </c>
      <c r="M491" s="61">
        <v>7.5828232581898204E-14</v>
      </c>
      <c r="N491" s="60">
        <v>25.1530617415719</v>
      </c>
      <c r="O491" s="60">
        <v>1.6001459998768001E-2</v>
      </c>
      <c r="P491" s="60" t="s">
        <v>163</v>
      </c>
      <c r="Q491" s="60">
        <v>488</v>
      </c>
      <c r="R491" s="60" t="s">
        <v>28</v>
      </c>
    </row>
    <row r="492" spans="1:18" x14ac:dyDescent="0.25">
      <c r="A492" s="60">
        <v>1491</v>
      </c>
      <c r="B492" s="60">
        <v>0.985181309962463</v>
      </c>
      <c r="C492" s="60">
        <v>-1.8627096787900199E-2</v>
      </c>
      <c r="D492" s="60">
        <v>8.5498844337798894E-3</v>
      </c>
      <c r="E492" s="60">
        <v>0.99999999991099797</v>
      </c>
      <c r="F492" s="60">
        <v>0.39615884463793</v>
      </c>
      <c r="G492" s="60">
        <v>26.813772120918099</v>
      </c>
      <c r="H492" s="60">
        <v>-1</v>
      </c>
      <c r="I492" s="60">
        <v>1.60133265525471E-2</v>
      </c>
      <c r="J492" s="60">
        <v>61.494297400174403</v>
      </c>
      <c r="K492" s="60">
        <v>0.43043362097765497</v>
      </c>
      <c r="L492" s="60">
        <v>0.56955598187273404</v>
      </c>
      <c r="M492" s="61">
        <v>1.03971496114852E-5</v>
      </c>
      <c r="N492" s="60">
        <v>26.813772120918099</v>
      </c>
      <c r="O492" s="60">
        <v>1.60133265525471E-2</v>
      </c>
      <c r="P492" s="60" t="s">
        <v>163</v>
      </c>
      <c r="Q492" s="60">
        <v>489</v>
      </c>
      <c r="R492" s="60" t="s">
        <v>28</v>
      </c>
    </row>
    <row r="493" spans="1:18" x14ac:dyDescent="0.25">
      <c r="A493" s="60">
        <v>1492</v>
      </c>
      <c r="B493" s="60">
        <v>0.98518440930867901</v>
      </c>
      <c r="C493" s="60">
        <v>-1.41456523272535E-2</v>
      </c>
      <c r="D493" s="60">
        <v>8.5666296377041092E-3</v>
      </c>
      <c r="E493" s="60">
        <v>0.99999999991361799</v>
      </c>
      <c r="F493" s="60">
        <v>0.39652759507011998</v>
      </c>
      <c r="G493" s="60">
        <v>28.787026111029899</v>
      </c>
      <c r="H493" s="60">
        <v>-1</v>
      </c>
      <c r="I493" s="60">
        <v>1.6030287110748598E-2</v>
      </c>
      <c r="J493" s="60">
        <v>61.503262971496397</v>
      </c>
      <c r="K493" s="60">
        <v>0.40951625938630598</v>
      </c>
      <c r="L493" s="60">
        <v>0.590483633142318</v>
      </c>
      <c r="M493" s="61">
        <v>1.07471375798696E-7</v>
      </c>
      <c r="N493" s="60">
        <v>28.787026111029899</v>
      </c>
      <c r="O493" s="60">
        <v>1.6030287110748598E-2</v>
      </c>
      <c r="P493" s="60" t="s">
        <v>163</v>
      </c>
      <c r="Q493" s="60">
        <v>490</v>
      </c>
      <c r="R493" s="60" t="s">
        <v>28</v>
      </c>
    </row>
    <row r="494" spans="1:18" x14ac:dyDescent="0.25">
      <c r="A494" s="60">
        <v>1493</v>
      </c>
      <c r="B494" s="60">
        <v>0.985212717529662</v>
      </c>
      <c r="C494" s="60">
        <v>-4.3588658469814199E-3</v>
      </c>
      <c r="D494" s="60">
        <v>8.5772423428155699E-3</v>
      </c>
      <c r="E494" s="60">
        <v>0.99999999991440702</v>
      </c>
      <c r="F494" s="60">
        <v>0.39654193880212901</v>
      </c>
      <c r="G494" s="60">
        <v>35.124949713677097</v>
      </c>
      <c r="H494" s="60">
        <v>-1</v>
      </c>
      <c r="I494" s="60">
        <v>1.6034215275278499E-2</v>
      </c>
      <c r="J494" s="60">
        <v>61.650729051983497</v>
      </c>
      <c r="K494" s="60">
        <v>0.68568621448765998</v>
      </c>
      <c r="L494" s="60">
        <v>1.8705597728255199E-4</v>
      </c>
      <c r="M494" s="60">
        <v>0.31412672953505799</v>
      </c>
      <c r="N494" s="60">
        <v>35.124949713677097</v>
      </c>
      <c r="O494" s="60">
        <v>1.6034215275278499E-2</v>
      </c>
      <c r="P494" s="60" t="s">
        <v>163</v>
      </c>
      <c r="Q494" s="60">
        <v>491</v>
      </c>
      <c r="R494" s="60" t="s">
        <v>28</v>
      </c>
    </row>
    <row r="495" spans="1:18" x14ac:dyDescent="0.25">
      <c r="A495" s="60">
        <v>1494</v>
      </c>
      <c r="B495" s="60">
        <v>0.985221268247501</v>
      </c>
      <c r="C495" s="60">
        <v>-1.8108274246428899E-2</v>
      </c>
      <c r="D495" s="60">
        <v>8.5775426782085194E-3</v>
      </c>
      <c r="E495" s="60">
        <v>0.99999999991455102</v>
      </c>
      <c r="F495" s="60">
        <v>0.39656310465252098</v>
      </c>
      <c r="G495" s="60">
        <v>41.027290950695601</v>
      </c>
      <c r="H495" s="60">
        <v>-1</v>
      </c>
      <c r="I495" s="60">
        <v>1.6043435091585002E-2</v>
      </c>
      <c r="J495" s="60">
        <v>61.769920472760397</v>
      </c>
      <c r="K495" s="60">
        <v>0.81732499745291598</v>
      </c>
      <c r="L495" s="60">
        <v>1.74454167491731E-3</v>
      </c>
      <c r="M495" s="60">
        <v>0.18093046087216699</v>
      </c>
      <c r="N495" s="60">
        <v>41.027290950695601</v>
      </c>
      <c r="O495" s="60">
        <v>1.6043435091585002E-2</v>
      </c>
      <c r="P495" s="60" t="s">
        <v>163</v>
      </c>
      <c r="Q495" s="60">
        <v>492</v>
      </c>
      <c r="R495" s="60" t="s">
        <v>28</v>
      </c>
    </row>
    <row r="496" spans="1:18" x14ac:dyDescent="0.25">
      <c r="A496" s="60">
        <v>1495</v>
      </c>
      <c r="B496" s="60">
        <v>0.98524277492587398</v>
      </c>
      <c r="C496" s="60">
        <v>-1.4017650053683099E-2</v>
      </c>
      <c r="D496" s="60">
        <v>8.5832685169145405E-3</v>
      </c>
      <c r="E496" s="60">
        <v>0.999999999914573</v>
      </c>
      <c r="F496" s="60">
        <v>0.397111737628558</v>
      </c>
      <c r="G496" s="60">
        <v>60.326009338520898</v>
      </c>
      <c r="H496" s="60">
        <v>-1</v>
      </c>
      <c r="I496" s="60">
        <v>1.6043634601707501E-2</v>
      </c>
      <c r="J496" s="60">
        <v>61.773219651979403</v>
      </c>
      <c r="K496" s="60">
        <v>0.409474467398175</v>
      </c>
      <c r="L496" s="60">
        <v>0.59047107615517302</v>
      </c>
      <c r="M496" s="61">
        <v>5.4456446651474102E-5</v>
      </c>
      <c r="N496" s="60">
        <v>60.326009338520898</v>
      </c>
      <c r="O496" s="60">
        <v>1.6043634601707501E-2</v>
      </c>
      <c r="P496" s="60" t="s">
        <v>163</v>
      </c>
      <c r="Q496" s="60">
        <v>493</v>
      </c>
      <c r="R496" s="60" t="s">
        <v>28</v>
      </c>
    </row>
    <row r="497" spans="1:18" x14ac:dyDescent="0.25">
      <c r="A497" s="60">
        <v>1496</v>
      </c>
      <c r="B497" s="60">
        <v>0.98526327055072305</v>
      </c>
      <c r="C497" s="60">
        <v>-1.1477530514120199E-2</v>
      </c>
      <c r="D497" s="60">
        <v>8.5878550252855203E-3</v>
      </c>
      <c r="E497" s="60">
        <v>0.99999999991503496</v>
      </c>
      <c r="F497" s="60">
        <v>0.39747059300509802</v>
      </c>
      <c r="G497" s="60">
        <v>94.075298943627203</v>
      </c>
      <c r="H497" s="60">
        <v>-1</v>
      </c>
      <c r="I497" s="60">
        <v>1.6060661915171501E-2</v>
      </c>
      <c r="J497" s="60">
        <v>61.884892165953097</v>
      </c>
      <c r="K497" s="60">
        <v>0.317881131950564</v>
      </c>
      <c r="L497" s="60">
        <v>0.68211886804940103</v>
      </c>
      <c r="M497" s="61">
        <v>3.54161144855425E-14</v>
      </c>
      <c r="N497" s="60">
        <v>94.075298943627203</v>
      </c>
      <c r="O497" s="60">
        <v>1.6060661915171501E-2</v>
      </c>
      <c r="P497" s="60" t="s">
        <v>163</v>
      </c>
      <c r="Q497" s="60">
        <v>494</v>
      </c>
      <c r="R497" s="60" t="s">
        <v>28</v>
      </c>
    </row>
    <row r="498" spans="1:18" x14ac:dyDescent="0.25">
      <c r="A498" s="60">
        <v>1497</v>
      </c>
      <c r="B498" s="60">
        <v>0.98528730541412202</v>
      </c>
      <c r="C498" s="60">
        <v>-6.70785340765269E-3</v>
      </c>
      <c r="D498" s="60">
        <v>8.5917653059029396E-3</v>
      </c>
      <c r="E498" s="60">
        <v>0.99999999991861799</v>
      </c>
      <c r="F498" s="60">
        <v>0.39765721354117201</v>
      </c>
      <c r="G498" s="60">
        <v>100.269514825725</v>
      </c>
      <c r="H498" s="60">
        <v>-1</v>
      </c>
      <c r="I498" s="60">
        <v>1.6065768064133502E-2</v>
      </c>
      <c r="J498" s="60">
        <v>61.949543491766903</v>
      </c>
      <c r="K498" s="60">
        <v>0.67904032910815404</v>
      </c>
      <c r="L498" s="60">
        <v>3.26691422387792E-4</v>
      </c>
      <c r="M498" s="60">
        <v>0.32063297946945901</v>
      </c>
      <c r="N498" s="60">
        <v>100.269514825725</v>
      </c>
      <c r="O498" s="60">
        <v>1.6065768064133502E-2</v>
      </c>
      <c r="P498" s="60" t="s">
        <v>163</v>
      </c>
      <c r="Q498" s="60">
        <v>495</v>
      </c>
      <c r="R498" s="60" t="s">
        <v>28</v>
      </c>
    </row>
    <row r="499" spans="1:18" x14ac:dyDescent="0.25">
      <c r="A499" s="60">
        <v>1498</v>
      </c>
      <c r="B499" s="60">
        <v>0.98528965730627405</v>
      </c>
      <c r="C499" s="60">
        <v>-1.65706959308594E-2</v>
      </c>
      <c r="D499" s="60">
        <v>8.5926713329392192E-3</v>
      </c>
      <c r="E499" s="60">
        <v>0.99999999992160304</v>
      </c>
      <c r="F499" s="60">
        <v>0.39779363255518302</v>
      </c>
      <c r="G499" s="60">
        <v>117.04179123962599</v>
      </c>
      <c r="H499" s="60">
        <v>-1</v>
      </c>
      <c r="I499" s="60">
        <v>1.60767404338963E-2</v>
      </c>
      <c r="J499" s="60">
        <v>62.0220009717018</v>
      </c>
      <c r="K499" s="60">
        <v>0.77287232347615398</v>
      </c>
      <c r="L499" s="60">
        <v>4.0792091315131201E-3</v>
      </c>
      <c r="M499" s="60">
        <v>0.223048467392333</v>
      </c>
      <c r="N499" s="60">
        <v>117.04179123962599</v>
      </c>
      <c r="O499" s="60">
        <v>1.60767404338963E-2</v>
      </c>
      <c r="P499" s="60" t="s">
        <v>163</v>
      </c>
      <c r="Q499" s="60">
        <v>496</v>
      </c>
      <c r="R499" s="60" t="s">
        <v>28</v>
      </c>
    </row>
    <row r="500" spans="1:18" x14ac:dyDescent="0.25">
      <c r="A500" s="60">
        <v>1499</v>
      </c>
      <c r="B500" s="60">
        <v>0.98532279129814404</v>
      </c>
      <c r="C500" s="60">
        <v>-1.8693844451943699E-2</v>
      </c>
      <c r="D500" s="60">
        <v>8.5946904463992304E-3</v>
      </c>
      <c r="E500" s="60">
        <v>0.99999999992242905</v>
      </c>
      <c r="F500" s="60">
        <v>0.39785852722743598</v>
      </c>
      <c r="G500" s="60">
        <v>148.86807085715401</v>
      </c>
      <c r="H500" s="60">
        <v>-1</v>
      </c>
      <c r="I500" s="60">
        <v>1.6079378209973499E-2</v>
      </c>
      <c r="J500" s="60">
        <v>62.064976339539101</v>
      </c>
      <c r="K500" s="60">
        <v>0.69359994953918502</v>
      </c>
      <c r="L500" s="60">
        <v>5.3420718906740496E-3</v>
      </c>
      <c r="M500" s="60">
        <v>0.30105797857014099</v>
      </c>
      <c r="N500" s="60">
        <v>148.86807085715401</v>
      </c>
      <c r="O500" s="60">
        <v>1.6079378209973499E-2</v>
      </c>
      <c r="P500" s="60" t="s">
        <v>163</v>
      </c>
      <c r="Q500" s="60">
        <v>497</v>
      </c>
      <c r="R500" s="60" t="s">
        <v>28</v>
      </c>
    </row>
    <row r="501" spans="1:18" x14ac:dyDescent="0.25">
      <c r="A501" s="60">
        <v>1500</v>
      </c>
      <c r="B501" s="60">
        <v>0.98533223541342996</v>
      </c>
      <c r="C501" s="60">
        <v>-1.00157501468707E-2</v>
      </c>
      <c r="D501" s="60">
        <v>8.5954843375774595E-3</v>
      </c>
      <c r="E501" s="60">
        <v>0.99999999992357702</v>
      </c>
      <c r="F501" s="60">
        <v>0.39790256755112702</v>
      </c>
      <c r="G501" s="60" t="s">
        <v>142</v>
      </c>
      <c r="H501" s="60">
        <v>-1</v>
      </c>
      <c r="I501" s="60">
        <v>1.6086972880874802E-2</v>
      </c>
      <c r="J501" s="60">
        <v>62.065882262514599</v>
      </c>
      <c r="K501" s="60">
        <v>0.64540730951568803</v>
      </c>
      <c r="L501" s="60">
        <v>2.51171259969271E-4</v>
      </c>
      <c r="M501" s="60">
        <v>0.35434151922434298</v>
      </c>
      <c r="N501" s="60" t="s">
        <v>142</v>
      </c>
      <c r="O501" s="60">
        <v>1.6086972880874802E-2</v>
      </c>
      <c r="P501" s="60" t="s">
        <v>163</v>
      </c>
      <c r="Q501" s="60">
        <v>498</v>
      </c>
      <c r="R501" s="60" t="s">
        <v>28</v>
      </c>
    </row>
    <row r="502" spans="1:18" x14ac:dyDescent="0.25">
      <c r="A502" s="60">
        <v>1501</v>
      </c>
      <c r="B502" s="60">
        <v>0.98534560442651298</v>
      </c>
      <c r="C502" s="60">
        <v>-1.31404126033468E-2</v>
      </c>
      <c r="D502" s="60">
        <v>8.5975203418720593E-3</v>
      </c>
      <c r="E502" s="60">
        <v>0.99999999992472299</v>
      </c>
      <c r="F502" s="60">
        <v>0.398022830300723</v>
      </c>
      <c r="G502" s="60" t="s">
        <v>142</v>
      </c>
      <c r="H502" s="60">
        <v>-1</v>
      </c>
      <c r="I502" s="60">
        <v>1.6095219098661899E-2</v>
      </c>
      <c r="J502" s="60">
        <v>62.253620392835899</v>
      </c>
      <c r="K502" s="60">
        <v>0.36686163974585401</v>
      </c>
      <c r="L502" s="60">
        <v>0.63313835863574697</v>
      </c>
      <c r="M502" s="61">
        <v>1.6183991924378901E-9</v>
      </c>
      <c r="N502" s="60" t="s">
        <v>142</v>
      </c>
      <c r="O502" s="60">
        <v>1.6095219098661899E-2</v>
      </c>
      <c r="P502" s="60" t="s">
        <v>163</v>
      </c>
      <c r="Q502" s="60">
        <v>499</v>
      </c>
      <c r="R502" s="60" t="s">
        <v>28</v>
      </c>
    </row>
    <row r="503" spans="1:18" x14ac:dyDescent="0.25">
      <c r="A503" s="60">
        <v>1502</v>
      </c>
      <c r="B503" s="60">
        <v>0.98535445830908097</v>
      </c>
      <c r="C503" s="60">
        <v>-1.5499898150943299E-2</v>
      </c>
      <c r="D503" s="60">
        <v>8.6027466820584007E-3</v>
      </c>
      <c r="E503" s="60">
        <v>0.99999999992594801</v>
      </c>
      <c r="F503" s="60">
        <v>0.39804538339596701</v>
      </c>
      <c r="G503" s="60" t="s">
        <v>142</v>
      </c>
      <c r="H503" s="60">
        <v>-1</v>
      </c>
      <c r="I503" s="60">
        <v>1.61122385239411E-2</v>
      </c>
      <c r="J503" s="60">
        <v>62.332781835818203</v>
      </c>
      <c r="K503" s="60">
        <v>0.295759408888006</v>
      </c>
      <c r="L503" s="60">
        <v>0.70424036932787504</v>
      </c>
      <c r="M503" s="61">
        <v>2.21784119069923E-7</v>
      </c>
      <c r="N503" s="60" t="s">
        <v>142</v>
      </c>
      <c r="O503" s="60">
        <v>1.61122385239411E-2</v>
      </c>
      <c r="P503" s="60" t="s">
        <v>163</v>
      </c>
      <c r="Q503" s="60">
        <v>500</v>
      </c>
      <c r="R503" s="60" t="s">
        <v>28</v>
      </c>
    </row>
    <row r="504" spans="1:18" x14ac:dyDescent="0.25">
      <c r="A504" s="60">
        <v>1503</v>
      </c>
      <c r="B504" s="60">
        <v>0.98536428051208202</v>
      </c>
      <c r="C504" s="60">
        <v>-1.26266875140639E-2</v>
      </c>
      <c r="D504" s="60">
        <v>8.6047129251033208E-3</v>
      </c>
      <c r="E504" s="60">
        <v>0.99999999992602595</v>
      </c>
      <c r="F504" s="60">
        <v>0.39806897427708299</v>
      </c>
      <c r="G504" s="60" t="s">
        <v>142</v>
      </c>
      <c r="H504" s="60">
        <v>-1</v>
      </c>
      <c r="I504" s="60">
        <v>1.61406181376718E-2</v>
      </c>
      <c r="J504" s="60">
        <v>62.440206974829103</v>
      </c>
      <c r="K504" s="60">
        <v>0.28991652893284903</v>
      </c>
      <c r="L504" s="60">
        <v>0.71008347105631797</v>
      </c>
      <c r="M504" s="61">
        <v>1.0832446051267699E-11</v>
      </c>
      <c r="N504" s="60" t="s">
        <v>142</v>
      </c>
      <c r="O504" s="60">
        <v>1.61406181376718E-2</v>
      </c>
      <c r="P504" s="60" t="s">
        <v>163</v>
      </c>
      <c r="Q504" s="60">
        <v>501</v>
      </c>
      <c r="R504" s="60" t="s">
        <v>28</v>
      </c>
    </row>
    <row r="505" spans="1:18" x14ac:dyDescent="0.25">
      <c r="A505" s="60">
        <v>1504</v>
      </c>
      <c r="B505" s="60">
        <v>0.985367774065665</v>
      </c>
      <c r="C505" s="60">
        <v>-2.3516230262115301E-2</v>
      </c>
      <c r="D505" s="60">
        <v>8.6207914779120095E-3</v>
      </c>
      <c r="E505" s="60">
        <v>0.99999999992889299</v>
      </c>
      <c r="F505" s="60">
        <v>0.39813582701855299</v>
      </c>
      <c r="G505" s="60" t="s">
        <v>142</v>
      </c>
      <c r="H505" s="60">
        <v>-1</v>
      </c>
      <c r="I505" s="60">
        <v>1.61662076649444E-2</v>
      </c>
      <c r="J505" s="60">
        <v>62.577450066916903</v>
      </c>
      <c r="K505" s="60">
        <v>0.53847956629941296</v>
      </c>
      <c r="L505" s="60">
        <v>0.461520433700568</v>
      </c>
      <c r="M505" s="61">
        <v>1.8651746813702601E-14</v>
      </c>
      <c r="N505" s="60" t="s">
        <v>142</v>
      </c>
      <c r="O505" s="60">
        <v>1.61662076649444E-2</v>
      </c>
      <c r="P505" s="60" t="s">
        <v>163</v>
      </c>
      <c r="Q505" s="60">
        <v>502</v>
      </c>
      <c r="R505" s="60" t="s">
        <v>28</v>
      </c>
    </row>
    <row r="506" spans="1:18" x14ac:dyDescent="0.25">
      <c r="A506" s="60">
        <v>1505</v>
      </c>
      <c r="B506" s="60">
        <v>0.98541394220331002</v>
      </c>
      <c r="C506" s="60">
        <v>-1.1676288381661799E-2</v>
      </c>
      <c r="D506" s="60">
        <v>8.6216896238723705E-3</v>
      </c>
      <c r="E506" s="60">
        <v>0.99999999993048705</v>
      </c>
      <c r="F506" s="60">
        <v>0.39855640258466601</v>
      </c>
      <c r="G506" s="60" t="s">
        <v>142</v>
      </c>
      <c r="H506" s="60">
        <v>-1</v>
      </c>
      <c r="I506" s="60">
        <v>1.6177184462113602E-2</v>
      </c>
      <c r="J506" s="60">
        <v>62.8236961624199</v>
      </c>
      <c r="K506" s="60">
        <v>0.33805448996333998</v>
      </c>
      <c r="L506" s="60">
        <v>0.66194551000609403</v>
      </c>
      <c r="M506" s="61">
        <v>3.0565661113257602E-11</v>
      </c>
      <c r="N506" s="60" t="s">
        <v>142</v>
      </c>
      <c r="O506" s="60">
        <v>1.6177184462113602E-2</v>
      </c>
      <c r="P506" s="60" t="s">
        <v>163</v>
      </c>
      <c r="Q506" s="60">
        <v>503</v>
      </c>
      <c r="R506" s="60" t="s">
        <v>28</v>
      </c>
    </row>
    <row r="507" spans="1:18" x14ac:dyDescent="0.25">
      <c r="A507" s="60">
        <v>1506</v>
      </c>
      <c r="B507" s="60">
        <v>0.98541584401245497</v>
      </c>
      <c r="C507" s="60">
        <v>-2.14289274342589E-2</v>
      </c>
      <c r="D507" s="60">
        <v>8.6247175210051007E-3</v>
      </c>
      <c r="E507" s="60">
        <v>0.99999999993274702</v>
      </c>
      <c r="F507" s="60">
        <v>0.398736495142123</v>
      </c>
      <c r="G507" s="60" t="s">
        <v>142</v>
      </c>
      <c r="H507" s="60">
        <v>-0.99328264285120205</v>
      </c>
      <c r="I507" s="60">
        <v>1.6199927868022199E-2</v>
      </c>
      <c r="J507" s="60">
        <v>62.885977137682602</v>
      </c>
      <c r="K507" s="60">
        <v>0.50015677043975704</v>
      </c>
      <c r="L507" s="60">
        <v>0.49984322956024302</v>
      </c>
      <c r="M507" s="60">
        <v>0</v>
      </c>
      <c r="N507" s="60" t="s">
        <v>142</v>
      </c>
      <c r="O507" s="60">
        <v>1.6199927868022199E-2</v>
      </c>
      <c r="P507" s="60" t="s">
        <v>163</v>
      </c>
      <c r="Q507" s="60">
        <v>504</v>
      </c>
      <c r="R507" s="60" t="s">
        <v>28</v>
      </c>
    </row>
    <row r="508" spans="1:18" x14ac:dyDescent="0.25">
      <c r="A508" s="60">
        <v>1507</v>
      </c>
      <c r="B508" s="60">
        <v>0.985417152660371</v>
      </c>
      <c r="C508" s="60">
        <v>-1.5628882606838701E-2</v>
      </c>
      <c r="D508" s="60">
        <v>8.6251009280843907E-3</v>
      </c>
      <c r="E508" s="60">
        <v>0.999999999932777</v>
      </c>
      <c r="F508" s="60">
        <v>0.399319768156151</v>
      </c>
      <c r="G508" s="60" t="s">
        <v>142</v>
      </c>
      <c r="H508" s="60">
        <v>-0.99145604326959902</v>
      </c>
      <c r="I508" s="60">
        <v>1.6205269339841899E-2</v>
      </c>
      <c r="J508" s="60">
        <v>62.917348819828298</v>
      </c>
      <c r="K508" s="60">
        <v>0.464214368736106</v>
      </c>
      <c r="L508" s="60">
        <v>0.53578563118991995</v>
      </c>
      <c r="M508" s="61">
        <v>7.3974382175379105E-11</v>
      </c>
      <c r="N508" s="60" t="s">
        <v>142</v>
      </c>
      <c r="O508" s="60">
        <v>1.6205269339841899E-2</v>
      </c>
      <c r="P508" s="60" t="s">
        <v>163</v>
      </c>
      <c r="Q508" s="60">
        <v>505</v>
      </c>
      <c r="R508" s="60" t="s">
        <v>28</v>
      </c>
    </row>
    <row r="509" spans="1:18" x14ac:dyDescent="0.25">
      <c r="A509" s="60">
        <v>1508</v>
      </c>
      <c r="B509" s="60">
        <v>0.98541878979186603</v>
      </c>
      <c r="C509" s="60">
        <v>-1.9636836433192102E-2</v>
      </c>
      <c r="D509" s="60">
        <v>8.6272296683776208E-3</v>
      </c>
      <c r="E509" s="60">
        <v>0.99999999993303301</v>
      </c>
      <c r="F509" s="60">
        <v>0.39968349157233801</v>
      </c>
      <c r="G509" s="60" t="s">
        <v>142</v>
      </c>
      <c r="H509" s="60">
        <v>-0.99002687903957598</v>
      </c>
      <c r="I509" s="60">
        <v>1.6206617798698801E-2</v>
      </c>
      <c r="J509" s="60">
        <v>62.919654218543698</v>
      </c>
      <c r="K509" s="60">
        <v>0.45288187004208103</v>
      </c>
      <c r="L509" s="60">
        <v>0.54710578566038703</v>
      </c>
      <c r="M509" s="61">
        <v>1.2344297531496899E-5</v>
      </c>
      <c r="N509" s="60" t="s">
        <v>142</v>
      </c>
      <c r="O509" s="60">
        <v>1.6206617798698801E-2</v>
      </c>
      <c r="P509" s="60" t="s">
        <v>163</v>
      </c>
      <c r="Q509" s="60">
        <v>506</v>
      </c>
      <c r="R509" s="60" t="s">
        <v>28</v>
      </c>
    </row>
    <row r="510" spans="1:18" x14ac:dyDescent="0.25">
      <c r="A510" s="60">
        <v>1509</v>
      </c>
      <c r="B510" s="60">
        <v>0.98543284569923695</v>
      </c>
      <c r="C510" s="60">
        <v>-1.3161567448194701E-2</v>
      </c>
      <c r="D510" s="60">
        <v>8.6287051664857093E-3</v>
      </c>
      <c r="E510" s="60">
        <v>0.99999999993456201</v>
      </c>
      <c r="F510" s="60">
        <v>0.39974113446487503</v>
      </c>
      <c r="G510" s="60" t="s">
        <v>142</v>
      </c>
      <c r="H510" s="60">
        <v>-0.98937021714276696</v>
      </c>
      <c r="I510" s="60">
        <v>1.6219859995005199E-2</v>
      </c>
      <c r="J510" s="60">
        <v>62.981169608819201</v>
      </c>
      <c r="K510" s="60">
        <v>0.69680072497744705</v>
      </c>
      <c r="L510" s="60">
        <v>2.4801490473363801E-3</v>
      </c>
      <c r="M510" s="60">
        <v>0.30071912597521699</v>
      </c>
      <c r="N510" s="60" t="s">
        <v>142</v>
      </c>
      <c r="O510" s="60">
        <v>1.6219859995005199E-2</v>
      </c>
      <c r="P510" s="60" t="s">
        <v>163</v>
      </c>
      <c r="Q510" s="60">
        <v>507</v>
      </c>
      <c r="R510" s="60" t="s">
        <v>28</v>
      </c>
    </row>
    <row r="511" spans="1:18" x14ac:dyDescent="0.25">
      <c r="A511" s="60">
        <v>1510</v>
      </c>
      <c r="B511" s="60">
        <v>0.985450525921995</v>
      </c>
      <c r="C511" s="60">
        <v>-1.8167808511045699E-2</v>
      </c>
      <c r="D511" s="60">
        <v>8.6346485976569604E-3</v>
      </c>
      <c r="E511" s="60">
        <v>0.99999999993474198</v>
      </c>
      <c r="F511" s="60">
        <v>0.40003737655421701</v>
      </c>
      <c r="G511" s="60" t="s">
        <v>142</v>
      </c>
      <c r="H511" s="60">
        <v>-0.98342340209529699</v>
      </c>
      <c r="I511" s="60">
        <v>1.63243794890977E-2</v>
      </c>
      <c r="J511" s="60">
        <v>63.036190744720599</v>
      </c>
      <c r="K511" s="60">
        <v>0.33749444169674298</v>
      </c>
      <c r="L511" s="60">
        <v>0.66250555827135604</v>
      </c>
      <c r="M511" s="61">
        <v>3.1901037367276798E-11</v>
      </c>
      <c r="N511" s="60" t="s">
        <v>142</v>
      </c>
      <c r="O511" s="60">
        <v>1.63243794890977E-2</v>
      </c>
      <c r="P511" s="60" t="s">
        <v>163</v>
      </c>
      <c r="Q511" s="60">
        <v>508</v>
      </c>
      <c r="R511" s="60" t="s">
        <v>28</v>
      </c>
    </row>
    <row r="512" spans="1:18" x14ac:dyDescent="0.25">
      <c r="A512" s="60">
        <v>1511</v>
      </c>
      <c r="B512" s="60">
        <v>0.98546125231771398</v>
      </c>
      <c r="C512" s="60">
        <v>-1.2517490004806399E-2</v>
      </c>
      <c r="D512" s="60">
        <v>8.6378109264060293E-3</v>
      </c>
      <c r="E512" s="60">
        <v>0.99999999993667898</v>
      </c>
      <c r="F512" s="60">
        <v>0.40072337609333802</v>
      </c>
      <c r="G512" s="60" t="s">
        <v>142</v>
      </c>
      <c r="H512" s="60">
        <v>-0.975625980248081</v>
      </c>
      <c r="I512" s="60">
        <v>1.6354671079467101E-2</v>
      </c>
      <c r="J512" s="60">
        <v>63.152859409982902</v>
      </c>
      <c r="K512" s="60">
        <v>0.33705509351753599</v>
      </c>
      <c r="L512" s="60">
        <v>0.66294454790272594</v>
      </c>
      <c r="M512" s="61">
        <v>3.5857973768038702E-7</v>
      </c>
      <c r="N512" s="60" t="s">
        <v>142</v>
      </c>
      <c r="O512" s="60">
        <v>1.6354671079467101E-2</v>
      </c>
      <c r="P512" s="60" t="s">
        <v>163</v>
      </c>
      <c r="Q512" s="60">
        <v>509</v>
      </c>
      <c r="R512" s="60" t="s">
        <v>28</v>
      </c>
    </row>
    <row r="513" spans="1:18" x14ac:dyDescent="0.25">
      <c r="A513" s="60">
        <v>1512</v>
      </c>
      <c r="B513" s="60">
        <v>0.98546243842107495</v>
      </c>
      <c r="C513" s="60">
        <v>-1.7448243963311499E-2</v>
      </c>
      <c r="D513" s="60">
        <v>8.6400670858111893E-3</v>
      </c>
      <c r="E513" s="60">
        <v>0.99999999993686295</v>
      </c>
      <c r="F513" s="60">
        <v>0.40074799874755501</v>
      </c>
      <c r="G513" s="60" t="s">
        <v>142</v>
      </c>
      <c r="H513" s="60">
        <v>-0.971530208351854</v>
      </c>
      <c r="I513" s="60">
        <v>1.63730477649821E-2</v>
      </c>
      <c r="J513" s="60">
        <v>63.170483247348798</v>
      </c>
      <c r="K513" s="60">
        <v>0.39785852722677101</v>
      </c>
      <c r="L513" s="60">
        <v>0.60214147277155605</v>
      </c>
      <c r="M513" s="61">
        <v>1.6728840535051899E-12</v>
      </c>
      <c r="N513" s="60" t="s">
        <v>142</v>
      </c>
      <c r="O513" s="60">
        <v>1.63730477649821E-2</v>
      </c>
      <c r="P513" s="60" t="s">
        <v>163</v>
      </c>
      <c r="Q513" s="60">
        <v>510</v>
      </c>
      <c r="R513" s="60" t="s">
        <v>28</v>
      </c>
    </row>
    <row r="514" spans="1:18" x14ac:dyDescent="0.25">
      <c r="A514" s="60">
        <v>1513</v>
      </c>
      <c r="B514" s="60">
        <v>0.985477047092716</v>
      </c>
      <c r="C514" s="60">
        <v>-1.27997221358869E-2</v>
      </c>
      <c r="D514" s="60">
        <v>8.6404414539575005E-3</v>
      </c>
      <c r="E514" s="60">
        <v>0.99999999993760602</v>
      </c>
      <c r="F514" s="60">
        <v>0.400870256522321</v>
      </c>
      <c r="G514" s="60" t="s">
        <v>142</v>
      </c>
      <c r="H514" s="60">
        <v>-0.96526212898327701</v>
      </c>
      <c r="I514" s="60">
        <v>1.6431766893911001E-2</v>
      </c>
      <c r="J514" s="60">
        <v>63.1747167598703</v>
      </c>
      <c r="K514" s="60">
        <v>0.71271248909606799</v>
      </c>
      <c r="L514" s="60">
        <v>2.3116193443070601E-2</v>
      </c>
      <c r="M514" s="60">
        <v>0.26417131746086198</v>
      </c>
      <c r="N514" s="60" t="s">
        <v>142</v>
      </c>
      <c r="O514" s="60">
        <v>1.6431766893911001E-2</v>
      </c>
      <c r="P514" s="60" t="s">
        <v>163</v>
      </c>
      <c r="Q514" s="60">
        <v>511</v>
      </c>
      <c r="R514" s="60" t="s">
        <v>28</v>
      </c>
    </row>
    <row r="515" spans="1:18" x14ac:dyDescent="0.25">
      <c r="A515" s="60">
        <v>1514</v>
      </c>
      <c r="B515" s="60">
        <v>0.98547847518467901</v>
      </c>
      <c r="C515" s="60">
        <v>-1.9038719031972899E-2</v>
      </c>
      <c r="D515" s="60">
        <v>8.6505503270712693E-3</v>
      </c>
      <c r="E515" s="60">
        <v>0.99999999993776101</v>
      </c>
      <c r="F515" s="60">
        <v>0.40104375289990402</v>
      </c>
      <c r="G515" s="60" t="s">
        <v>142</v>
      </c>
      <c r="H515" s="60">
        <v>-0.96270573213308297</v>
      </c>
      <c r="I515" s="60">
        <v>1.6464946000760899E-2</v>
      </c>
      <c r="J515" s="60">
        <v>63.1995015785633</v>
      </c>
      <c r="K515" s="60">
        <v>0.445877255070036</v>
      </c>
      <c r="L515" s="60">
        <v>0.55412274491175395</v>
      </c>
      <c r="M515" s="61">
        <v>1.8210877250624E-11</v>
      </c>
      <c r="N515" s="60" t="s">
        <v>142</v>
      </c>
      <c r="O515" s="60">
        <v>1.6464946000760899E-2</v>
      </c>
      <c r="P515" s="60" t="s">
        <v>163</v>
      </c>
      <c r="Q515" s="60">
        <v>512</v>
      </c>
      <c r="R515" s="60" t="s">
        <v>28</v>
      </c>
    </row>
    <row r="516" spans="1:18" x14ac:dyDescent="0.25">
      <c r="A516" s="60">
        <v>1515</v>
      </c>
      <c r="B516" s="60">
        <v>0.98549858223167497</v>
      </c>
      <c r="C516" s="60">
        <v>-2.30109507292377E-2</v>
      </c>
      <c r="D516" s="60">
        <v>8.6568879413543003E-3</v>
      </c>
      <c r="E516" s="60">
        <v>0.99999999993841904</v>
      </c>
      <c r="F516" s="60">
        <v>0.40114640702551402</v>
      </c>
      <c r="G516" s="60" t="s">
        <v>142</v>
      </c>
      <c r="H516" s="60">
        <v>-0.96024340852520396</v>
      </c>
      <c r="I516" s="60">
        <v>1.6492611064635902E-2</v>
      </c>
      <c r="J516" s="60">
        <v>63.3407733764789</v>
      </c>
      <c r="K516" s="60">
        <v>0.823909616375883</v>
      </c>
      <c r="L516" s="60">
        <v>2.2167621077660501E-3</v>
      </c>
      <c r="M516" s="60">
        <v>0.173873621516351</v>
      </c>
      <c r="N516" s="60" t="s">
        <v>142</v>
      </c>
      <c r="O516" s="60">
        <v>1.6492611064635902E-2</v>
      </c>
      <c r="P516" s="60" t="s">
        <v>163</v>
      </c>
      <c r="Q516" s="60">
        <v>513</v>
      </c>
      <c r="R516" s="60" t="s">
        <v>28</v>
      </c>
    </row>
    <row r="517" spans="1:18" x14ac:dyDescent="0.25">
      <c r="A517" s="60">
        <v>1516</v>
      </c>
      <c r="B517" s="60">
        <v>0.98550528878042298</v>
      </c>
      <c r="C517" s="60">
        <v>-9.1130541425317197E-3</v>
      </c>
      <c r="D517" s="60">
        <v>8.6608246609147406E-3</v>
      </c>
      <c r="E517" s="60">
        <v>0.99999999993879096</v>
      </c>
      <c r="F517" s="60">
        <v>0.40124741647198597</v>
      </c>
      <c r="G517" s="60" t="s">
        <v>142</v>
      </c>
      <c r="H517" s="60">
        <v>-0.95966014332799299</v>
      </c>
      <c r="I517" s="60">
        <v>1.65125500309951E-2</v>
      </c>
      <c r="J517" s="60">
        <v>63.636665202946602</v>
      </c>
      <c r="K517" s="60">
        <v>0.373689404379414</v>
      </c>
      <c r="L517" s="60">
        <v>0.626310595272767</v>
      </c>
      <c r="M517" s="61">
        <v>3.4781921787185902E-10</v>
      </c>
      <c r="N517" s="60" t="s">
        <v>142</v>
      </c>
      <c r="O517" s="60">
        <v>1.65125500309951E-2</v>
      </c>
      <c r="P517" s="60" t="s">
        <v>163</v>
      </c>
      <c r="Q517" s="60">
        <v>514</v>
      </c>
      <c r="R517" s="60" t="s">
        <v>28</v>
      </c>
    </row>
    <row r="518" spans="1:18" x14ac:dyDescent="0.25">
      <c r="A518" s="60">
        <v>1517</v>
      </c>
      <c r="B518" s="60">
        <v>0.98550774414071296</v>
      </c>
      <c r="C518" s="60">
        <v>-2.2754797285453501E-2</v>
      </c>
      <c r="D518" s="60">
        <v>8.6619866071333401E-3</v>
      </c>
      <c r="E518" s="60">
        <v>0.999999999939162</v>
      </c>
      <c r="F518" s="60">
        <v>0.40181704215911601</v>
      </c>
      <c r="G518" s="60" t="s">
        <v>142</v>
      </c>
      <c r="H518" s="60">
        <v>-0.955526497873872</v>
      </c>
      <c r="I518" s="60">
        <v>1.6515627549360801E-2</v>
      </c>
      <c r="J518" s="60">
        <v>63.693941418365597</v>
      </c>
      <c r="K518" s="60">
        <v>0.41689091895388802</v>
      </c>
      <c r="L518" s="60">
        <v>0.58303796286857001</v>
      </c>
      <c r="M518" s="61">
        <v>7.1118177542017796E-5</v>
      </c>
      <c r="N518" s="60" t="s">
        <v>142</v>
      </c>
      <c r="O518" s="60">
        <v>1.6515627549360801E-2</v>
      </c>
      <c r="P518" s="60" t="s">
        <v>163</v>
      </c>
      <c r="Q518" s="60">
        <v>515</v>
      </c>
      <c r="R518" s="60" t="s">
        <v>28</v>
      </c>
    </row>
    <row r="519" spans="1:18" x14ac:dyDescent="0.25">
      <c r="A519" s="60">
        <v>1518</v>
      </c>
      <c r="B519" s="60">
        <v>0.98556140681072602</v>
      </c>
      <c r="C519" s="60">
        <v>-1.05690552849703E-2</v>
      </c>
      <c r="D519" s="60">
        <v>8.6639192497450102E-3</v>
      </c>
      <c r="E519" s="60">
        <v>0.99999999993965905</v>
      </c>
      <c r="F519" s="60">
        <v>0.402584265498239</v>
      </c>
      <c r="G519" s="60" t="s">
        <v>142</v>
      </c>
      <c r="H519" s="60">
        <v>-0.95508358181530395</v>
      </c>
      <c r="I519" s="60">
        <v>1.65170360770381E-2</v>
      </c>
      <c r="J519" s="60">
        <v>63.7851510579342</v>
      </c>
      <c r="K519" s="60">
        <v>0.67381767611174204</v>
      </c>
      <c r="L519" s="60">
        <v>3.0086324047584698E-4</v>
      </c>
      <c r="M519" s="60">
        <v>0.32588146064778201</v>
      </c>
      <c r="N519" s="60" t="s">
        <v>142</v>
      </c>
      <c r="O519" s="60">
        <v>1.65170360770381E-2</v>
      </c>
      <c r="P519" s="60" t="s">
        <v>163</v>
      </c>
      <c r="Q519" s="60">
        <v>516</v>
      </c>
      <c r="R519" s="60" t="s">
        <v>28</v>
      </c>
    </row>
    <row r="520" spans="1:18" x14ac:dyDescent="0.25">
      <c r="A520" s="60">
        <v>1519</v>
      </c>
      <c r="B520" s="60">
        <v>0.98557364495799205</v>
      </c>
      <c r="C520" s="60">
        <v>-1.28663730053423E-2</v>
      </c>
      <c r="D520" s="60">
        <v>8.6672007749201401E-3</v>
      </c>
      <c r="E520" s="60">
        <v>0.99999999993995803</v>
      </c>
      <c r="F520" s="60">
        <v>0.40260080762318701</v>
      </c>
      <c r="G520" s="60" t="s">
        <v>142</v>
      </c>
      <c r="H520" s="60">
        <v>-0.95411588977735196</v>
      </c>
      <c r="I520" s="60">
        <v>1.65328079857372E-2</v>
      </c>
      <c r="J520" s="60">
        <v>63.799856579344898</v>
      </c>
      <c r="K520" s="60">
        <v>0.29524838166365103</v>
      </c>
      <c r="L520" s="60">
        <v>0.70475161831331001</v>
      </c>
      <c r="M520" s="61">
        <v>2.3038682073206499E-11</v>
      </c>
      <c r="N520" s="60" t="s">
        <v>142</v>
      </c>
      <c r="O520" s="60">
        <v>1.65328079857372E-2</v>
      </c>
      <c r="P520" s="60" t="s">
        <v>163</v>
      </c>
      <c r="Q520" s="60">
        <v>517</v>
      </c>
      <c r="R520" s="60" t="s">
        <v>28</v>
      </c>
    </row>
    <row r="521" spans="1:18" x14ac:dyDescent="0.25">
      <c r="A521" s="60">
        <v>1520</v>
      </c>
      <c r="B521" s="60">
        <v>0.98558977994059205</v>
      </c>
      <c r="C521" s="60">
        <v>-1.33655371759051E-2</v>
      </c>
      <c r="D521" s="60">
        <v>8.6674986963429703E-3</v>
      </c>
      <c r="E521" s="60">
        <v>0.99999999994112199</v>
      </c>
      <c r="F521" s="60">
        <v>0.40263705250114401</v>
      </c>
      <c r="G521" s="60" t="s">
        <v>142</v>
      </c>
      <c r="H521" s="60">
        <v>-0.95236673007661099</v>
      </c>
      <c r="I521" s="60">
        <v>1.6573199423673302E-2</v>
      </c>
      <c r="J521" s="60">
        <v>63.849592942580202</v>
      </c>
      <c r="K521" s="60">
        <v>0.32817169610298003</v>
      </c>
      <c r="L521" s="60">
        <v>0.67182830389701598</v>
      </c>
      <c r="M521" s="61">
        <v>3.8857805861880503E-15</v>
      </c>
      <c r="N521" s="60" t="s">
        <v>142</v>
      </c>
      <c r="O521" s="60">
        <v>1.6573199423673302E-2</v>
      </c>
      <c r="P521" s="60" t="s">
        <v>163</v>
      </c>
      <c r="Q521" s="60">
        <v>518</v>
      </c>
      <c r="R521" s="60" t="s">
        <v>28</v>
      </c>
    </row>
    <row r="522" spans="1:18" x14ac:dyDescent="0.25">
      <c r="A522" s="60">
        <v>1521</v>
      </c>
      <c r="B522" s="60">
        <v>0.98559653092465804</v>
      </c>
      <c r="C522" s="60">
        <v>-1.4422850439091301E-2</v>
      </c>
      <c r="D522" s="60">
        <v>8.6760852031722794E-3</v>
      </c>
      <c r="E522" s="60">
        <v>0.99999999994187205</v>
      </c>
      <c r="F522" s="60">
        <v>0.40266190026788001</v>
      </c>
      <c r="G522" s="60" t="s">
        <v>142</v>
      </c>
      <c r="H522" s="60">
        <v>-0.95166275675775602</v>
      </c>
      <c r="I522" s="60">
        <v>1.6577714183416099E-2</v>
      </c>
      <c r="J522" s="60">
        <v>63.961664804497303</v>
      </c>
      <c r="K522" s="60">
        <v>0.32017214544586498</v>
      </c>
      <c r="L522" s="60">
        <v>0.67982785455412398</v>
      </c>
      <c r="M522" s="61">
        <v>1.0547118733939E-14</v>
      </c>
      <c r="N522" s="60" t="s">
        <v>142</v>
      </c>
      <c r="O522" s="60">
        <v>1.6577714183416099E-2</v>
      </c>
      <c r="P522" s="60" t="s">
        <v>163</v>
      </c>
      <c r="Q522" s="60">
        <v>519</v>
      </c>
      <c r="R522" s="60" t="s">
        <v>28</v>
      </c>
    </row>
    <row r="523" spans="1:18" x14ac:dyDescent="0.25">
      <c r="A523" s="60">
        <v>1522</v>
      </c>
      <c r="B523" s="60">
        <v>0.98562095926136195</v>
      </c>
      <c r="C523" s="60">
        <v>-1.87813452755386E-2</v>
      </c>
      <c r="D523" s="60">
        <v>8.6771764478305192E-3</v>
      </c>
      <c r="E523" s="60">
        <v>0.99999999994242705</v>
      </c>
      <c r="F523" s="60">
        <v>0.40270090059205399</v>
      </c>
      <c r="G523" s="60" t="s">
        <v>142</v>
      </c>
      <c r="H523" s="60">
        <v>-0.950559371301817</v>
      </c>
      <c r="I523" s="60">
        <v>1.65945521815428E-2</v>
      </c>
      <c r="J523" s="60">
        <v>64.034421394580903</v>
      </c>
      <c r="K523" s="60">
        <v>0.462745418245124</v>
      </c>
      <c r="L523" s="60">
        <v>0.53725456458379905</v>
      </c>
      <c r="M523" s="61">
        <v>1.7171076782673799E-8</v>
      </c>
      <c r="N523" s="60" t="s">
        <v>142</v>
      </c>
      <c r="O523" s="60">
        <v>1.65945521815428E-2</v>
      </c>
      <c r="P523" s="60" t="s">
        <v>163</v>
      </c>
      <c r="Q523" s="60">
        <v>520</v>
      </c>
      <c r="R523" s="60" t="s">
        <v>28</v>
      </c>
    </row>
    <row r="524" spans="1:18" x14ac:dyDescent="0.25">
      <c r="A524" s="60">
        <v>1523</v>
      </c>
      <c r="B524" s="60">
        <v>0.98562582325016301</v>
      </c>
      <c r="C524" s="60">
        <v>-1.45438440203449E-2</v>
      </c>
      <c r="D524" s="60">
        <v>8.6799336118796103E-3</v>
      </c>
      <c r="E524" s="60">
        <v>0.99999999994305699</v>
      </c>
      <c r="F524" s="60">
        <v>0.402708731946744</v>
      </c>
      <c r="G524" s="60" t="s">
        <v>142</v>
      </c>
      <c r="H524" s="60">
        <v>-0.93792447912384602</v>
      </c>
      <c r="I524" s="60">
        <v>1.6595815053294601E-2</v>
      </c>
      <c r="J524" s="60">
        <v>64.1221543727968</v>
      </c>
      <c r="K524" s="60">
        <v>0.37980251669436599</v>
      </c>
      <c r="L524" s="60">
        <v>0.62019744639755703</v>
      </c>
      <c r="M524" s="61">
        <v>3.6908077039044E-8</v>
      </c>
      <c r="N524" s="60" t="s">
        <v>142</v>
      </c>
      <c r="O524" s="60">
        <v>1.6595815053294601E-2</v>
      </c>
      <c r="P524" s="60" t="s">
        <v>163</v>
      </c>
      <c r="Q524" s="60">
        <v>521</v>
      </c>
      <c r="R524" s="60" t="s">
        <v>28</v>
      </c>
    </row>
    <row r="525" spans="1:18" x14ac:dyDescent="0.25">
      <c r="A525" s="60">
        <v>1524</v>
      </c>
      <c r="B525" s="60">
        <v>0.98562955983687905</v>
      </c>
      <c r="C525" s="60">
        <v>-1.11121535462261E-2</v>
      </c>
      <c r="D525" s="60">
        <v>8.6812151180095803E-3</v>
      </c>
      <c r="E525" s="60">
        <v>0.99999999994335498</v>
      </c>
      <c r="F525" s="60">
        <v>0.40287862390433599</v>
      </c>
      <c r="G525" s="60" t="s">
        <v>142</v>
      </c>
      <c r="H525" s="60">
        <v>-0.93227284161318602</v>
      </c>
      <c r="I525" s="60">
        <v>1.6605982861710399E-2</v>
      </c>
      <c r="J525" s="60">
        <v>64.139418263227299</v>
      </c>
      <c r="K525" s="60">
        <v>0.30722110747349002</v>
      </c>
      <c r="L525" s="60">
        <v>0.69277889252650804</v>
      </c>
      <c r="M525" s="61">
        <v>1.5543122344752199E-15</v>
      </c>
      <c r="N525" s="60" t="s">
        <v>142</v>
      </c>
      <c r="O525" s="60">
        <v>1.6605982861710399E-2</v>
      </c>
      <c r="P525" s="60" t="s">
        <v>163</v>
      </c>
      <c r="Q525" s="60">
        <v>522</v>
      </c>
      <c r="R525" s="60" t="s">
        <v>28</v>
      </c>
    </row>
    <row r="526" spans="1:18" x14ac:dyDescent="0.25">
      <c r="A526" s="60">
        <v>1525</v>
      </c>
      <c r="B526" s="60">
        <v>0.98563011433686398</v>
      </c>
      <c r="C526" s="60">
        <v>-1.30812387182179E-2</v>
      </c>
      <c r="D526" s="60">
        <v>8.6813242227534899E-3</v>
      </c>
      <c r="E526" s="60">
        <v>0.999999999947216</v>
      </c>
      <c r="F526" s="60">
        <v>0.40300859989734</v>
      </c>
      <c r="G526" s="60" t="s">
        <v>142</v>
      </c>
      <c r="H526" s="60">
        <v>-0.930875131218869</v>
      </c>
      <c r="I526" s="60">
        <v>1.66448108461245E-2</v>
      </c>
      <c r="J526" s="60">
        <v>64.222553381754693</v>
      </c>
      <c r="K526" s="60">
        <v>0.34086558648013199</v>
      </c>
      <c r="L526" s="60">
        <v>0.65913441345903001</v>
      </c>
      <c r="M526" s="61">
        <v>6.0837779258804403E-11</v>
      </c>
      <c r="N526" s="60" t="s">
        <v>142</v>
      </c>
      <c r="O526" s="60">
        <v>1.66448108461245E-2</v>
      </c>
      <c r="P526" s="60" t="s">
        <v>163</v>
      </c>
      <c r="Q526" s="60">
        <v>523</v>
      </c>
      <c r="R526" s="60" t="s">
        <v>28</v>
      </c>
    </row>
    <row r="527" spans="1:18" x14ac:dyDescent="0.25">
      <c r="A527" s="60">
        <v>1526</v>
      </c>
      <c r="B527" s="60">
        <v>0.98563867181109499</v>
      </c>
      <c r="C527" s="60">
        <v>-6.43879589155131E-3</v>
      </c>
      <c r="D527" s="60">
        <v>8.6909705567800206E-3</v>
      </c>
      <c r="E527" s="60">
        <v>0.99999999994841005</v>
      </c>
      <c r="F527" s="60">
        <v>0.403177029547449</v>
      </c>
      <c r="G527" s="60" t="s">
        <v>142</v>
      </c>
      <c r="H527" s="60">
        <v>-0.92891618473390603</v>
      </c>
      <c r="I527" s="60">
        <v>1.6720562619809101E-2</v>
      </c>
      <c r="J527" s="60">
        <v>64.228243135457006</v>
      </c>
      <c r="K527" s="60">
        <v>0.26146616463474498</v>
      </c>
      <c r="L527" s="60">
        <v>0.73853383536525097</v>
      </c>
      <c r="M527" s="61">
        <v>3.5527136788005001E-15</v>
      </c>
      <c r="N527" s="60" t="s">
        <v>142</v>
      </c>
      <c r="O527" s="60">
        <v>1.6720562619809101E-2</v>
      </c>
      <c r="P527" s="60" t="s">
        <v>163</v>
      </c>
      <c r="Q527" s="60">
        <v>524</v>
      </c>
      <c r="R527" s="60" t="s">
        <v>28</v>
      </c>
    </row>
    <row r="528" spans="1:18" x14ac:dyDescent="0.25">
      <c r="A528" s="60">
        <v>1527</v>
      </c>
      <c r="B528" s="60">
        <v>0.98563964020496697</v>
      </c>
      <c r="C528" s="60">
        <v>-1.44083371381875E-2</v>
      </c>
      <c r="D528" s="60">
        <v>8.6913745059066204E-3</v>
      </c>
      <c r="E528" s="60">
        <v>0.99999999994876099</v>
      </c>
      <c r="F528" s="60">
        <v>0.40349990788051399</v>
      </c>
      <c r="G528" s="60" t="s">
        <v>142</v>
      </c>
      <c r="H528" s="60">
        <v>-0.92732818887092405</v>
      </c>
      <c r="I528" s="60">
        <v>1.6774407300217401E-2</v>
      </c>
      <c r="J528" s="60">
        <v>64.318115121468907</v>
      </c>
      <c r="K528" s="60">
        <v>0.44177519123031</v>
      </c>
      <c r="L528" s="60">
        <v>0.55822289224189503</v>
      </c>
      <c r="M528" s="61">
        <v>1.9165277952426499E-6</v>
      </c>
      <c r="N528" s="60" t="s">
        <v>142</v>
      </c>
      <c r="O528" s="60">
        <v>1.6774407300217401E-2</v>
      </c>
      <c r="P528" s="60" t="s">
        <v>163</v>
      </c>
      <c r="Q528" s="60">
        <v>525</v>
      </c>
      <c r="R528" s="60" t="s">
        <v>28</v>
      </c>
    </row>
    <row r="529" spans="1:18" x14ac:dyDescent="0.25">
      <c r="A529" s="60">
        <v>1528</v>
      </c>
      <c r="B529" s="60">
        <v>0.98564077887787804</v>
      </c>
      <c r="C529" s="60">
        <v>-1.1784710995636501E-2</v>
      </c>
      <c r="D529" s="60">
        <v>8.6914392761236192E-3</v>
      </c>
      <c r="E529" s="60">
        <v>0.99999999994984701</v>
      </c>
      <c r="F529" s="60">
        <v>0.40351453101460499</v>
      </c>
      <c r="G529" s="60" t="s">
        <v>142</v>
      </c>
      <c r="H529" s="60">
        <v>-0.92685115045806699</v>
      </c>
      <c r="I529" s="60">
        <v>1.67787056365922E-2</v>
      </c>
      <c r="J529" s="60">
        <v>64.437546609157295</v>
      </c>
      <c r="K529" s="60">
        <v>0.37951681980177399</v>
      </c>
      <c r="L529" s="60">
        <v>0.62048318019345305</v>
      </c>
      <c r="M529" s="61">
        <v>4.7725157159561596E-12</v>
      </c>
      <c r="N529" s="60" t="s">
        <v>142</v>
      </c>
      <c r="O529" s="60">
        <v>1.67787056365922E-2</v>
      </c>
      <c r="P529" s="60" t="s">
        <v>163</v>
      </c>
      <c r="Q529" s="60">
        <v>526</v>
      </c>
      <c r="R529" s="60" t="s">
        <v>28</v>
      </c>
    </row>
    <row r="530" spans="1:18" x14ac:dyDescent="0.25">
      <c r="A530" s="60">
        <v>1529</v>
      </c>
      <c r="B530" s="60">
        <v>0.98564096319837902</v>
      </c>
      <c r="C530" s="60">
        <v>-1.5490592498952099E-2</v>
      </c>
      <c r="D530" s="60">
        <v>8.6914941864749198E-3</v>
      </c>
      <c r="E530" s="60">
        <v>0.99999999995049804</v>
      </c>
      <c r="F530" s="60">
        <v>0.403736139235776</v>
      </c>
      <c r="G530" s="60" t="s">
        <v>142</v>
      </c>
      <c r="H530" s="60">
        <v>-0.92358836171661496</v>
      </c>
      <c r="I530" s="60">
        <v>1.6790352503884699E-2</v>
      </c>
      <c r="J530" s="60">
        <v>64.463660957275394</v>
      </c>
      <c r="K530" s="60">
        <v>0.34092522582070101</v>
      </c>
      <c r="L530" s="60">
        <v>0.65907477417837501</v>
      </c>
      <c r="M530" s="61">
        <v>9.2392760109305507E-13</v>
      </c>
      <c r="N530" s="60" t="s">
        <v>142</v>
      </c>
      <c r="O530" s="60">
        <v>1.6790352503884699E-2</v>
      </c>
      <c r="P530" s="60" t="s">
        <v>163</v>
      </c>
      <c r="Q530" s="60">
        <v>527</v>
      </c>
      <c r="R530" s="60" t="s">
        <v>28</v>
      </c>
    </row>
    <row r="531" spans="1:18" x14ac:dyDescent="0.25">
      <c r="A531" s="60">
        <v>1530</v>
      </c>
      <c r="B531" s="60">
        <v>0.98564102940819498</v>
      </c>
      <c r="C531" s="60">
        <v>-1.6075042061799001E-2</v>
      </c>
      <c r="D531" s="60">
        <v>8.6922187870331E-3</v>
      </c>
      <c r="E531" s="60">
        <v>0.99999999995237099</v>
      </c>
      <c r="F531" s="60">
        <v>0.40375044299269303</v>
      </c>
      <c r="G531" s="60" t="s">
        <v>142</v>
      </c>
      <c r="H531" s="60">
        <v>-0.92252902166465101</v>
      </c>
      <c r="I531" s="60">
        <v>1.68568862689756E-2</v>
      </c>
      <c r="J531" s="60">
        <v>64.473911940083994</v>
      </c>
      <c r="K531" s="60">
        <v>0.26968381241315997</v>
      </c>
      <c r="L531" s="60">
        <v>0.73031618758684003</v>
      </c>
      <c r="M531" s="60">
        <v>0</v>
      </c>
      <c r="N531" s="60" t="s">
        <v>142</v>
      </c>
      <c r="O531" s="60">
        <v>1.68568862689756E-2</v>
      </c>
      <c r="P531" s="60" t="s">
        <v>163</v>
      </c>
      <c r="Q531" s="60">
        <v>528</v>
      </c>
      <c r="R531" s="60" t="s">
        <v>28</v>
      </c>
    </row>
    <row r="532" spans="1:18" x14ac:dyDescent="0.25">
      <c r="A532" s="60">
        <v>1531</v>
      </c>
      <c r="B532" s="60">
        <v>0.985680660629209</v>
      </c>
      <c r="C532" s="60">
        <v>-1.2406073132477101E-2</v>
      </c>
      <c r="D532" s="60">
        <v>8.69423426361428E-3</v>
      </c>
      <c r="E532" s="60">
        <v>0.99999999995405797</v>
      </c>
      <c r="F532" s="60">
        <v>0.40409301638434197</v>
      </c>
      <c r="G532" s="60" t="s">
        <v>142</v>
      </c>
      <c r="H532" s="60">
        <v>-0.91924040112030103</v>
      </c>
      <c r="I532" s="60">
        <v>1.6877421327446001E-2</v>
      </c>
      <c r="J532" s="60">
        <v>64.529521412289398</v>
      </c>
      <c r="K532" s="60">
        <v>0.34318091053544397</v>
      </c>
      <c r="L532" s="60">
        <v>0.65681435982872005</v>
      </c>
      <c r="M532" s="61">
        <v>4.72963583653119E-6</v>
      </c>
      <c r="N532" s="60" t="s">
        <v>142</v>
      </c>
      <c r="O532" s="60">
        <v>1.6877421327446001E-2</v>
      </c>
      <c r="P532" s="60" t="s">
        <v>163</v>
      </c>
      <c r="Q532" s="60">
        <v>529</v>
      </c>
      <c r="R532" s="60" t="s">
        <v>28</v>
      </c>
    </row>
    <row r="533" spans="1:18" x14ac:dyDescent="0.25">
      <c r="A533" s="60">
        <v>1532</v>
      </c>
      <c r="B533" s="60">
        <v>0.98569496621304198</v>
      </c>
      <c r="C533" s="60">
        <v>-1.66696634690164E-2</v>
      </c>
      <c r="D533" s="60">
        <v>8.6951310033779299E-3</v>
      </c>
      <c r="E533" s="60">
        <v>0.99999999995446598</v>
      </c>
      <c r="F533" s="60">
        <v>0.40417829416809797</v>
      </c>
      <c r="G533" s="60" t="s">
        <v>142</v>
      </c>
      <c r="H533" s="60">
        <v>-0.91676325910296097</v>
      </c>
      <c r="I533" s="60">
        <v>1.6890578226143899E-2</v>
      </c>
      <c r="J533" s="60">
        <v>64.613647541278496</v>
      </c>
      <c r="K533" s="60">
        <v>0.46023861695736401</v>
      </c>
      <c r="L533" s="60">
        <v>0.53976087373627102</v>
      </c>
      <c r="M533" s="61">
        <v>5.0930636519286299E-7</v>
      </c>
      <c r="N533" s="60" t="s">
        <v>142</v>
      </c>
      <c r="O533" s="60">
        <v>1.6890578226143899E-2</v>
      </c>
      <c r="P533" s="60" t="s">
        <v>163</v>
      </c>
      <c r="Q533" s="60">
        <v>530</v>
      </c>
      <c r="R533" s="60" t="s">
        <v>28</v>
      </c>
    </row>
    <row r="534" spans="1:18" x14ac:dyDescent="0.25">
      <c r="A534" s="60">
        <v>1533</v>
      </c>
      <c r="B534" s="60">
        <v>0.98570426318903603</v>
      </c>
      <c r="C534" s="60">
        <v>-1.95353826244179E-2</v>
      </c>
      <c r="D534" s="60">
        <v>8.69757937538501E-3</v>
      </c>
      <c r="E534" s="60">
        <v>0.999999999955406</v>
      </c>
      <c r="F534" s="60">
        <v>0.40439524727438703</v>
      </c>
      <c r="G534" s="60" t="s">
        <v>142</v>
      </c>
      <c r="H534" s="60">
        <v>-0.91370776551951205</v>
      </c>
      <c r="I534" s="60">
        <v>1.6893027706997101E-2</v>
      </c>
      <c r="J534" s="60">
        <v>64.668883011952204</v>
      </c>
      <c r="K534" s="60">
        <v>0.28353624691481399</v>
      </c>
      <c r="L534" s="60">
        <v>0.71646375308518195</v>
      </c>
      <c r="M534" s="61">
        <v>3.9968028886505604E-15</v>
      </c>
      <c r="N534" s="60" t="s">
        <v>142</v>
      </c>
      <c r="O534" s="60">
        <v>1.6893027706997101E-2</v>
      </c>
      <c r="P534" s="60" t="s">
        <v>163</v>
      </c>
      <c r="Q534" s="60">
        <v>531</v>
      </c>
      <c r="R534" s="60" t="s">
        <v>28</v>
      </c>
    </row>
    <row r="535" spans="1:18" x14ac:dyDescent="0.25">
      <c r="A535" s="60">
        <v>1534</v>
      </c>
      <c r="B535" s="60">
        <v>0.98570999792624303</v>
      </c>
      <c r="C535" s="60">
        <v>-1.28598924821358E-2</v>
      </c>
      <c r="D535" s="60">
        <v>8.6977156805314298E-3</v>
      </c>
      <c r="E535" s="60">
        <v>0.99999999995543798</v>
      </c>
      <c r="F535" s="60">
        <v>0.40440879850831901</v>
      </c>
      <c r="G535" s="60" t="s">
        <v>142</v>
      </c>
      <c r="H535" s="60">
        <v>-0.91209806987970699</v>
      </c>
      <c r="I535" s="60">
        <v>1.68973947051189E-2</v>
      </c>
      <c r="J535" s="60">
        <v>64.735076977750595</v>
      </c>
      <c r="K535" s="60">
        <v>0.33788511397019799</v>
      </c>
      <c r="L535" s="60">
        <v>0.662114883143055</v>
      </c>
      <c r="M535" s="61">
        <v>2.8867472856575201E-9</v>
      </c>
      <c r="N535" s="60" t="s">
        <v>142</v>
      </c>
      <c r="O535" s="60">
        <v>1.68973947051189E-2</v>
      </c>
      <c r="P535" s="60" t="s">
        <v>163</v>
      </c>
      <c r="Q535" s="60">
        <v>532</v>
      </c>
      <c r="R535" s="60" t="s">
        <v>28</v>
      </c>
    </row>
    <row r="536" spans="1:18" x14ac:dyDescent="0.25">
      <c r="A536" s="60">
        <v>1535</v>
      </c>
      <c r="B536" s="60">
        <v>0.98572465282329802</v>
      </c>
      <c r="C536" s="60">
        <v>-1.79551344806669E-2</v>
      </c>
      <c r="D536" s="60">
        <v>8.7027461447774703E-3</v>
      </c>
      <c r="E536" s="60">
        <v>0.99999999995544897</v>
      </c>
      <c r="F536" s="60">
        <v>0.40456002233362698</v>
      </c>
      <c r="G536" s="60" t="s">
        <v>142</v>
      </c>
      <c r="H536" s="60">
        <v>-0.90140772828481397</v>
      </c>
      <c r="I536" s="60">
        <v>1.69043684129127E-2</v>
      </c>
      <c r="J536" s="60">
        <v>64.736197134215004</v>
      </c>
      <c r="K536" s="60">
        <v>0.26840668610479601</v>
      </c>
      <c r="L536" s="60">
        <v>0.731593313895192</v>
      </c>
      <c r="M536" s="61">
        <v>1.1657341758564099E-14</v>
      </c>
      <c r="N536" s="60" t="s">
        <v>142</v>
      </c>
      <c r="O536" s="60">
        <v>1.69043684129127E-2</v>
      </c>
      <c r="P536" s="60" t="s">
        <v>163</v>
      </c>
      <c r="Q536" s="60">
        <v>533</v>
      </c>
      <c r="R536" s="60" t="s">
        <v>28</v>
      </c>
    </row>
    <row r="537" spans="1:18" x14ac:dyDescent="0.25">
      <c r="A537" s="60">
        <v>1536</v>
      </c>
      <c r="B537" s="60">
        <v>0.985734607482598</v>
      </c>
      <c r="C537" s="60">
        <v>-1.6305645369380801E-2</v>
      </c>
      <c r="D537" s="60">
        <v>8.7032316160869701E-3</v>
      </c>
      <c r="E537" s="60">
        <v>0.99999999995550004</v>
      </c>
      <c r="F537" s="60">
        <v>0.40495596775870502</v>
      </c>
      <c r="G537" s="60" t="s">
        <v>142</v>
      </c>
      <c r="H537" s="60">
        <v>-0.88972040912099004</v>
      </c>
      <c r="I537" s="60">
        <v>1.6924590379934799E-2</v>
      </c>
      <c r="J537" s="60">
        <v>64.7524055609192</v>
      </c>
      <c r="K537" s="60">
        <v>0.69466170937018901</v>
      </c>
      <c r="L537" s="61">
        <v>9.0228637240267001E-5</v>
      </c>
      <c r="M537" s="60">
        <v>0.30524806199257098</v>
      </c>
      <c r="N537" s="60" t="s">
        <v>142</v>
      </c>
      <c r="O537" s="60">
        <v>1.6924590379934799E-2</v>
      </c>
      <c r="P537" s="60" t="s">
        <v>163</v>
      </c>
      <c r="Q537" s="60">
        <v>534</v>
      </c>
      <c r="R537" s="60" t="s">
        <v>28</v>
      </c>
    </row>
    <row r="538" spans="1:18" x14ac:dyDescent="0.25">
      <c r="A538" s="60">
        <v>1537</v>
      </c>
      <c r="B538" s="60">
        <v>0.98573922445506601</v>
      </c>
      <c r="C538" s="60">
        <v>-1.0990465446290201E-2</v>
      </c>
      <c r="D538" s="60">
        <v>8.7038480308698901E-3</v>
      </c>
      <c r="E538" s="60">
        <v>0.999999999956796</v>
      </c>
      <c r="F538" s="60">
        <v>0.40543850797961101</v>
      </c>
      <c r="G538" s="60" t="s">
        <v>142</v>
      </c>
      <c r="H538" s="60">
        <v>-0.88561897730331895</v>
      </c>
      <c r="I538" s="60">
        <v>1.6931893765042401E-2</v>
      </c>
      <c r="J538" s="60">
        <v>64.787500862864405</v>
      </c>
      <c r="K538" s="60">
        <v>0.30821732275033498</v>
      </c>
      <c r="L538" s="60">
        <v>0.69178267724965803</v>
      </c>
      <c r="M538" s="61">
        <v>7.32747196252603E-15</v>
      </c>
      <c r="N538" s="60" t="s">
        <v>142</v>
      </c>
      <c r="O538" s="60">
        <v>1.6931893765042401E-2</v>
      </c>
      <c r="P538" s="60" t="s">
        <v>163</v>
      </c>
      <c r="Q538" s="60">
        <v>535</v>
      </c>
      <c r="R538" s="60" t="s">
        <v>28</v>
      </c>
    </row>
    <row r="539" spans="1:18" x14ac:dyDescent="0.25">
      <c r="A539" s="60">
        <v>1538</v>
      </c>
      <c r="B539" s="60">
        <v>0.98576000628099703</v>
      </c>
      <c r="C539" s="60">
        <v>-7.80881775039811E-3</v>
      </c>
      <c r="D539" s="60">
        <v>8.7039020730063608E-3</v>
      </c>
      <c r="E539" s="60">
        <v>0.99999999995698396</v>
      </c>
      <c r="F539" s="60">
        <v>0.40565154726505898</v>
      </c>
      <c r="G539" s="60" t="s">
        <v>142</v>
      </c>
      <c r="H539" s="60">
        <v>-0.88248821210049699</v>
      </c>
      <c r="I539" s="60">
        <v>1.69496044816249E-2</v>
      </c>
      <c r="J539" s="60">
        <v>64.791131863799293</v>
      </c>
      <c r="K539" s="60">
        <v>0.65611526149208399</v>
      </c>
      <c r="L539" s="60">
        <v>4.2213866126978696E-3</v>
      </c>
      <c r="M539" s="60">
        <v>0.33966335189521801</v>
      </c>
      <c r="N539" s="60" t="s">
        <v>142</v>
      </c>
      <c r="O539" s="60">
        <v>1.69496044816249E-2</v>
      </c>
      <c r="P539" s="60" t="s">
        <v>163</v>
      </c>
      <c r="Q539" s="60">
        <v>536</v>
      </c>
      <c r="R539" s="60" t="s">
        <v>28</v>
      </c>
    </row>
    <row r="540" spans="1:18" x14ac:dyDescent="0.25">
      <c r="A540" s="60">
        <v>1539</v>
      </c>
      <c r="B540" s="60">
        <v>0.98576279687477797</v>
      </c>
      <c r="C540" s="60">
        <v>-1.6873494295564902E-2</v>
      </c>
      <c r="D540" s="60">
        <v>8.7047384525133498E-3</v>
      </c>
      <c r="E540" s="60">
        <v>0.99999999995743305</v>
      </c>
      <c r="F540" s="60">
        <v>0.406978064876725</v>
      </c>
      <c r="G540" s="60" t="s">
        <v>142</v>
      </c>
      <c r="H540" s="60">
        <v>-0.85726137412638403</v>
      </c>
      <c r="I540" s="60">
        <v>1.6964336352762E-2</v>
      </c>
      <c r="J540" s="60">
        <v>64.847302888059303</v>
      </c>
      <c r="K540" s="60">
        <v>0.33920255740481398</v>
      </c>
      <c r="L540" s="60">
        <v>0.66079744059074297</v>
      </c>
      <c r="M540" s="61">
        <v>2.0044422788245701E-9</v>
      </c>
      <c r="N540" s="60" t="s">
        <v>142</v>
      </c>
      <c r="O540" s="60">
        <v>1.6964336352762E-2</v>
      </c>
      <c r="P540" s="60" t="s">
        <v>163</v>
      </c>
      <c r="Q540" s="60">
        <v>537</v>
      </c>
      <c r="R540" s="60" t="s">
        <v>28</v>
      </c>
    </row>
    <row r="541" spans="1:18" x14ac:dyDescent="0.25">
      <c r="A541" s="60">
        <v>1540</v>
      </c>
      <c r="B541" s="60">
        <v>0.98577416001095697</v>
      </c>
      <c r="C541" s="60">
        <v>-1.37910949194228E-2</v>
      </c>
      <c r="D541" s="60">
        <v>8.7053089053589997E-3</v>
      </c>
      <c r="E541" s="60">
        <v>0.99999999995773803</v>
      </c>
      <c r="F541" s="60">
        <v>0.40700523535345601</v>
      </c>
      <c r="G541" s="60" t="s">
        <v>142</v>
      </c>
      <c r="H541" s="60">
        <v>-0.85203859689397399</v>
      </c>
      <c r="I541" s="60">
        <v>1.69672784862866E-2</v>
      </c>
      <c r="J541" s="60">
        <v>65.006707324388302</v>
      </c>
      <c r="K541" s="60">
        <v>0.34687333484121302</v>
      </c>
      <c r="L541" s="60">
        <v>0.65311840410115396</v>
      </c>
      <c r="M541" s="61">
        <v>8.2610576332964297E-6</v>
      </c>
      <c r="N541" s="60" t="s">
        <v>142</v>
      </c>
      <c r="O541" s="60">
        <v>1.69672784862866E-2</v>
      </c>
      <c r="P541" s="60" t="s">
        <v>163</v>
      </c>
      <c r="Q541" s="60">
        <v>538</v>
      </c>
      <c r="R541" s="60" t="s">
        <v>28</v>
      </c>
    </row>
    <row r="542" spans="1:18" x14ac:dyDescent="0.25">
      <c r="A542" s="60">
        <v>1541</v>
      </c>
      <c r="B542" s="60">
        <v>0.98577590348167798</v>
      </c>
      <c r="C542" s="60">
        <v>-2.0315323861417701E-2</v>
      </c>
      <c r="D542" s="60">
        <v>8.70686317989533E-3</v>
      </c>
      <c r="E542" s="60">
        <v>0.99999999995865596</v>
      </c>
      <c r="F542" s="60">
        <v>0.40728217195697602</v>
      </c>
      <c r="G542" s="60" t="s">
        <v>142</v>
      </c>
      <c r="H542" s="60">
        <v>-0.85080690537080805</v>
      </c>
      <c r="I542" s="60">
        <v>1.69718720857936E-2</v>
      </c>
      <c r="J542" s="60">
        <v>65.018186302440895</v>
      </c>
      <c r="K542" s="60">
        <v>0.56153506157361099</v>
      </c>
      <c r="L542" s="60">
        <v>0.43846493834093903</v>
      </c>
      <c r="M542" s="61">
        <v>8.5449203268694899E-11</v>
      </c>
      <c r="N542" s="60" t="s">
        <v>142</v>
      </c>
      <c r="O542" s="60">
        <v>1.69718720857936E-2</v>
      </c>
      <c r="P542" s="60" t="s">
        <v>163</v>
      </c>
      <c r="Q542" s="60">
        <v>539</v>
      </c>
      <c r="R542" s="60" t="s">
        <v>28</v>
      </c>
    </row>
    <row r="543" spans="1:18" x14ac:dyDescent="0.25">
      <c r="A543" s="60">
        <v>1542</v>
      </c>
      <c r="B543" s="60">
        <v>0.98579813525917603</v>
      </c>
      <c r="C543" s="60">
        <v>-1.55344527989152E-2</v>
      </c>
      <c r="D543" s="60">
        <v>8.7109334262452202E-3</v>
      </c>
      <c r="E543" s="60">
        <v>0.99999999995974098</v>
      </c>
      <c r="F543" s="60">
        <v>0.40753123190652102</v>
      </c>
      <c r="G543" s="60" t="s">
        <v>142</v>
      </c>
      <c r="H543" s="60">
        <v>-0.84549473904737604</v>
      </c>
      <c r="I543" s="60">
        <v>1.69724889448379E-2</v>
      </c>
      <c r="J543" s="60">
        <v>65.112789530770002</v>
      </c>
      <c r="K543" s="60">
        <v>0.33268390091066002</v>
      </c>
      <c r="L543" s="60">
        <v>0.667316099089174</v>
      </c>
      <c r="M543" s="61">
        <v>1.65423230669148E-13</v>
      </c>
      <c r="N543" s="60" t="s">
        <v>142</v>
      </c>
      <c r="O543" s="60">
        <v>1.69724889448379E-2</v>
      </c>
      <c r="P543" s="60" t="s">
        <v>163</v>
      </c>
      <c r="Q543" s="60">
        <v>540</v>
      </c>
      <c r="R543" s="60" t="s">
        <v>28</v>
      </c>
    </row>
    <row r="544" spans="1:18" x14ac:dyDescent="0.25">
      <c r="A544" s="60">
        <v>1543</v>
      </c>
      <c r="B544" s="60">
        <v>0.98580221825440995</v>
      </c>
      <c r="C544" s="60">
        <v>-1.01318684751065E-2</v>
      </c>
      <c r="D544" s="60">
        <v>8.71491897747898E-3</v>
      </c>
      <c r="E544" s="60">
        <v>0.99999999996021804</v>
      </c>
      <c r="F544" s="60">
        <v>0.40764608765928101</v>
      </c>
      <c r="G544" s="60" t="s">
        <v>142</v>
      </c>
      <c r="H544" s="60">
        <v>-0.84536384259341801</v>
      </c>
      <c r="I544" s="60">
        <v>1.69929879736926E-2</v>
      </c>
      <c r="J544" s="60">
        <v>65.164393589850903</v>
      </c>
      <c r="K544" s="60">
        <v>0.37351731416990702</v>
      </c>
      <c r="L544" s="60">
        <v>0.62648186380675697</v>
      </c>
      <c r="M544" s="61">
        <v>8.2202333651082395E-7</v>
      </c>
      <c r="N544" s="60" t="s">
        <v>142</v>
      </c>
      <c r="O544" s="60">
        <v>1.69929879736926E-2</v>
      </c>
      <c r="P544" s="60" t="s">
        <v>163</v>
      </c>
      <c r="Q544" s="60">
        <v>541</v>
      </c>
      <c r="R544" s="60" t="s">
        <v>28</v>
      </c>
    </row>
    <row r="545" spans="1:18" x14ac:dyDescent="0.25">
      <c r="A545" s="60">
        <v>1544</v>
      </c>
      <c r="B545" s="60">
        <v>0.985825449296446</v>
      </c>
      <c r="C545" s="60">
        <v>-1.34006598550522E-2</v>
      </c>
      <c r="D545" s="60">
        <v>8.7215321056973195E-3</v>
      </c>
      <c r="E545" s="60">
        <v>0.99999999996054201</v>
      </c>
      <c r="F545" s="60">
        <v>0.40765587053150998</v>
      </c>
      <c r="G545" s="60" t="s">
        <v>142</v>
      </c>
      <c r="H545" s="60">
        <v>-0.84321540417746599</v>
      </c>
      <c r="I545" s="60">
        <v>1.7030854109656698E-2</v>
      </c>
      <c r="J545" s="60">
        <v>65.179588043371993</v>
      </c>
      <c r="K545" s="60">
        <v>0.26863371805487102</v>
      </c>
      <c r="L545" s="60">
        <v>0.73136628194512399</v>
      </c>
      <c r="M545" s="61">
        <v>4.9960036108131997E-15</v>
      </c>
      <c r="N545" s="60" t="s">
        <v>142</v>
      </c>
      <c r="O545" s="60">
        <v>1.7030854109656698E-2</v>
      </c>
      <c r="P545" s="60" t="s">
        <v>163</v>
      </c>
      <c r="Q545" s="60">
        <v>542</v>
      </c>
      <c r="R545" s="60" t="s">
        <v>28</v>
      </c>
    </row>
    <row r="546" spans="1:18" x14ac:dyDescent="0.25">
      <c r="A546" s="60">
        <v>1545</v>
      </c>
      <c r="B546" s="60">
        <v>0.98582571102665495</v>
      </c>
      <c r="C546" s="60">
        <v>-1.1226263401724701E-2</v>
      </c>
      <c r="D546" s="60">
        <v>8.7233543694711993E-3</v>
      </c>
      <c r="E546" s="60">
        <v>0.99999999996067501</v>
      </c>
      <c r="F546" s="60">
        <v>0.40790799131537397</v>
      </c>
      <c r="G546" s="60" t="s">
        <v>142</v>
      </c>
      <c r="H546" s="60">
        <v>-0.83978618256917104</v>
      </c>
      <c r="I546" s="60">
        <v>1.7038015283839601E-2</v>
      </c>
      <c r="J546" s="60">
        <v>65.284257883289897</v>
      </c>
      <c r="K546" s="60">
        <v>0.42070578777758699</v>
      </c>
      <c r="L546" s="60">
        <v>0.57929421208139198</v>
      </c>
      <c r="M546" s="61">
        <v>1.4102152778861001E-10</v>
      </c>
      <c r="N546" s="60" t="s">
        <v>142</v>
      </c>
      <c r="O546" s="60">
        <v>1.7038015283839601E-2</v>
      </c>
      <c r="P546" s="60" t="s">
        <v>163</v>
      </c>
      <c r="Q546" s="60">
        <v>543</v>
      </c>
      <c r="R546" s="60" t="s">
        <v>28</v>
      </c>
    </row>
    <row r="547" spans="1:18" x14ac:dyDescent="0.25">
      <c r="A547" s="60">
        <v>1546</v>
      </c>
      <c r="B547" s="60">
        <v>0.98582715532081799</v>
      </c>
      <c r="C547" s="60">
        <v>-1.49295837211604E-2</v>
      </c>
      <c r="D547" s="60">
        <v>8.7240528860942496E-3</v>
      </c>
      <c r="E547" s="60">
        <v>0.99999999996079603</v>
      </c>
      <c r="F547" s="60">
        <v>0.408636214855014</v>
      </c>
      <c r="G547" s="60" t="s">
        <v>142</v>
      </c>
      <c r="H547" s="60">
        <v>-0.83588056449766301</v>
      </c>
      <c r="I547" s="60">
        <v>1.7058211219284102E-2</v>
      </c>
      <c r="J547" s="60">
        <v>65.346352520538005</v>
      </c>
      <c r="K547" s="60">
        <v>0.33004152755445898</v>
      </c>
      <c r="L547" s="60">
        <v>0.66995847244553197</v>
      </c>
      <c r="M547" s="61">
        <v>9.5479180117763494E-15</v>
      </c>
      <c r="N547" s="60" t="s">
        <v>142</v>
      </c>
      <c r="O547" s="60">
        <v>1.7058211219284102E-2</v>
      </c>
      <c r="P547" s="60" t="s">
        <v>163</v>
      </c>
      <c r="Q547" s="60">
        <v>544</v>
      </c>
      <c r="R547" s="60" t="s">
        <v>28</v>
      </c>
    </row>
    <row r="548" spans="1:18" x14ac:dyDescent="0.25">
      <c r="A548" s="60">
        <v>1547</v>
      </c>
      <c r="B548" s="60">
        <v>0.98582761931057294</v>
      </c>
      <c r="C548" s="60">
        <v>-1.38886976460112E-2</v>
      </c>
      <c r="D548" s="60">
        <v>8.7251023501734807E-3</v>
      </c>
      <c r="E548" s="60">
        <v>0.99999999996084199</v>
      </c>
      <c r="F548" s="60">
        <v>0.40944423161527099</v>
      </c>
      <c r="G548" s="60" t="s">
        <v>142</v>
      </c>
      <c r="H548" s="60">
        <v>-0.83336144747807706</v>
      </c>
      <c r="I548" s="60">
        <v>1.7090734533768599E-2</v>
      </c>
      <c r="J548" s="60">
        <v>65.346375542124505</v>
      </c>
      <c r="K548" s="60">
        <v>0.26768099371006998</v>
      </c>
      <c r="L548" s="60">
        <v>0.73231900628972302</v>
      </c>
      <c r="M548" s="61">
        <v>2.0650148258027899E-13</v>
      </c>
      <c r="N548" s="60" t="s">
        <v>142</v>
      </c>
      <c r="O548" s="60">
        <v>1.7090734533768599E-2</v>
      </c>
      <c r="P548" s="60" t="s">
        <v>163</v>
      </c>
      <c r="Q548" s="60">
        <v>545</v>
      </c>
      <c r="R548" s="60" t="s">
        <v>28</v>
      </c>
    </row>
    <row r="549" spans="1:18" x14ac:dyDescent="0.25">
      <c r="A549" s="60">
        <v>1548</v>
      </c>
      <c r="B549" s="60">
        <v>0.98583139393156105</v>
      </c>
      <c r="C549" s="60">
        <v>-1.20619430492629E-2</v>
      </c>
      <c r="D549" s="60">
        <v>8.7263983860983007E-3</v>
      </c>
      <c r="E549" s="60">
        <v>0.99999999996164501</v>
      </c>
      <c r="F549" s="60">
        <v>0.40949676713702898</v>
      </c>
      <c r="G549" s="60" t="s">
        <v>142</v>
      </c>
      <c r="H549" s="60">
        <v>-0.82959679737251202</v>
      </c>
      <c r="I549" s="60">
        <v>1.7204262242003401E-2</v>
      </c>
      <c r="J549" s="60">
        <v>65.509654543909093</v>
      </c>
      <c r="K549" s="60">
        <v>0.38164492711339099</v>
      </c>
      <c r="L549" s="60">
        <v>0.618355072079524</v>
      </c>
      <c r="M549" s="61">
        <v>8.0708484340163998E-10</v>
      </c>
      <c r="N549" s="60" t="s">
        <v>142</v>
      </c>
      <c r="O549" s="60">
        <v>1.7204262242003401E-2</v>
      </c>
      <c r="P549" s="60" t="s">
        <v>163</v>
      </c>
      <c r="Q549" s="60">
        <v>546</v>
      </c>
      <c r="R549" s="60" t="s">
        <v>28</v>
      </c>
    </row>
    <row r="550" spans="1:18" x14ac:dyDescent="0.25">
      <c r="A550" s="60">
        <v>1549</v>
      </c>
      <c r="B550" s="60">
        <v>0.98584508442421004</v>
      </c>
      <c r="C550" s="60">
        <v>-1.75598540862952E-2</v>
      </c>
      <c r="D550" s="60">
        <v>8.7274571865472595E-3</v>
      </c>
      <c r="E550" s="60">
        <v>0.99999999996177702</v>
      </c>
      <c r="F550" s="60">
        <v>0.40951630339758599</v>
      </c>
      <c r="G550" s="60" t="s">
        <v>142</v>
      </c>
      <c r="H550" s="60">
        <v>-0.82545538547181196</v>
      </c>
      <c r="I550" s="60">
        <v>1.72240186260765E-2</v>
      </c>
      <c r="J550" s="60">
        <v>65.529208431707204</v>
      </c>
      <c r="K550" s="60">
        <v>0.40955797673776401</v>
      </c>
      <c r="L550" s="60">
        <v>0.59039044449492795</v>
      </c>
      <c r="M550" s="61">
        <v>5.1578767308657598E-5</v>
      </c>
      <c r="N550" s="60" t="s">
        <v>142</v>
      </c>
      <c r="O550" s="60">
        <v>1.72240186260765E-2</v>
      </c>
      <c r="P550" s="60" t="s">
        <v>163</v>
      </c>
      <c r="Q550" s="60">
        <v>547</v>
      </c>
      <c r="R550" s="60" t="s">
        <v>28</v>
      </c>
    </row>
    <row r="551" spans="1:18" x14ac:dyDescent="0.25">
      <c r="A551" s="60">
        <v>1550</v>
      </c>
      <c r="B551" s="60">
        <v>0.98586769361524595</v>
      </c>
      <c r="C551" s="60">
        <v>-1.7124291111760399E-2</v>
      </c>
      <c r="D551" s="60">
        <v>8.7276615187995305E-3</v>
      </c>
      <c r="E551" s="60">
        <v>0.99999999996187705</v>
      </c>
      <c r="F551" s="60">
        <v>0.40957910232297701</v>
      </c>
      <c r="G551" s="60" t="s">
        <v>142</v>
      </c>
      <c r="H551" s="60">
        <v>-0.81050946194100104</v>
      </c>
      <c r="I551" s="60">
        <v>1.7250279501222099E-2</v>
      </c>
      <c r="J551" s="60">
        <v>65.569634207572307</v>
      </c>
      <c r="K551" s="60">
        <v>0.74851204970466301</v>
      </c>
      <c r="L551" s="60">
        <v>3.5430369647398699E-3</v>
      </c>
      <c r="M551" s="60">
        <v>0.24794491333059701</v>
      </c>
      <c r="N551" s="60" t="s">
        <v>142</v>
      </c>
      <c r="O551" s="60">
        <v>1.7250279501222099E-2</v>
      </c>
      <c r="P551" s="60" t="s">
        <v>163</v>
      </c>
      <c r="Q551" s="60">
        <v>548</v>
      </c>
      <c r="R551" s="60" t="s">
        <v>28</v>
      </c>
    </row>
    <row r="552" spans="1:18" x14ac:dyDescent="0.25">
      <c r="A552" s="60">
        <v>1551</v>
      </c>
      <c r="B552" s="60">
        <v>0.98588336226704198</v>
      </c>
      <c r="C552" s="60">
        <v>-2.2654305938894101E-2</v>
      </c>
      <c r="D552" s="60">
        <v>8.7384230676231904E-3</v>
      </c>
      <c r="E552" s="60">
        <v>0.99999999996195998</v>
      </c>
      <c r="F552" s="60">
        <v>0.40959100682720001</v>
      </c>
      <c r="G552" s="60" t="s">
        <v>142</v>
      </c>
      <c r="H552" s="60">
        <v>-0.80962061143590303</v>
      </c>
      <c r="I552" s="60">
        <v>1.7252970808417301E-2</v>
      </c>
      <c r="J552" s="60">
        <v>65.761303974780404</v>
      </c>
      <c r="K552" s="60">
        <v>0.82790362072823898</v>
      </c>
      <c r="L552" s="60">
        <v>6.0005422785400801E-3</v>
      </c>
      <c r="M552" s="60">
        <v>0.166095836993221</v>
      </c>
      <c r="N552" s="60" t="s">
        <v>142</v>
      </c>
      <c r="O552" s="60">
        <v>1.7252970808417301E-2</v>
      </c>
      <c r="P552" s="60" t="s">
        <v>163</v>
      </c>
      <c r="Q552" s="60">
        <v>549</v>
      </c>
      <c r="R552" s="60" t="s">
        <v>28</v>
      </c>
    </row>
    <row r="553" spans="1:18" x14ac:dyDescent="0.25">
      <c r="A553" s="60">
        <v>1552</v>
      </c>
      <c r="B553" s="60">
        <v>0.985922778507621</v>
      </c>
      <c r="C553" s="60">
        <v>-1.0982903831199001E-2</v>
      </c>
      <c r="D553" s="60">
        <v>8.7455674223366892E-3</v>
      </c>
      <c r="E553" s="60">
        <v>0.99999999996222</v>
      </c>
      <c r="F553" s="60">
        <v>0.40962979857745702</v>
      </c>
      <c r="G553" s="60" t="s">
        <v>142</v>
      </c>
      <c r="H553" s="60">
        <v>-0.80724238130377302</v>
      </c>
      <c r="I553" s="60">
        <v>1.72935374111347E-2</v>
      </c>
      <c r="J553" s="60">
        <v>65.774312467254205</v>
      </c>
      <c r="K553" s="60">
        <v>0.358399145517248</v>
      </c>
      <c r="L553" s="60">
        <v>0.641600854482686</v>
      </c>
      <c r="M553" s="61">
        <v>6.5503158452884198E-14</v>
      </c>
      <c r="N553" s="60" t="s">
        <v>142</v>
      </c>
      <c r="O553" s="60">
        <v>1.72935374111347E-2</v>
      </c>
      <c r="P553" s="60" t="s">
        <v>163</v>
      </c>
      <c r="Q553" s="60">
        <v>550</v>
      </c>
      <c r="R553" s="60" t="s">
        <v>28</v>
      </c>
    </row>
    <row r="554" spans="1:18" x14ac:dyDescent="0.25">
      <c r="A554" s="60">
        <v>1553</v>
      </c>
      <c r="B554" s="60">
        <v>0.98595252939328404</v>
      </c>
      <c r="C554" s="60">
        <v>-1.54446559583604E-2</v>
      </c>
      <c r="D554" s="60">
        <v>8.7501179267944207E-3</v>
      </c>
      <c r="E554" s="60">
        <v>0.99999999996290201</v>
      </c>
      <c r="F554" s="60">
        <v>0.40964226351784799</v>
      </c>
      <c r="G554" s="60" t="s">
        <v>142</v>
      </c>
      <c r="H554" s="60">
        <v>-0.80718633052531397</v>
      </c>
      <c r="I554" s="60">
        <v>1.73128987644404E-2</v>
      </c>
      <c r="J554" s="60">
        <v>65.788602004802897</v>
      </c>
      <c r="K554" s="60">
        <v>0.262885175402365</v>
      </c>
      <c r="L554" s="60">
        <v>0.73711482451125299</v>
      </c>
      <c r="M554" s="61">
        <v>8.6381790609380005E-11</v>
      </c>
      <c r="N554" s="60" t="s">
        <v>142</v>
      </c>
      <c r="O554" s="60">
        <v>1.73128987644404E-2</v>
      </c>
      <c r="P554" s="60" t="s">
        <v>163</v>
      </c>
      <c r="Q554" s="60">
        <v>551</v>
      </c>
      <c r="R554" s="60" t="s">
        <v>28</v>
      </c>
    </row>
    <row r="555" spans="1:18" x14ac:dyDescent="0.25">
      <c r="A555" s="60">
        <v>1554</v>
      </c>
      <c r="B555" s="60">
        <v>0.98595392731996601</v>
      </c>
      <c r="C555" s="60">
        <v>-1.9913656487326899E-2</v>
      </c>
      <c r="D555" s="60">
        <v>8.7564503651056703E-3</v>
      </c>
      <c r="E555" s="60">
        <v>0.99999999996299205</v>
      </c>
      <c r="F555" s="60">
        <v>0.410166947369835</v>
      </c>
      <c r="G555" s="60" t="s">
        <v>142</v>
      </c>
      <c r="H555" s="60">
        <v>-0.806314012292907</v>
      </c>
      <c r="I555" s="60">
        <v>1.732044661058E-2</v>
      </c>
      <c r="J555" s="60">
        <v>65.854288307824703</v>
      </c>
      <c r="K555" s="60">
        <v>0.40334724056911397</v>
      </c>
      <c r="L555" s="60">
        <v>0.596274401695436</v>
      </c>
      <c r="M555" s="60">
        <v>3.7835773544969697E-4</v>
      </c>
      <c r="N555" s="60" t="s">
        <v>142</v>
      </c>
      <c r="O555" s="60">
        <v>1.732044661058E-2</v>
      </c>
      <c r="P555" s="60" t="s">
        <v>163</v>
      </c>
      <c r="Q555" s="60">
        <v>552</v>
      </c>
      <c r="R555" s="60" t="s">
        <v>28</v>
      </c>
    </row>
    <row r="556" spans="1:18" x14ac:dyDescent="0.25">
      <c r="A556" s="60">
        <v>1555</v>
      </c>
      <c r="B556" s="60">
        <v>0.98597690582802999</v>
      </c>
      <c r="C556" s="60">
        <v>-1.5291465673126199E-2</v>
      </c>
      <c r="D556" s="60">
        <v>8.7599057857029299E-3</v>
      </c>
      <c r="E556" s="60">
        <v>0.99999999996376798</v>
      </c>
      <c r="F556" s="60">
        <v>0.41031251336230801</v>
      </c>
      <c r="G556" s="60" t="s">
        <v>142</v>
      </c>
      <c r="H556" s="60">
        <v>-0.80391326972157395</v>
      </c>
      <c r="I556" s="60">
        <v>1.7328010029608099E-2</v>
      </c>
      <c r="J556" s="60">
        <v>65.911687704067802</v>
      </c>
      <c r="K556" s="60">
        <v>0.377440936179611</v>
      </c>
      <c r="L556" s="60">
        <v>0.62255906356511004</v>
      </c>
      <c r="M556" s="61">
        <v>2.5527868707797598E-10</v>
      </c>
      <c r="N556" s="60" t="s">
        <v>142</v>
      </c>
      <c r="O556" s="60">
        <v>1.7328010029608099E-2</v>
      </c>
      <c r="P556" s="60" t="s">
        <v>163</v>
      </c>
      <c r="Q556" s="60">
        <v>553</v>
      </c>
      <c r="R556" s="60" t="s">
        <v>28</v>
      </c>
    </row>
    <row r="557" spans="1:18" x14ac:dyDescent="0.25">
      <c r="A557" s="60">
        <v>1556</v>
      </c>
      <c r="B557" s="60">
        <v>0.98599190228371103</v>
      </c>
      <c r="C557" s="60">
        <v>-1.7364583665111701E-2</v>
      </c>
      <c r="D557" s="60">
        <v>8.7646094391275603E-3</v>
      </c>
      <c r="E557" s="60">
        <v>0.99999999996465205</v>
      </c>
      <c r="F557" s="60">
        <v>0.41044518993340501</v>
      </c>
      <c r="G557" s="60" t="s">
        <v>142</v>
      </c>
      <c r="H557" s="60">
        <v>-0.80271832731263704</v>
      </c>
      <c r="I557" s="60">
        <v>1.73485553735249E-2</v>
      </c>
      <c r="J557" s="60">
        <v>65.982212521307602</v>
      </c>
      <c r="K557" s="60">
        <v>0.35571250749389399</v>
      </c>
      <c r="L557" s="60">
        <v>0.644287492499373</v>
      </c>
      <c r="M557" s="61">
        <v>6.7336136666540402E-12</v>
      </c>
      <c r="N557" s="60" t="s">
        <v>142</v>
      </c>
      <c r="O557" s="60">
        <v>1.73485553735249E-2</v>
      </c>
      <c r="P557" s="60" t="s">
        <v>163</v>
      </c>
      <c r="Q557" s="60">
        <v>554</v>
      </c>
      <c r="R557" s="60" t="s">
        <v>28</v>
      </c>
    </row>
    <row r="558" spans="1:18" x14ac:dyDescent="0.25">
      <c r="A558" s="60">
        <v>1557</v>
      </c>
      <c r="B558" s="60">
        <v>0.98602583814860101</v>
      </c>
      <c r="C558" s="60">
        <v>-3.54907454313218E-3</v>
      </c>
      <c r="D558" s="60">
        <v>8.76683867396022E-3</v>
      </c>
      <c r="E558" s="60">
        <v>0.99999999996592304</v>
      </c>
      <c r="F558" s="60">
        <v>0.411355876943308</v>
      </c>
      <c r="G558" s="60" t="s">
        <v>142</v>
      </c>
      <c r="H558" s="60">
        <v>-0.80226975568257297</v>
      </c>
      <c r="I558" s="60">
        <v>1.7350090694257199E-2</v>
      </c>
      <c r="J558" s="60">
        <v>66.084717152352496</v>
      </c>
      <c r="K558" s="60">
        <v>0.68249841872726003</v>
      </c>
      <c r="L558" s="60">
        <v>6.8755878474082398E-4</v>
      </c>
      <c r="M558" s="60">
        <v>0.316814022488</v>
      </c>
      <c r="N558" s="60" t="s">
        <v>142</v>
      </c>
      <c r="O558" s="60">
        <v>1.7350090694257199E-2</v>
      </c>
      <c r="P558" s="60" t="s">
        <v>163</v>
      </c>
      <c r="Q558" s="60">
        <v>555</v>
      </c>
      <c r="R558" s="60" t="s">
        <v>28</v>
      </c>
    </row>
    <row r="559" spans="1:18" x14ac:dyDescent="0.25">
      <c r="A559" s="60">
        <v>1558</v>
      </c>
      <c r="B559" s="60">
        <v>0.98602638412858001</v>
      </c>
      <c r="C559" s="60">
        <v>-4.9218517363552299E-3</v>
      </c>
      <c r="D559" s="60">
        <v>8.76809045113317E-3</v>
      </c>
      <c r="E559" s="60">
        <v>0.99999999996719602</v>
      </c>
      <c r="F559" s="60">
        <v>0.41157732539105701</v>
      </c>
      <c r="G559" s="60" t="s">
        <v>142</v>
      </c>
      <c r="H559" s="60">
        <v>-0.80145850700763899</v>
      </c>
      <c r="I559" s="60">
        <v>1.7367602827359101E-2</v>
      </c>
      <c r="J559" s="60">
        <v>66.126856678208995</v>
      </c>
      <c r="K559" s="60">
        <v>0.34999044270506302</v>
      </c>
      <c r="L559" s="60">
        <v>0.65000955729493504</v>
      </c>
      <c r="M559" s="61">
        <v>2.1094237467878002E-15</v>
      </c>
      <c r="N559" s="60" t="s">
        <v>142</v>
      </c>
      <c r="O559" s="60">
        <v>1.7367602827359101E-2</v>
      </c>
      <c r="P559" s="60" t="s">
        <v>163</v>
      </c>
      <c r="Q559" s="60">
        <v>556</v>
      </c>
      <c r="R559" s="60" t="s">
        <v>28</v>
      </c>
    </row>
    <row r="560" spans="1:18" x14ac:dyDescent="0.25">
      <c r="A560" s="60">
        <v>1559</v>
      </c>
      <c r="B560" s="60">
        <v>0.98605894205132505</v>
      </c>
      <c r="C560" s="60">
        <v>-1.28439885295627E-2</v>
      </c>
      <c r="D560" s="60">
        <v>8.7693863130725094E-3</v>
      </c>
      <c r="E560" s="60">
        <v>0.99999999996719702</v>
      </c>
      <c r="F560" s="60">
        <v>0.41159547293934701</v>
      </c>
      <c r="G560" s="60" t="s">
        <v>142</v>
      </c>
      <c r="H560" s="60">
        <v>-0.80052667462927996</v>
      </c>
      <c r="I560" s="60">
        <v>1.7387979973579201E-2</v>
      </c>
      <c r="J560" s="60">
        <v>66.214951301809705</v>
      </c>
      <c r="K560" s="60">
        <v>0.39379274189517299</v>
      </c>
      <c r="L560" s="60">
        <v>0.60620725802344499</v>
      </c>
      <c r="M560" s="61">
        <v>8.13816791733757E-11</v>
      </c>
      <c r="N560" s="60" t="s">
        <v>142</v>
      </c>
      <c r="O560" s="60">
        <v>1.7387979973579201E-2</v>
      </c>
      <c r="P560" s="60" t="s">
        <v>163</v>
      </c>
      <c r="Q560" s="60">
        <v>557</v>
      </c>
      <c r="R560" s="60" t="s">
        <v>28</v>
      </c>
    </row>
    <row r="561" spans="1:18" x14ac:dyDescent="0.25">
      <c r="A561" s="60">
        <v>1560</v>
      </c>
      <c r="B561" s="60">
        <v>0.98606603636891998</v>
      </c>
      <c r="C561" s="60">
        <v>-1.26787458935791E-2</v>
      </c>
      <c r="D561" s="60">
        <v>8.7785352350068999E-3</v>
      </c>
      <c r="E561" s="60">
        <v>0.99999999996743905</v>
      </c>
      <c r="F561" s="60">
        <v>0.411704152642975</v>
      </c>
      <c r="G561" s="60" t="s">
        <v>142</v>
      </c>
      <c r="H561" s="60">
        <v>-0.79395070927956901</v>
      </c>
      <c r="I561" s="60">
        <v>1.74084469083217E-2</v>
      </c>
      <c r="J561" s="60">
        <v>66.216764263174696</v>
      </c>
      <c r="K561" s="60">
        <v>0.30814831994546699</v>
      </c>
      <c r="L561" s="60">
        <v>0.69185168005453102</v>
      </c>
      <c r="M561" s="61">
        <v>2.2204460492503099E-15</v>
      </c>
      <c r="N561" s="60" t="s">
        <v>142</v>
      </c>
      <c r="O561" s="60">
        <v>1.74084469083217E-2</v>
      </c>
      <c r="P561" s="60" t="s">
        <v>163</v>
      </c>
      <c r="Q561" s="60">
        <v>558</v>
      </c>
      <c r="R561" s="60" t="s">
        <v>28</v>
      </c>
    </row>
    <row r="562" spans="1:18" x14ac:dyDescent="0.25">
      <c r="A562" s="60">
        <v>1561</v>
      </c>
      <c r="B562" s="60">
        <v>0.98607377669239604</v>
      </c>
      <c r="C562" s="60">
        <v>-4.6179688780185798E-3</v>
      </c>
      <c r="D562" s="60">
        <v>8.7793148521396608E-3</v>
      </c>
      <c r="E562" s="60">
        <v>0.99999999996809896</v>
      </c>
      <c r="F562" s="60">
        <v>0.41190451073562501</v>
      </c>
      <c r="G562" s="60" t="s">
        <v>142</v>
      </c>
      <c r="H562" s="60">
        <v>-0.789185587798231</v>
      </c>
      <c r="I562" s="60">
        <v>1.74343821327742E-2</v>
      </c>
      <c r="J562" s="60">
        <v>66.269214703067803</v>
      </c>
      <c r="K562" s="60">
        <v>0.39176331444749402</v>
      </c>
      <c r="L562" s="60">
        <v>0.60823668526423702</v>
      </c>
      <c r="M562" s="61">
        <v>2.8826796505398999E-10</v>
      </c>
      <c r="N562" s="60" t="s">
        <v>142</v>
      </c>
      <c r="O562" s="60">
        <v>1.74343821327742E-2</v>
      </c>
      <c r="P562" s="60" t="s">
        <v>163</v>
      </c>
      <c r="Q562" s="60">
        <v>559</v>
      </c>
      <c r="R562" s="60" t="s">
        <v>28</v>
      </c>
    </row>
    <row r="563" spans="1:18" x14ac:dyDescent="0.25">
      <c r="A563" s="60">
        <v>1562</v>
      </c>
      <c r="B563" s="60">
        <v>0.98607382615356198</v>
      </c>
      <c r="C563" s="60">
        <v>-7.75755443044713E-3</v>
      </c>
      <c r="D563" s="60">
        <v>8.7795599978446395E-3</v>
      </c>
      <c r="E563" s="60">
        <v>0.99999999996879596</v>
      </c>
      <c r="F563" s="60">
        <v>0.41199057598809502</v>
      </c>
      <c r="G563" s="60" t="s">
        <v>142</v>
      </c>
      <c r="H563" s="60">
        <v>-0.78438423463497098</v>
      </c>
      <c r="I563" s="60">
        <v>1.7445912901605399E-2</v>
      </c>
      <c r="J563" s="60">
        <v>66.283906295027805</v>
      </c>
      <c r="K563" s="60">
        <v>0.29374701940402598</v>
      </c>
      <c r="L563" s="60">
        <v>0.70625294846665299</v>
      </c>
      <c r="M563" s="61">
        <v>3.2129321092533303E-8</v>
      </c>
      <c r="N563" s="60" t="s">
        <v>142</v>
      </c>
      <c r="O563" s="60">
        <v>1.7445912901605399E-2</v>
      </c>
      <c r="P563" s="60" t="s">
        <v>163</v>
      </c>
      <c r="Q563" s="60">
        <v>560</v>
      </c>
      <c r="R563" s="60" t="s">
        <v>28</v>
      </c>
    </row>
    <row r="564" spans="1:18" x14ac:dyDescent="0.25">
      <c r="A564" s="60">
        <v>1563</v>
      </c>
      <c r="B564" s="60">
        <v>0.98608013974186504</v>
      </c>
      <c r="C564" s="60">
        <v>-4.9961606589106399E-3</v>
      </c>
      <c r="D564" s="60">
        <v>8.7876886049093397E-3</v>
      </c>
      <c r="E564" s="60">
        <v>0.99999999996943401</v>
      </c>
      <c r="F564" s="60">
        <v>0.41204990376126899</v>
      </c>
      <c r="G564" s="60" t="s">
        <v>142</v>
      </c>
      <c r="H564" s="60">
        <v>-0.78425090120588703</v>
      </c>
      <c r="I564" s="60">
        <v>1.74571640173058E-2</v>
      </c>
      <c r="J564" s="60">
        <v>66.548977975124203</v>
      </c>
      <c r="K564" s="60">
        <v>0.40765578268071301</v>
      </c>
      <c r="L564" s="60">
        <v>0.59234400181693903</v>
      </c>
      <c r="M564" s="61">
        <v>2.1550234841072301E-7</v>
      </c>
      <c r="N564" s="60" t="s">
        <v>142</v>
      </c>
      <c r="O564" s="60">
        <v>1.74571640173058E-2</v>
      </c>
      <c r="P564" s="60" t="s">
        <v>163</v>
      </c>
      <c r="Q564" s="60">
        <v>561</v>
      </c>
      <c r="R564" s="60" t="s">
        <v>28</v>
      </c>
    </row>
    <row r="565" spans="1:18" x14ac:dyDescent="0.25">
      <c r="A565" s="60">
        <v>1564</v>
      </c>
      <c r="B565" s="60">
        <v>0.98608147852682704</v>
      </c>
      <c r="C565" s="60">
        <v>-1.88091578107497E-2</v>
      </c>
      <c r="D565" s="60">
        <v>8.7887664186800506E-3</v>
      </c>
      <c r="E565" s="60">
        <v>0.99999999996946498</v>
      </c>
      <c r="F565" s="60">
        <v>0.41206161387920198</v>
      </c>
      <c r="G565" s="60" t="s">
        <v>142</v>
      </c>
      <c r="H565" s="60">
        <v>-0.78336301175894996</v>
      </c>
      <c r="I565" s="60">
        <v>1.74625867377463E-2</v>
      </c>
      <c r="J565" s="60">
        <v>66.661708302096798</v>
      </c>
      <c r="K565" s="60">
        <v>0.375995002163176</v>
      </c>
      <c r="L565" s="60">
        <v>0.62399240958177205</v>
      </c>
      <c r="M565" s="61">
        <v>1.2588255052126101E-5</v>
      </c>
      <c r="N565" s="60" t="s">
        <v>142</v>
      </c>
      <c r="O565" s="60">
        <v>1.74625867377463E-2</v>
      </c>
      <c r="P565" s="60" t="s">
        <v>163</v>
      </c>
      <c r="Q565" s="60">
        <v>562</v>
      </c>
      <c r="R565" s="60" t="s">
        <v>28</v>
      </c>
    </row>
    <row r="566" spans="1:18" x14ac:dyDescent="0.25">
      <c r="A566" s="60">
        <v>1565</v>
      </c>
      <c r="B566" s="60">
        <v>0.98608315428145499</v>
      </c>
      <c r="C566" s="60">
        <v>-1.68690351154447E-2</v>
      </c>
      <c r="D566" s="60">
        <v>8.7908399955679093E-3</v>
      </c>
      <c r="E566" s="60">
        <v>0.99999999997116995</v>
      </c>
      <c r="F566" s="60">
        <v>0.41260873581096802</v>
      </c>
      <c r="G566" s="60" t="s">
        <v>142</v>
      </c>
      <c r="H566" s="60">
        <v>-0.76847312221930997</v>
      </c>
      <c r="I566" s="60">
        <v>1.74841951883704E-2</v>
      </c>
      <c r="J566" s="60">
        <v>66.734667140548396</v>
      </c>
      <c r="K566" s="60">
        <v>0.508082102600381</v>
      </c>
      <c r="L566" s="60">
        <v>0.49190814070260402</v>
      </c>
      <c r="M566" s="61">
        <v>9.7566970149731702E-6</v>
      </c>
      <c r="N566" s="60" t="s">
        <v>142</v>
      </c>
      <c r="O566" s="60">
        <v>1.74841951883704E-2</v>
      </c>
      <c r="P566" s="60" t="s">
        <v>163</v>
      </c>
      <c r="Q566" s="60">
        <v>563</v>
      </c>
      <c r="R566" s="60" t="s">
        <v>28</v>
      </c>
    </row>
    <row r="567" spans="1:18" x14ac:dyDescent="0.25">
      <c r="A567" s="60">
        <v>1566</v>
      </c>
      <c r="B567" s="60">
        <v>0.98609963915801002</v>
      </c>
      <c r="C567" s="60">
        <v>-1.427570366869E-2</v>
      </c>
      <c r="D567" s="60">
        <v>8.7931290633578695E-3</v>
      </c>
      <c r="E567" s="60">
        <v>0.99999999997146605</v>
      </c>
      <c r="F567" s="60">
        <v>0.41269257112249402</v>
      </c>
      <c r="G567" s="60" t="s">
        <v>142</v>
      </c>
      <c r="H567" s="60">
        <v>-0.76130979710188895</v>
      </c>
      <c r="I567" s="60">
        <v>1.75673721767486E-2</v>
      </c>
      <c r="J567" s="60">
        <v>66.756476409169196</v>
      </c>
      <c r="K567" s="60">
        <v>0.33914094068415801</v>
      </c>
      <c r="L567" s="60">
        <v>0.66085905931564004</v>
      </c>
      <c r="M567" s="61">
        <v>2.0239365738916601E-13</v>
      </c>
      <c r="N567" s="60" t="s">
        <v>142</v>
      </c>
      <c r="O567" s="60">
        <v>1.75673721767486E-2</v>
      </c>
      <c r="P567" s="60" t="s">
        <v>163</v>
      </c>
      <c r="Q567" s="60">
        <v>564</v>
      </c>
      <c r="R567" s="60" t="s">
        <v>28</v>
      </c>
    </row>
    <row r="568" spans="1:18" x14ac:dyDescent="0.25">
      <c r="A568" s="60">
        <v>1567</v>
      </c>
      <c r="B568" s="60">
        <v>0.98610106367471195</v>
      </c>
      <c r="C568" s="60">
        <v>-1.62078372260968E-2</v>
      </c>
      <c r="D568" s="60">
        <v>8.7944750286971102E-3</v>
      </c>
      <c r="E568" s="60">
        <v>0.99999999997172495</v>
      </c>
      <c r="F568" s="60">
        <v>0.41269797190762703</v>
      </c>
      <c r="G568" s="60" t="s">
        <v>142</v>
      </c>
      <c r="H568" s="60">
        <v>-0.76096141346080703</v>
      </c>
      <c r="I568" s="60">
        <v>1.76230114068032E-2</v>
      </c>
      <c r="J568" s="60">
        <v>66.766514140019694</v>
      </c>
      <c r="K568" s="60">
        <v>0.76110736409493496</v>
      </c>
      <c r="L568" s="60">
        <v>4.2805737123521601E-3</v>
      </c>
      <c r="M568" s="60">
        <v>0.23461206219271299</v>
      </c>
      <c r="N568" s="60" t="s">
        <v>142</v>
      </c>
      <c r="O568" s="60">
        <v>1.76230114068032E-2</v>
      </c>
      <c r="P568" s="60" t="s">
        <v>163</v>
      </c>
      <c r="Q568" s="60">
        <v>565</v>
      </c>
      <c r="R568" s="60" t="s">
        <v>28</v>
      </c>
    </row>
    <row r="569" spans="1:18" x14ac:dyDescent="0.25">
      <c r="A569" s="60">
        <v>1568</v>
      </c>
      <c r="B569" s="60">
        <v>0.98611200210147298</v>
      </c>
      <c r="C569" s="60">
        <v>-1.52480763367485E-2</v>
      </c>
      <c r="D569" s="60">
        <v>8.7952284725655392E-3</v>
      </c>
      <c r="E569" s="60">
        <v>0.99999999997259104</v>
      </c>
      <c r="F569" s="60">
        <v>0.41282693208041699</v>
      </c>
      <c r="G569" s="60" t="s">
        <v>142</v>
      </c>
      <c r="H569" s="60">
        <v>-0.75671240893960801</v>
      </c>
      <c r="I569" s="60">
        <v>1.7640165613397998E-2</v>
      </c>
      <c r="J569" s="60">
        <v>67.021346857721198</v>
      </c>
      <c r="K569" s="60">
        <v>0.53231369013365804</v>
      </c>
      <c r="L569" s="60">
        <v>0.46768439386715799</v>
      </c>
      <c r="M569" s="61">
        <v>1.9159991839767798E-6</v>
      </c>
      <c r="N569" s="60" t="s">
        <v>142</v>
      </c>
      <c r="O569" s="60">
        <v>1.7640165613397998E-2</v>
      </c>
      <c r="P569" s="60" t="s">
        <v>163</v>
      </c>
      <c r="Q569" s="60">
        <v>566</v>
      </c>
      <c r="R569" s="60" t="s">
        <v>28</v>
      </c>
    </row>
    <row r="570" spans="1:18" x14ac:dyDescent="0.25">
      <c r="A570" s="60">
        <v>1569</v>
      </c>
      <c r="B570" s="60">
        <v>0.98611608454007404</v>
      </c>
      <c r="C570" s="60">
        <v>-2.3061847916001601E-2</v>
      </c>
      <c r="D570" s="60">
        <v>8.7960903979283304E-3</v>
      </c>
      <c r="E570" s="60">
        <v>0.99999999997502398</v>
      </c>
      <c r="F570" s="60">
        <v>0.41295161106151301</v>
      </c>
      <c r="G570" s="60" t="s">
        <v>142</v>
      </c>
      <c r="H570" s="60">
        <v>-0.750964083942389</v>
      </c>
      <c r="I570" s="60">
        <v>1.7796056007398701E-2</v>
      </c>
      <c r="J570" s="60">
        <v>67.1222380327076</v>
      </c>
      <c r="K570" s="60">
        <v>0.60806221946352201</v>
      </c>
      <c r="L570" s="60">
        <v>0.391937780523195</v>
      </c>
      <c r="M570" s="61">
        <v>1.32837074673375E-11</v>
      </c>
      <c r="N570" s="60" t="s">
        <v>142</v>
      </c>
      <c r="O570" s="60">
        <v>1.7796056007398701E-2</v>
      </c>
      <c r="P570" s="60" t="s">
        <v>163</v>
      </c>
      <c r="Q570" s="60">
        <v>567</v>
      </c>
      <c r="R570" s="60" t="s">
        <v>28</v>
      </c>
    </row>
    <row r="571" spans="1:18" x14ac:dyDescent="0.25">
      <c r="A571" s="60">
        <v>1570</v>
      </c>
      <c r="B571" s="60">
        <v>0.98612643233032904</v>
      </c>
      <c r="C571" s="60">
        <v>-1.7693231701170601E-2</v>
      </c>
      <c r="D571" s="60">
        <v>8.80004153354692E-3</v>
      </c>
      <c r="E571" s="60">
        <v>0.99999999997513001</v>
      </c>
      <c r="F571" s="60">
        <v>0.41326990928559498</v>
      </c>
      <c r="G571" s="60" t="s">
        <v>142</v>
      </c>
      <c r="H571" s="60">
        <v>-0.74739850460025503</v>
      </c>
      <c r="I571" s="60">
        <v>1.78050750323814E-2</v>
      </c>
      <c r="J571" s="60">
        <v>67.316517295845898</v>
      </c>
      <c r="K571" s="60">
        <v>0.37347559630081001</v>
      </c>
      <c r="L571" s="60">
        <v>0.62652440369918705</v>
      </c>
      <c r="M571" s="61">
        <v>2.2204460492503099E-15</v>
      </c>
      <c r="N571" s="60" t="s">
        <v>142</v>
      </c>
      <c r="O571" s="60">
        <v>1.78050750323814E-2</v>
      </c>
      <c r="P571" s="60" t="s">
        <v>163</v>
      </c>
      <c r="Q571" s="60">
        <v>568</v>
      </c>
      <c r="R571" s="60" t="s">
        <v>28</v>
      </c>
    </row>
    <row r="572" spans="1:18" x14ac:dyDescent="0.25">
      <c r="A572" s="60">
        <v>1571</v>
      </c>
      <c r="B572" s="60">
        <v>0.98614013549376001</v>
      </c>
      <c r="C572" s="60">
        <v>-6.3761830001986698E-3</v>
      </c>
      <c r="D572" s="60">
        <v>8.8007700606317091E-3</v>
      </c>
      <c r="E572" s="60">
        <v>0.99999999997531797</v>
      </c>
      <c r="F572" s="60">
        <v>0.41336278021533901</v>
      </c>
      <c r="G572" s="60" t="s">
        <v>142</v>
      </c>
      <c r="H572" s="60">
        <v>-0.74510568214689399</v>
      </c>
      <c r="I572" s="60">
        <v>1.7907764508960498E-2</v>
      </c>
      <c r="J572" s="60">
        <v>67.495816621565098</v>
      </c>
      <c r="K572" s="60">
        <v>0.38340230179537499</v>
      </c>
      <c r="L572" s="60">
        <v>0.61659769820321098</v>
      </c>
      <c r="M572" s="61">
        <v>1.4138690218601401E-12</v>
      </c>
      <c r="N572" s="60" t="s">
        <v>142</v>
      </c>
      <c r="O572" s="60">
        <v>1.7907764508960498E-2</v>
      </c>
      <c r="P572" s="60" t="s">
        <v>163</v>
      </c>
      <c r="Q572" s="60">
        <v>569</v>
      </c>
      <c r="R572" s="60" t="s">
        <v>28</v>
      </c>
    </row>
    <row r="573" spans="1:18" x14ac:dyDescent="0.25">
      <c r="A573" s="60">
        <v>1572</v>
      </c>
      <c r="B573" s="60">
        <v>0.98614020695393501</v>
      </c>
      <c r="C573" s="60">
        <v>-1.3227381882059601E-2</v>
      </c>
      <c r="D573" s="60">
        <v>8.8021049955873693E-3</v>
      </c>
      <c r="E573" s="60">
        <v>0.99999999997567701</v>
      </c>
      <c r="F573" s="60">
        <v>0.413653997407126</v>
      </c>
      <c r="G573" s="60" t="s">
        <v>142</v>
      </c>
      <c r="H573" s="60">
        <v>-0.73414760656751099</v>
      </c>
      <c r="I573" s="60">
        <v>1.8007097776044301E-2</v>
      </c>
      <c r="J573" s="60">
        <v>67.555734397555597</v>
      </c>
      <c r="K573" s="60">
        <v>0.327114964993791</v>
      </c>
      <c r="L573" s="60">
        <v>0.672885035006206</v>
      </c>
      <c r="M573" s="61">
        <v>3.1086244689504399E-15</v>
      </c>
      <c r="N573" s="60" t="s">
        <v>142</v>
      </c>
      <c r="O573" s="60">
        <v>1.8007097776044301E-2</v>
      </c>
      <c r="P573" s="60" t="s">
        <v>163</v>
      </c>
      <c r="Q573" s="60">
        <v>570</v>
      </c>
      <c r="R573" s="60" t="s">
        <v>28</v>
      </c>
    </row>
    <row r="574" spans="1:18" x14ac:dyDescent="0.25">
      <c r="A574" s="60">
        <v>1573</v>
      </c>
      <c r="B574" s="60">
        <v>0.98614236531528199</v>
      </c>
      <c r="C574" s="60">
        <v>-1.6650851878640401E-2</v>
      </c>
      <c r="D574" s="60">
        <v>8.8080234941439305E-3</v>
      </c>
      <c r="E574" s="60">
        <v>0.99999999997615596</v>
      </c>
      <c r="F574" s="60">
        <v>0.413701714359547</v>
      </c>
      <c r="G574" s="60" t="s">
        <v>142</v>
      </c>
      <c r="H574" s="60">
        <v>-0.72531767495869404</v>
      </c>
      <c r="I574" s="60">
        <v>1.8038748831643199E-2</v>
      </c>
      <c r="J574" s="60">
        <v>67.565799978294905</v>
      </c>
      <c r="K574" s="60">
        <v>0.306718795702969</v>
      </c>
      <c r="L574" s="60">
        <v>0.693281204234791</v>
      </c>
      <c r="M574" s="61">
        <v>6.2239435827393702E-11</v>
      </c>
      <c r="N574" s="60" t="s">
        <v>142</v>
      </c>
      <c r="O574" s="60">
        <v>1.8038748831643199E-2</v>
      </c>
      <c r="P574" s="60" t="s">
        <v>163</v>
      </c>
      <c r="Q574" s="60">
        <v>571</v>
      </c>
      <c r="R574" s="60" t="s">
        <v>28</v>
      </c>
    </row>
    <row r="575" spans="1:18" x14ac:dyDescent="0.25">
      <c r="A575" s="60">
        <v>1574</v>
      </c>
      <c r="B575" s="60">
        <v>0.98614660289241896</v>
      </c>
      <c r="C575" s="60">
        <v>-1.04123920731024E-2</v>
      </c>
      <c r="D575" s="60">
        <v>8.8089448324202204E-3</v>
      </c>
      <c r="E575" s="60">
        <v>0.99999999997673295</v>
      </c>
      <c r="F575" s="60">
        <v>0.41376365530730502</v>
      </c>
      <c r="G575" s="60" t="s">
        <v>142</v>
      </c>
      <c r="H575" s="60">
        <v>-0.72315468823149798</v>
      </c>
      <c r="I575" s="60">
        <v>1.8063984018072101E-2</v>
      </c>
      <c r="J575" s="60">
        <v>67.611373829123295</v>
      </c>
      <c r="K575" s="60">
        <v>0.33781134577119998</v>
      </c>
      <c r="L575" s="60">
        <v>0.66218864691966695</v>
      </c>
      <c r="M575" s="61">
        <v>7.3091324104268601E-9</v>
      </c>
      <c r="N575" s="60" t="s">
        <v>142</v>
      </c>
      <c r="O575" s="60">
        <v>1.8063984018072101E-2</v>
      </c>
      <c r="P575" s="60" t="s">
        <v>163</v>
      </c>
      <c r="Q575" s="60">
        <v>572</v>
      </c>
      <c r="R575" s="60" t="s">
        <v>28</v>
      </c>
    </row>
    <row r="576" spans="1:18" x14ac:dyDescent="0.25">
      <c r="A576" s="60">
        <v>1575</v>
      </c>
      <c r="B576" s="60">
        <v>0.98617543072187996</v>
      </c>
      <c r="C576" s="60">
        <v>-1.5052720193899E-2</v>
      </c>
      <c r="D576" s="60">
        <v>8.8093022543985003E-3</v>
      </c>
      <c r="E576" s="60">
        <v>0.99999999997676803</v>
      </c>
      <c r="F576" s="60">
        <v>0.41423350582187901</v>
      </c>
      <c r="G576" s="60" t="s">
        <v>142</v>
      </c>
      <c r="H576" s="60">
        <v>-0.72186662315546601</v>
      </c>
      <c r="I576" s="60">
        <v>1.8101204665226099E-2</v>
      </c>
      <c r="J576" s="60">
        <v>67.668687819102104</v>
      </c>
      <c r="K576" s="60">
        <v>0.36889812870136901</v>
      </c>
      <c r="L576" s="60">
        <v>0.63110187031679998</v>
      </c>
      <c r="M576" s="61">
        <v>9.8183094987547292E-10</v>
      </c>
      <c r="N576" s="60" t="s">
        <v>142</v>
      </c>
      <c r="O576" s="60">
        <v>1.8101204665226099E-2</v>
      </c>
      <c r="P576" s="60" t="s">
        <v>163</v>
      </c>
      <c r="Q576" s="60">
        <v>573</v>
      </c>
      <c r="R576" s="60" t="s">
        <v>28</v>
      </c>
    </row>
    <row r="577" spans="1:18" x14ac:dyDescent="0.25">
      <c r="A577" s="60">
        <v>1576</v>
      </c>
      <c r="B577" s="60">
        <v>0.98618680113818602</v>
      </c>
      <c r="C577" s="60">
        <v>-1.7157570234127499E-2</v>
      </c>
      <c r="D577" s="60">
        <v>8.8096006405027506E-3</v>
      </c>
      <c r="E577" s="60">
        <v>0.99999999997696098</v>
      </c>
      <c r="F577" s="60">
        <v>0.414312653209987</v>
      </c>
      <c r="G577" s="60" t="s">
        <v>142</v>
      </c>
      <c r="H577" s="60">
        <v>-0.72104031081680497</v>
      </c>
      <c r="I577" s="60">
        <v>1.8103476890549301E-2</v>
      </c>
      <c r="J577" s="60">
        <v>67.707923893050705</v>
      </c>
      <c r="K577" s="60">
        <v>0.76029405428191599</v>
      </c>
      <c r="L577" s="60">
        <v>2.2054965627235201E-3</v>
      </c>
      <c r="M577" s="60">
        <v>0.237500449155361</v>
      </c>
      <c r="N577" s="60" t="s">
        <v>142</v>
      </c>
      <c r="O577" s="60">
        <v>1.8103476890549301E-2</v>
      </c>
      <c r="P577" s="60" t="s">
        <v>163</v>
      </c>
      <c r="Q577" s="60">
        <v>574</v>
      </c>
      <c r="R577" s="60" t="s">
        <v>28</v>
      </c>
    </row>
    <row r="578" spans="1:18" x14ac:dyDescent="0.25">
      <c r="A578" s="60">
        <v>1577</v>
      </c>
      <c r="B578" s="60">
        <v>0.98619521854093595</v>
      </c>
      <c r="C578" s="60">
        <v>-9.8818462285541805E-3</v>
      </c>
      <c r="D578" s="60">
        <v>8.8096507134393792E-3</v>
      </c>
      <c r="E578" s="60">
        <v>0.99999999997798295</v>
      </c>
      <c r="F578" s="60">
        <v>0.41441238894367299</v>
      </c>
      <c r="G578" s="60" t="s">
        <v>142</v>
      </c>
      <c r="H578" s="60">
        <v>-0.71892484836594095</v>
      </c>
      <c r="I578" s="60">
        <v>1.8106753067983102E-2</v>
      </c>
      <c r="J578" s="60">
        <v>67.7629736376323</v>
      </c>
      <c r="K578" s="60">
        <v>0.376319855083109</v>
      </c>
      <c r="L578" s="60">
        <v>0.62368014490990398</v>
      </c>
      <c r="M578" s="61">
        <v>6.9870775831759602E-12</v>
      </c>
      <c r="N578" s="60" t="s">
        <v>142</v>
      </c>
      <c r="O578" s="60">
        <v>1.8106753067983102E-2</v>
      </c>
      <c r="P578" s="60" t="s">
        <v>163</v>
      </c>
      <c r="Q578" s="60">
        <v>575</v>
      </c>
      <c r="R578" s="60" t="s">
        <v>28</v>
      </c>
    </row>
    <row r="579" spans="1:18" x14ac:dyDescent="0.25">
      <c r="A579" s="60">
        <v>1578</v>
      </c>
      <c r="B579" s="60">
        <v>0.98620066035670795</v>
      </c>
      <c r="C579" s="60">
        <v>-2.0847458957609599E-2</v>
      </c>
      <c r="D579" s="60">
        <v>8.8167080869948605E-3</v>
      </c>
      <c r="E579" s="60">
        <v>0.99999999997893496</v>
      </c>
      <c r="F579" s="60">
        <v>0.41523191844628798</v>
      </c>
      <c r="G579" s="60" t="s">
        <v>142</v>
      </c>
      <c r="H579" s="60">
        <v>-0.71847220236048803</v>
      </c>
      <c r="I579" s="60">
        <v>1.8134818876170501E-2</v>
      </c>
      <c r="J579" s="60">
        <v>67.832547799159201</v>
      </c>
      <c r="K579" s="60">
        <v>0.40265892098230299</v>
      </c>
      <c r="L579" s="60">
        <v>0.597236833882687</v>
      </c>
      <c r="M579" s="60">
        <v>1.0424513501050601E-4</v>
      </c>
      <c r="N579" s="60" t="s">
        <v>142</v>
      </c>
      <c r="O579" s="60">
        <v>1.8134818876170501E-2</v>
      </c>
      <c r="P579" s="60" t="s">
        <v>163</v>
      </c>
      <c r="Q579" s="60">
        <v>576</v>
      </c>
      <c r="R579" s="60" t="s">
        <v>28</v>
      </c>
    </row>
    <row r="580" spans="1:18" x14ac:dyDescent="0.25">
      <c r="A580" s="60">
        <v>1579</v>
      </c>
      <c r="B580" s="60">
        <v>0.98620496179735695</v>
      </c>
      <c r="C580" s="60">
        <v>-1.9723216036442701E-2</v>
      </c>
      <c r="D580" s="60">
        <v>8.8178607141842797E-3</v>
      </c>
      <c r="E580" s="60">
        <v>0.99999999997940903</v>
      </c>
      <c r="F580" s="60">
        <v>0.41557174004972802</v>
      </c>
      <c r="G580" s="60" t="s">
        <v>142</v>
      </c>
      <c r="H580" s="60">
        <v>-0.717528777818768</v>
      </c>
      <c r="I580" s="60">
        <v>1.8232224325167499E-2</v>
      </c>
      <c r="J580" s="60">
        <v>67.920626117835198</v>
      </c>
      <c r="K580" s="60">
        <v>0.41585517444109099</v>
      </c>
      <c r="L580" s="60">
        <v>0.58414482555889802</v>
      </c>
      <c r="M580" s="61">
        <v>1.0769163338864E-14</v>
      </c>
      <c r="N580" s="60" t="s">
        <v>142</v>
      </c>
      <c r="O580" s="60">
        <v>1.8232224325167499E-2</v>
      </c>
      <c r="P580" s="60" t="s">
        <v>163</v>
      </c>
      <c r="Q580" s="60">
        <v>577</v>
      </c>
      <c r="R580" s="60" t="s">
        <v>28</v>
      </c>
    </row>
    <row r="581" spans="1:18" x14ac:dyDescent="0.25">
      <c r="A581" s="60">
        <v>1580</v>
      </c>
      <c r="B581" s="60">
        <v>0.98620730534902101</v>
      </c>
      <c r="C581" s="60">
        <v>-1.7864330309682298E-2</v>
      </c>
      <c r="D581" s="60">
        <v>8.8179332428278603E-3</v>
      </c>
      <c r="E581" s="60">
        <v>0.99999999997984101</v>
      </c>
      <c r="F581" s="60">
        <v>0.41585517444109499</v>
      </c>
      <c r="G581" s="60" t="s">
        <v>142</v>
      </c>
      <c r="H581" s="60">
        <v>-0.71519075780883101</v>
      </c>
      <c r="I581" s="60">
        <v>1.8248884403277502E-2</v>
      </c>
      <c r="J581" s="60">
        <v>67.936877124032307</v>
      </c>
      <c r="K581" s="60">
        <v>0.29112646182267599</v>
      </c>
      <c r="L581" s="60">
        <v>0.70887353817723397</v>
      </c>
      <c r="M581" s="61">
        <v>9.0150109599562698E-14</v>
      </c>
      <c r="N581" s="60" t="s">
        <v>142</v>
      </c>
      <c r="O581" s="60">
        <v>1.8248884403277502E-2</v>
      </c>
      <c r="P581" s="60" t="s">
        <v>163</v>
      </c>
      <c r="Q581" s="60">
        <v>578</v>
      </c>
      <c r="R581" s="60" t="s">
        <v>28</v>
      </c>
    </row>
    <row r="582" spans="1:18" x14ac:dyDescent="0.25">
      <c r="A582" s="60">
        <v>1581</v>
      </c>
      <c r="B582" s="60">
        <v>0.98622564286123104</v>
      </c>
      <c r="C582" s="60">
        <v>-1.28878571269737E-2</v>
      </c>
      <c r="D582" s="60">
        <v>8.8224983432817292E-3</v>
      </c>
      <c r="E582" s="60">
        <v>0.99999999997988298</v>
      </c>
      <c r="F582" s="60">
        <v>0.41628844041372398</v>
      </c>
      <c r="G582" s="60" t="s">
        <v>142</v>
      </c>
      <c r="H582" s="60">
        <v>-0.71463420584643</v>
      </c>
      <c r="I582" s="60">
        <v>1.8269705565028899E-2</v>
      </c>
      <c r="J582" s="60">
        <v>68.0151582078621</v>
      </c>
      <c r="K582" s="60">
        <v>0.22371220637391601</v>
      </c>
      <c r="L582" s="60">
        <v>0.77628779324625996</v>
      </c>
      <c r="M582" s="61">
        <v>3.7982428313654302E-10</v>
      </c>
      <c r="N582" s="60" t="s">
        <v>142</v>
      </c>
      <c r="O582" s="60">
        <v>1.8269705565028899E-2</v>
      </c>
      <c r="P582" s="60" t="s">
        <v>163</v>
      </c>
      <c r="Q582" s="60">
        <v>579</v>
      </c>
      <c r="R582" s="60" t="s">
        <v>28</v>
      </c>
    </row>
    <row r="583" spans="1:18" x14ac:dyDescent="0.25">
      <c r="A583" s="60">
        <v>1582</v>
      </c>
      <c r="B583" s="60">
        <v>0.98623148574723796</v>
      </c>
      <c r="C583" s="60">
        <v>-1.1250042378385E-2</v>
      </c>
      <c r="D583" s="60">
        <v>8.8267211122309598E-3</v>
      </c>
      <c r="E583" s="60">
        <v>0.99999999998011901</v>
      </c>
      <c r="F583" s="60">
        <v>0.41633194858153999</v>
      </c>
      <c r="G583" s="60" t="s">
        <v>142</v>
      </c>
      <c r="H583" s="60">
        <v>-0.70901421639999296</v>
      </c>
      <c r="I583" s="60">
        <v>1.8278127806655199E-2</v>
      </c>
      <c r="J583" s="60">
        <v>68.042559642105203</v>
      </c>
      <c r="K583" s="60">
        <v>0.35992814316312399</v>
      </c>
      <c r="L583" s="60">
        <v>0.64007185683059598</v>
      </c>
      <c r="M583" s="61">
        <v>6.2807536949094396E-12</v>
      </c>
      <c r="N583" s="60" t="s">
        <v>142</v>
      </c>
      <c r="O583" s="60">
        <v>1.8278127806655199E-2</v>
      </c>
      <c r="P583" s="60" t="s">
        <v>163</v>
      </c>
      <c r="Q583" s="60">
        <v>580</v>
      </c>
      <c r="R583" s="60" t="s">
        <v>28</v>
      </c>
    </row>
    <row r="584" spans="1:18" x14ac:dyDescent="0.25">
      <c r="A584" s="60">
        <v>1583</v>
      </c>
      <c r="B584" s="60">
        <v>0.98623970056398103</v>
      </c>
      <c r="C584" s="60">
        <v>-1.00345665594508E-2</v>
      </c>
      <c r="D584" s="60">
        <v>8.8387830461211792E-3</v>
      </c>
      <c r="E584" s="60">
        <v>0.99999999998043898</v>
      </c>
      <c r="F584" s="60">
        <v>0.41692056958497598</v>
      </c>
      <c r="G584" s="60" t="s">
        <v>142</v>
      </c>
      <c r="H584" s="60">
        <v>-0.70661213529321598</v>
      </c>
      <c r="I584" s="60">
        <v>1.83029653346823E-2</v>
      </c>
      <c r="J584" s="60">
        <v>68.228735791390307</v>
      </c>
      <c r="K584" s="60">
        <v>0.31539171958954798</v>
      </c>
      <c r="L584" s="60">
        <v>0.68460828039654598</v>
      </c>
      <c r="M584" s="61">
        <v>1.39055433834301E-11</v>
      </c>
      <c r="N584" s="60" t="s">
        <v>142</v>
      </c>
      <c r="O584" s="60">
        <v>1.83029653346823E-2</v>
      </c>
      <c r="P584" s="60" t="s">
        <v>163</v>
      </c>
      <c r="Q584" s="60">
        <v>581</v>
      </c>
      <c r="R584" s="60" t="s">
        <v>28</v>
      </c>
    </row>
    <row r="585" spans="1:18" x14ac:dyDescent="0.25">
      <c r="A585" s="60">
        <v>1584</v>
      </c>
      <c r="B585" s="60">
        <v>0.98624363015726202</v>
      </c>
      <c r="C585" s="60">
        <v>-1.57247228097936E-2</v>
      </c>
      <c r="D585" s="60">
        <v>8.84207571573087E-3</v>
      </c>
      <c r="E585" s="60">
        <v>0.99999999998053501</v>
      </c>
      <c r="F585" s="60">
        <v>0.41731505578033301</v>
      </c>
      <c r="G585" s="60" t="s">
        <v>142</v>
      </c>
      <c r="H585" s="60">
        <v>-0.70415036104489304</v>
      </c>
      <c r="I585" s="60">
        <v>1.8317743537837501E-2</v>
      </c>
      <c r="J585" s="60">
        <v>68.341071078923207</v>
      </c>
      <c r="K585" s="60">
        <v>0.32526906699163999</v>
      </c>
      <c r="L585" s="60">
        <v>0.67473093300178499</v>
      </c>
      <c r="M585" s="61">
        <v>6.5749627964350996E-12</v>
      </c>
      <c r="N585" s="60" t="s">
        <v>142</v>
      </c>
      <c r="O585" s="60">
        <v>1.8317743537837501E-2</v>
      </c>
      <c r="P585" s="60" t="s">
        <v>163</v>
      </c>
      <c r="Q585" s="60">
        <v>582</v>
      </c>
      <c r="R585" s="60" t="s">
        <v>28</v>
      </c>
    </row>
    <row r="586" spans="1:18" x14ac:dyDescent="0.25">
      <c r="A586" s="60">
        <v>1585</v>
      </c>
      <c r="B586" s="60">
        <v>0.98625409908299899</v>
      </c>
      <c r="C586" s="60">
        <v>-1.50064566730457E-2</v>
      </c>
      <c r="D586" s="60">
        <v>8.8426990844686307E-3</v>
      </c>
      <c r="E586" s="60">
        <v>0.99999999998178901</v>
      </c>
      <c r="F586" s="60">
        <v>0.417331910008652</v>
      </c>
      <c r="G586" s="60" t="s">
        <v>142</v>
      </c>
      <c r="H586" s="60">
        <v>-0.70329914383949799</v>
      </c>
      <c r="I586" s="60">
        <v>1.83548036798819E-2</v>
      </c>
      <c r="J586" s="60">
        <v>68.404211981668695</v>
      </c>
      <c r="K586" s="60">
        <v>0.77482072418464298</v>
      </c>
      <c r="L586" s="60">
        <v>2.5483761138951101E-3</v>
      </c>
      <c r="M586" s="60">
        <v>0.22263089970146199</v>
      </c>
      <c r="N586" s="60" t="s">
        <v>142</v>
      </c>
      <c r="O586" s="60">
        <v>1.83548036798819E-2</v>
      </c>
      <c r="P586" s="60" t="s">
        <v>163</v>
      </c>
      <c r="Q586" s="60">
        <v>583</v>
      </c>
      <c r="R586" s="60" t="s">
        <v>28</v>
      </c>
    </row>
    <row r="587" spans="1:18" x14ac:dyDescent="0.25">
      <c r="A587" s="60">
        <v>1586</v>
      </c>
      <c r="B587" s="60">
        <v>0.986267088567373</v>
      </c>
      <c r="C587" s="60">
        <v>-1.4819612708422299E-2</v>
      </c>
      <c r="D587" s="60">
        <v>8.8434813960639094E-3</v>
      </c>
      <c r="E587" s="60">
        <v>0.99999999998183697</v>
      </c>
      <c r="F587" s="60">
        <v>0.41840190459882298</v>
      </c>
      <c r="G587" s="60" t="s">
        <v>142</v>
      </c>
      <c r="H587" s="60">
        <v>-0.70218580964105304</v>
      </c>
      <c r="I587" s="60">
        <v>1.83747899957722E-2</v>
      </c>
      <c r="J587" s="60">
        <v>68.444100646571798</v>
      </c>
      <c r="K587" s="60">
        <v>0.30421318383353402</v>
      </c>
      <c r="L587" s="60">
        <v>0.69578681594392799</v>
      </c>
      <c r="M587" s="61">
        <v>2.2253821008177999E-10</v>
      </c>
      <c r="N587" s="60" t="s">
        <v>142</v>
      </c>
      <c r="O587" s="60">
        <v>1.83747899957722E-2</v>
      </c>
      <c r="P587" s="60" t="s">
        <v>163</v>
      </c>
      <c r="Q587" s="60">
        <v>584</v>
      </c>
      <c r="R587" s="60" t="s">
        <v>28</v>
      </c>
    </row>
    <row r="588" spans="1:18" x14ac:dyDescent="0.25">
      <c r="A588" s="60">
        <v>1587</v>
      </c>
      <c r="B588" s="60">
        <v>0.98626870234716302</v>
      </c>
      <c r="C588" s="60">
        <v>-1.59371154529147E-2</v>
      </c>
      <c r="D588" s="60">
        <v>8.8508576715284597E-3</v>
      </c>
      <c r="E588" s="60">
        <v>0.99999999998191702</v>
      </c>
      <c r="F588" s="60">
        <v>0.41859138705743398</v>
      </c>
      <c r="G588" s="60" t="s">
        <v>142</v>
      </c>
      <c r="H588" s="60">
        <v>-0.69785762472658797</v>
      </c>
      <c r="I588" s="60">
        <v>1.83989365451677E-2</v>
      </c>
      <c r="J588" s="60">
        <v>68.504676907836995</v>
      </c>
      <c r="K588" s="60">
        <v>0.26085938558629501</v>
      </c>
      <c r="L588" s="60">
        <v>0.73914061441274503</v>
      </c>
      <c r="M588" s="61">
        <v>9.6000984939337306E-13</v>
      </c>
      <c r="N588" s="60" t="s">
        <v>142</v>
      </c>
      <c r="O588" s="60">
        <v>1.83989365451677E-2</v>
      </c>
      <c r="P588" s="60" t="s">
        <v>163</v>
      </c>
      <c r="Q588" s="60">
        <v>585</v>
      </c>
      <c r="R588" s="60" t="s">
        <v>28</v>
      </c>
    </row>
    <row r="589" spans="1:18" x14ac:dyDescent="0.25">
      <c r="A589" s="60">
        <v>1588</v>
      </c>
      <c r="B589" s="60">
        <v>0.98626986380281301</v>
      </c>
      <c r="C589" s="60">
        <v>-9.9245049480349602E-3</v>
      </c>
      <c r="D589" s="60">
        <v>8.8552358247485606E-3</v>
      </c>
      <c r="E589" s="60">
        <v>0.99999999998241595</v>
      </c>
      <c r="F589" s="60">
        <v>0.41863950914398101</v>
      </c>
      <c r="G589" s="60" t="s">
        <v>142</v>
      </c>
      <c r="H589" s="60">
        <v>-0.69420101227191899</v>
      </c>
      <c r="I589" s="60">
        <v>1.8514037971482301E-2</v>
      </c>
      <c r="J589" s="60">
        <v>68.669219557028399</v>
      </c>
      <c r="K589" s="60">
        <v>0.32260164456694301</v>
      </c>
      <c r="L589" s="60">
        <v>0.67739831728268696</v>
      </c>
      <c r="M589" s="61">
        <v>3.8150369974232503E-8</v>
      </c>
      <c r="N589" s="60" t="s">
        <v>142</v>
      </c>
      <c r="O589" s="60">
        <v>1.8514037971482301E-2</v>
      </c>
      <c r="P589" s="60" t="s">
        <v>163</v>
      </c>
      <c r="Q589" s="60">
        <v>586</v>
      </c>
      <c r="R589" s="60" t="s">
        <v>28</v>
      </c>
    </row>
    <row r="590" spans="1:18" x14ac:dyDescent="0.25">
      <c r="A590" s="60">
        <v>1589</v>
      </c>
      <c r="B590" s="60">
        <v>0.98627734177222504</v>
      </c>
      <c r="C590" s="60">
        <v>-1.83022697623763E-2</v>
      </c>
      <c r="D590" s="60">
        <v>8.8683089114873093E-3</v>
      </c>
      <c r="E590" s="60">
        <v>0.99999999998258904</v>
      </c>
      <c r="F590" s="60">
        <v>0.41875912876629201</v>
      </c>
      <c r="G590" s="60" t="s">
        <v>142</v>
      </c>
      <c r="H590" s="60">
        <v>-0.69341465456331597</v>
      </c>
      <c r="I590" s="60">
        <v>1.85289303850435E-2</v>
      </c>
      <c r="J590" s="60">
        <v>68.698703818656895</v>
      </c>
      <c r="K590" s="60">
        <v>0.81530763025697595</v>
      </c>
      <c r="L590" s="60">
        <v>6.71289210826194E-3</v>
      </c>
      <c r="M590" s="60">
        <v>0.17797947763476199</v>
      </c>
      <c r="N590" s="60" t="s">
        <v>142</v>
      </c>
      <c r="O590" s="60">
        <v>1.85289303850435E-2</v>
      </c>
      <c r="P590" s="60" t="s">
        <v>163</v>
      </c>
      <c r="Q590" s="60">
        <v>587</v>
      </c>
      <c r="R590" s="60" t="s">
        <v>28</v>
      </c>
    </row>
    <row r="591" spans="1:18" x14ac:dyDescent="0.25">
      <c r="A591" s="60">
        <v>1590</v>
      </c>
      <c r="B591" s="60">
        <v>0.98628928625755097</v>
      </c>
      <c r="C591" s="60">
        <v>-1.5155838456062699E-2</v>
      </c>
      <c r="D591" s="60">
        <v>8.8736464396293197E-3</v>
      </c>
      <c r="E591" s="60">
        <v>0.99999999998275102</v>
      </c>
      <c r="F591" s="60">
        <v>0.41903040719107398</v>
      </c>
      <c r="G591" s="60" t="s">
        <v>142</v>
      </c>
      <c r="H591" s="60">
        <v>-0.69068916110127998</v>
      </c>
      <c r="I591" s="60">
        <v>1.85335378389366E-2</v>
      </c>
      <c r="J591" s="60">
        <v>68.730117290407705</v>
      </c>
      <c r="K591" s="60">
        <v>0.33408585520001599</v>
      </c>
      <c r="L591" s="60">
        <v>0.66591414010596195</v>
      </c>
      <c r="M591" s="61">
        <v>4.6940217268698298E-9</v>
      </c>
      <c r="N591" s="60" t="s">
        <v>142</v>
      </c>
      <c r="O591" s="60">
        <v>1.85335378389366E-2</v>
      </c>
      <c r="P591" s="60" t="s">
        <v>163</v>
      </c>
      <c r="Q591" s="60">
        <v>588</v>
      </c>
      <c r="R591" s="60" t="s">
        <v>28</v>
      </c>
    </row>
    <row r="592" spans="1:18" x14ac:dyDescent="0.25">
      <c r="A592" s="60">
        <v>1591</v>
      </c>
      <c r="B592" s="60">
        <v>0.98629262454264499</v>
      </c>
      <c r="C592" s="60">
        <v>-2.7839419678696398E-2</v>
      </c>
      <c r="D592" s="60">
        <v>8.8749418994408108E-3</v>
      </c>
      <c r="E592" s="60">
        <v>0.99999999998294098</v>
      </c>
      <c r="F592" s="60">
        <v>0.41977342929179101</v>
      </c>
      <c r="G592" s="60" t="s">
        <v>142</v>
      </c>
      <c r="H592" s="60">
        <v>-0.68723467347231204</v>
      </c>
      <c r="I592" s="60">
        <v>1.8546737574897599E-2</v>
      </c>
      <c r="J592" s="60">
        <v>68.754167772168501</v>
      </c>
      <c r="K592" s="60">
        <v>0.67614846960564901</v>
      </c>
      <c r="L592" s="60">
        <v>0.32385139092683102</v>
      </c>
      <c r="M592" s="61">
        <v>1.3946752008831001E-7</v>
      </c>
      <c r="N592" s="60" t="s">
        <v>142</v>
      </c>
      <c r="O592" s="60">
        <v>1.8546737574897599E-2</v>
      </c>
      <c r="P592" s="60" t="s">
        <v>163</v>
      </c>
      <c r="Q592" s="60">
        <v>589</v>
      </c>
      <c r="R592" s="60" t="s">
        <v>28</v>
      </c>
    </row>
    <row r="593" spans="1:18" x14ac:dyDescent="0.25">
      <c r="A593" s="60">
        <v>1592</v>
      </c>
      <c r="B593" s="60">
        <v>0.98629853510688303</v>
      </c>
      <c r="C593" s="60">
        <v>-1.2735881370402701E-2</v>
      </c>
      <c r="D593" s="60">
        <v>8.8758782620325608E-3</v>
      </c>
      <c r="E593" s="60">
        <v>0.999999999983607</v>
      </c>
      <c r="F593" s="60">
        <v>0.41987450894235201</v>
      </c>
      <c r="G593" s="60" t="s">
        <v>142</v>
      </c>
      <c r="H593" s="60">
        <v>-0.68691646151021701</v>
      </c>
      <c r="I593" s="60">
        <v>1.85695525474005E-2</v>
      </c>
      <c r="J593" s="60">
        <v>68.9110922634747</v>
      </c>
      <c r="K593" s="60">
        <v>0.38446931246604499</v>
      </c>
      <c r="L593" s="60">
        <v>0.61552859293906104</v>
      </c>
      <c r="M593" s="61">
        <v>2.0945948947526101E-6</v>
      </c>
      <c r="N593" s="60" t="s">
        <v>142</v>
      </c>
      <c r="O593" s="60">
        <v>1.85695525474005E-2</v>
      </c>
      <c r="P593" s="60" t="s">
        <v>163</v>
      </c>
      <c r="Q593" s="60">
        <v>590</v>
      </c>
      <c r="R593" s="60" t="s">
        <v>28</v>
      </c>
    </row>
    <row r="594" spans="1:18" x14ac:dyDescent="0.25">
      <c r="A594" s="60">
        <v>1593</v>
      </c>
      <c r="B594" s="60">
        <v>0.98630356656860696</v>
      </c>
      <c r="C594" s="60">
        <v>-1.46934801969357E-2</v>
      </c>
      <c r="D594" s="60">
        <v>8.8804453562544607E-3</v>
      </c>
      <c r="E594" s="60">
        <v>0.999999999983745</v>
      </c>
      <c r="F594" s="60">
        <v>0.42041086811135098</v>
      </c>
      <c r="G594" s="60" t="s">
        <v>142</v>
      </c>
      <c r="H594" s="60">
        <v>-0.68612265367528003</v>
      </c>
      <c r="I594" s="60">
        <v>1.8582812334485201E-2</v>
      </c>
      <c r="J594" s="60">
        <v>68.948012863274897</v>
      </c>
      <c r="K594" s="60">
        <v>0.38282639407298602</v>
      </c>
      <c r="L594" s="60">
        <v>0.61717360580271297</v>
      </c>
      <c r="M594" s="61">
        <v>1.2430179108236E-10</v>
      </c>
      <c r="N594" s="60" t="s">
        <v>142</v>
      </c>
      <c r="O594" s="60">
        <v>1.8582812334485201E-2</v>
      </c>
      <c r="P594" s="60" t="s">
        <v>163</v>
      </c>
      <c r="Q594" s="60">
        <v>591</v>
      </c>
      <c r="R594" s="60" t="s">
        <v>28</v>
      </c>
    </row>
    <row r="595" spans="1:18" x14ac:dyDescent="0.25">
      <c r="A595" s="60">
        <v>1594</v>
      </c>
      <c r="B595" s="60">
        <v>0.98630509203188999</v>
      </c>
      <c r="C595" s="60">
        <v>-1.29599056916045E-2</v>
      </c>
      <c r="D595" s="60">
        <v>8.8805391896669608E-3</v>
      </c>
      <c r="E595" s="60">
        <v>0.99999999998383304</v>
      </c>
      <c r="F595" s="60">
        <v>0.42044980898265699</v>
      </c>
      <c r="G595" s="60" t="s">
        <v>142</v>
      </c>
      <c r="H595" s="60">
        <v>-0.676983848219461</v>
      </c>
      <c r="I595" s="60">
        <v>1.85871082581903E-2</v>
      </c>
      <c r="J595" s="60">
        <v>68.984035415127195</v>
      </c>
      <c r="K595" s="60">
        <v>0.40375039628532899</v>
      </c>
      <c r="L595" s="60">
        <v>0.59624948803092503</v>
      </c>
      <c r="M595" s="61">
        <v>1.15683746026995E-7</v>
      </c>
      <c r="N595" s="60" t="s">
        <v>142</v>
      </c>
      <c r="O595" s="60">
        <v>1.85871082581903E-2</v>
      </c>
      <c r="P595" s="60" t="s">
        <v>163</v>
      </c>
      <c r="Q595" s="60">
        <v>592</v>
      </c>
      <c r="R595" s="60" t="s">
        <v>28</v>
      </c>
    </row>
    <row r="596" spans="1:18" x14ac:dyDescent="0.25">
      <c r="A596" s="60">
        <v>1595</v>
      </c>
      <c r="B596" s="60">
        <v>0.98631144353518896</v>
      </c>
      <c r="C596" s="60">
        <v>-1.6358762094703602E-2</v>
      </c>
      <c r="D596" s="60">
        <v>8.8818060712186307E-3</v>
      </c>
      <c r="E596" s="60">
        <v>0.99999999998413702</v>
      </c>
      <c r="F596" s="60">
        <v>0.42045128597369003</v>
      </c>
      <c r="G596" s="60" t="s">
        <v>142</v>
      </c>
      <c r="H596" s="60">
        <v>-0.67611001527167702</v>
      </c>
      <c r="I596" s="60">
        <v>1.8593745141637402E-2</v>
      </c>
      <c r="J596" s="60">
        <v>69.142752683391805</v>
      </c>
      <c r="K596" s="60">
        <v>0.44784276091894598</v>
      </c>
      <c r="L596" s="60">
        <v>0.55215723908105396</v>
      </c>
      <c r="M596" s="60">
        <v>0</v>
      </c>
      <c r="N596" s="60" t="s">
        <v>142</v>
      </c>
      <c r="O596" s="60">
        <v>1.8593745141637402E-2</v>
      </c>
      <c r="P596" s="60" t="s">
        <v>163</v>
      </c>
      <c r="Q596" s="60">
        <v>593</v>
      </c>
      <c r="R596" s="60" t="s">
        <v>28</v>
      </c>
    </row>
    <row r="597" spans="1:18" x14ac:dyDescent="0.25">
      <c r="A597" s="60">
        <v>1596</v>
      </c>
      <c r="B597" s="60">
        <v>0.98632176331591404</v>
      </c>
      <c r="C597" s="60">
        <v>-1.3140563930395499E-2</v>
      </c>
      <c r="D597" s="60">
        <v>8.8840017505652392E-3</v>
      </c>
      <c r="E597" s="60">
        <v>0.99999999998463196</v>
      </c>
      <c r="F597" s="60">
        <v>0.42070578783691498</v>
      </c>
      <c r="G597" s="60" t="s">
        <v>142</v>
      </c>
      <c r="H597" s="60">
        <v>-0.672249148310748</v>
      </c>
      <c r="I597" s="60">
        <v>1.86073934486813E-2</v>
      </c>
      <c r="J597" s="60">
        <v>69.162663382453403</v>
      </c>
      <c r="K597" s="60">
        <v>0.34439196147011802</v>
      </c>
      <c r="L597" s="60">
        <v>0.65560803852935101</v>
      </c>
      <c r="M597" s="61">
        <v>5.3157478419052495E-13</v>
      </c>
      <c r="N597" s="60" t="s">
        <v>142</v>
      </c>
      <c r="O597" s="60">
        <v>1.86073934486813E-2</v>
      </c>
      <c r="P597" s="60" t="s">
        <v>163</v>
      </c>
      <c r="Q597" s="60">
        <v>594</v>
      </c>
      <c r="R597" s="60" t="s">
        <v>28</v>
      </c>
    </row>
    <row r="598" spans="1:18" x14ac:dyDescent="0.25">
      <c r="A598" s="60">
        <v>1597</v>
      </c>
      <c r="B598" s="60">
        <v>0.98634652808241696</v>
      </c>
      <c r="C598" s="60">
        <v>-2.06808773311879E-2</v>
      </c>
      <c r="D598" s="60">
        <v>8.8903254389134604E-3</v>
      </c>
      <c r="E598" s="60">
        <v>0.99999999998465094</v>
      </c>
      <c r="F598" s="60">
        <v>0.42148533398362198</v>
      </c>
      <c r="G598" s="60" t="s">
        <v>142</v>
      </c>
      <c r="H598" s="60">
        <v>-0.670854091147291</v>
      </c>
      <c r="I598" s="60">
        <v>1.8630038930138499E-2</v>
      </c>
      <c r="J598" s="60">
        <v>69.165164229854994</v>
      </c>
      <c r="K598" s="60">
        <v>0.48619002805635497</v>
      </c>
      <c r="L598" s="60">
        <v>0.51380997190528999</v>
      </c>
      <c r="M598" s="61">
        <v>3.8355096876330202E-11</v>
      </c>
      <c r="N598" s="60" t="s">
        <v>142</v>
      </c>
      <c r="O598" s="60">
        <v>1.8630038930138499E-2</v>
      </c>
      <c r="P598" s="60" t="s">
        <v>163</v>
      </c>
      <c r="Q598" s="60">
        <v>595</v>
      </c>
      <c r="R598" s="60" t="s">
        <v>28</v>
      </c>
    </row>
    <row r="599" spans="1:18" x14ac:dyDescent="0.25">
      <c r="A599" s="60">
        <v>1598</v>
      </c>
      <c r="B599" s="60">
        <v>0.98636086000534895</v>
      </c>
      <c r="C599" s="60">
        <v>-1.6311679063000399E-2</v>
      </c>
      <c r="D599" s="60">
        <v>8.8945931594597398E-3</v>
      </c>
      <c r="E599" s="60">
        <v>0.99999999998469602</v>
      </c>
      <c r="F599" s="60">
        <v>0.42167369141793698</v>
      </c>
      <c r="G599" s="60" t="s">
        <v>142</v>
      </c>
      <c r="H599" s="60">
        <v>-0.66045700114212902</v>
      </c>
      <c r="I599" s="60">
        <v>1.8645186540027101E-2</v>
      </c>
      <c r="J599" s="60">
        <v>69.414803586166897</v>
      </c>
      <c r="K599" s="60">
        <v>0.37826646896750699</v>
      </c>
      <c r="L599" s="60">
        <v>0.62172831260885297</v>
      </c>
      <c r="M599" s="61">
        <v>5.2184236398744596E-6</v>
      </c>
      <c r="N599" s="60" t="s">
        <v>142</v>
      </c>
      <c r="O599" s="60">
        <v>1.8645186540027101E-2</v>
      </c>
      <c r="P599" s="60" t="s">
        <v>163</v>
      </c>
      <c r="Q599" s="60">
        <v>596</v>
      </c>
      <c r="R599" s="60" t="s">
        <v>28</v>
      </c>
    </row>
    <row r="600" spans="1:18" x14ac:dyDescent="0.25">
      <c r="A600" s="60">
        <v>1599</v>
      </c>
      <c r="B600" s="60">
        <v>0.98636314132671699</v>
      </c>
      <c r="C600" s="60">
        <v>-8.2323845938002595E-3</v>
      </c>
      <c r="D600" s="60">
        <v>8.8955661793865895E-3</v>
      </c>
      <c r="E600" s="60">
        <v>0.999999999984717</v>
      </c>
      <c r="F600" s="60">
        <v>0.42326229114123898</v>
      </c>
      <c r="G600" s="60" t="s">
        <v>142</v>
      </c>
      <c r="H600" s="60">
        <v>-0.65847826758412198</v>
      </c>
      <c r="I600" s="60">
        <v>1.8678397449988601E-2</v>
      </c>
      <c r="J600" s="60">
        <v>69.433493864743795</v>
      </c>
      <c r="K600" s="60">
        <v>0.36707655250698501</v>
      </c>
      <c r="L600" s="60">
        <v>0.63292344184469995</v>
      </c>
      <c r="M600" s="61">
        <v>5.6483150379094102E-9</v>
      </c>
      <c r="N600" s="60" t="s">
        <v>142</v>
      </c>
      <c r="O600" s="60">
        <v>1.8678397449988601E-2</v>
      </c>
      <c r="P600" s="60" t="s">
        <v>163</v>
      </c>
      <c r="Q600" s="60">
        <v>597</v>
      </c>
      <c r="R600" s="60" t="s">
        <v>28</v>
      </c>
    </row>
    <row r="601" spans="1:18" x14ac:dyDescent="0.25">
      <c r="A601" s="60">
        <v>1600</v>
      </c>
      <c r="B601" s="60">
        <v>0.98636367177198403</v>
      </c>
      <c r="C601" s="60">
        <v>-2.5135283957421799E-2</v>
      </c>
      <c r="D601" s="60">
        <v>8.8984351363189905E-3</v>
      </c>
      <c r="E601" s="60">
        <v>0.99999999998482503</v>
      </c>
      <c r="F601" s="60">
        <v>0.42330576753468901</v>
      </c>
      <c r="G601" s="60" t="s">
        <v>142</v>
      </c>
      <c r="H601" s="60">
        <v>-0.65667963562424103</v>
      </c>
      <c r="I601" s="60">
        <v>1.8684060504619501E-2</v>
      </c>
      <c r="J601" s="60">
        <v>69.4489840819314</v>
      </c>
      <c r="K601" s="60">
        <v>0.852391458001585</v>
      </c>
      <c r="L601" s="60">
        <v>1.1429209528129199E-4</v>
      </c>
      <c r="M601" s="60">
        <v>0.14749424990313401</v>
      </c>
      <c r="N601" s="60" t="s">
        <v>142</v>
      </c>
      <c r="O601" s="60">
        <v>1.8684060504619501E-2</v>
      </c>
      <c r="P601" s="60" t="s">
        <v>163</v>
      </c>
      <c r="Q601" s="60">
        <v>598</v>
      </c>
      <c r="R601" s="60" t="s">
        <v>28</v>
      </c>
    </row>
    <row r="602" spans="1:18" x14ac:dyDescent="0.25">
      <c r="A602" s="60">
        <v>1601</v>
      </c>
      <c r="B602" s="60">
        <v>0.98637214523420103</v>
      </c>
      <c r="C602" s="60">
        <v>-9.5815013385786695E-3</v>
      </c>
      <c r="D602" s="60">
        <v>8.9068993445405205E-3</v>
      </c>
      <c r="E602" s="60">
        <v>0.99999999998493305</v>
      </c>
      <c r="F602" s="60">
        <v>0.42366704183336001</v>
      </c>
      <c r="G602" s="60" t="s">
        <v>142</v>
      </c>
      <c r="H602" s="60">
        <v>-0.65138777464742004</v>
      </c>
      <c r="I602" s="60">
        <v>1.8726718150302E-2</v>
      </c>
      <c r="J602" s="60">
        <v>69.462657060037003</v>
      </c>
      <c r="K602" s="60">
        <v>0.31634533697290201</v>
      </c>
      <c r="L602" s="60">
        <v>0.68365466301123501</v>
      </c>
      <c r="M602" s="61">
        <v>1.5863421687356501E-11</v>
      </c>
      <c r="N602" s="60" t="s">
        <v>142</v>
      </c>
      <c r="O602" s="60">
        <v>1.8726718150302E-2</v>
      </c>
      <c r="P602" s="60" t="s">
        <v>163</v>
      </c>
      <c r="Q602" s="60">
        <v>599</v>
      </c>
      <c r="R602" s="60" t="s">
        <v>28</v>
      </c>
    </row>
    <row r="603" spans="1:18" x14ac:dyDescent="0.25">
      <c r="A603" s="60">
        <v>1602</v>
      </c>
      <c r="B603" s="60">
        <v>0.98637509556198699</v>
      </c>
      <c r="C603" s="60">
        <v>-4.2167953127566597E-3</v>
      </c>
      <c r="D603" s="60">
        <v>8.9115257908725497E-3</v>
      </c>
      <c r="E603" s="60">
        <v>0.99999999998522604</v>
      </c>
      <c r="F603" s="60">
        <v>0.42417292030321002</v>
      </c>
      <c r="G603" s="60" t="s">
        <v>142</v>
      </c>
      <c r="H603" s="60">
        <v>-0.64470388405221501</v>
      </c>
      <c r="I603" s="60">
        <v>1.8739114479378E-2</v>
      </c>
      <c r="J603" s="60">
        <v>69.546686429492297</v>
      </c>
      <c r="K603" s="60">
        <v>0.37240752469403099</v>
      </c>
      <c r="L603" s="60">
        <v>0.62759247529949502</v>
      </c>
      <c r="M603" s="61">
        <v>6.4740435234966802E-12</v>
      </c>
      <c r="N603" s="60" t="s">
        <v>142</v>
      </c>
      <c r="O603" s="60">
        <v>1.8739114479378E-2</v>
      </c>
      <c r="P603" s="60" t="s">
        <v>163</v>
      </c>
      <c r="Q603" s="60">
        <v>600</v>
      </c>
      <c r="R603" s="60" t="s">
        <v>28</v>
      </c>
    </row>
    <row r="604" spans="1:18" x14ac:dyDescent="0.25">
      <c r="A604" s="60">
        <v>1603</v>
      </c>
      <c r="B604" s="60">
        <v>0.98637630936911502</v>
      </c>
      <c r="C604" s="60">
        <v>-1.5763882445783601E-2</v>
      </c>
      <c r="D604" s="60">
        <v>8.9122886155779905E-3</v>
      </c>
      <c r="E604" s="60">
        <v>0.99999999998559097</v>
      </c>
      <c r="F604" s="60">
        <v>0.42457694213746699</v>
      </c>
      <c r="G604" s="60" t="s">
        <v>142</v>
      </c>
      <c r="H604" s="60">
        <v>-0.64408632345946404</v>
      </c>
      <c r="I604" s="60">
        <v>1.87733093445181E-2</v>
      </c>
      <c r="J604" s="60">
        <v>69.553636168053998</v>
      </c>
      <c r="K604" s="60">
        <v>0.34926549054644102</v>
      </c>
      <c r="L604" s="60">
        <v>0.65073450938659205</v>
      </c>
      <c r="M604" s="61">
        <v>6.6967431600062394E-11</v>
      </c>
      <c r="N604" s="60" t="s">
        <v>142</v>
      </c>
      <c r="O604" s="60">
        <v>1.87733093445181E-2</v>
      </c>
      <c r="P604" s="60" t="s">
        <v>163</v>
      </c>
      <c r="Q604" s="60">
        <v>601</v>
      </c>
      <c r="R604" s="60" t="s">
        <v>28</v>
      </c>
    </row>
    <row r="605" spans="1:18" x14ac:dyDescent="0.25">
      <c r="A605" s="60">
        <v>1604</v>
      </c>
      <c r="B605" s="60">
        <v>0.98638707581246998</v>
      </c>
      <c r="C605" s="60">
        <v>-2.2305308234423199E-2</v>
      </c>
      <c r="D605" s="60">
        <v>8.9162634901484798E-3</v>
      </c>
      <c r="E605" s="60">
        <v>0.99999999998579103</v>
      </c>
      <c r="F605" s="60">
        <v>0.42496327780174598</v>
      </c>
      <c r="G605" s="60" t="s">
        <v>142</v>
      </c>
      <c r="H605" s="60">
        <v>-0.64258020220522905</v>
      </c>
      <c r="I605" s="60">
        <v>1.88009199960598E-2</v>
      </c>
      <c r="J605" s="60">
        <v>69.604980853447202</v>
      </c>
      <c r="K605" s="60">
        <v>0.81812848912437197</v>
      </c>
      <c r="L605" s="60">
        <v>3.1847958496971601E-3</v>
      </c>
      <c r="M605" s="60">
        <v>0.178686715025931</v>
      </c>
      <c r="N605" s="60" t="s">
        <v>142</v>
      </c>
      <c r="O605" s="60">
        <v>1.88009199960598E-2</v>
      </c>
      <c r="P605" s="60" t="s">
        <v>163</v>
      </c>
      <c r="Q605" s="60">
        <v>602</v>
      </c>
      <c r="R605" s="60" t="s">
        <v>28</v>
      </c>
    </row>
    <row r="606" spans="1:18" x14ac:dyDescent="0.25">
      <c r="A606" s="60">
        <v>1605</v>
      </c>
      <c r="B606" s="60">
        <v>0.986397052458584</v>
      </c>
      <c r="C606" s="60">
        <v>-1.6423270122610301E-2</v>
      </c>
      <c r="D606" s="60">
        <v>8.9251460139374295E-3</v>
      </c>
      <c r="E606" s="60">
        <v>0.99999999998595102</v>
      </c>
      <c r="F606" s="60">
        <v>0.42534052991103299</v>
      </c>
      <c r="G606" s="60" t="s">
        <v>142</v>
      </c>
      <c r="H606" s="60">
        <v>-0.64206843633298605</v>
      </c>
      <c r="I606" s="60">
        <v>1.8843430370423998E-2</v>
      </c>
      <c r="J606" s="60">
        <v>69.621171567637802</v>
      </c>
      <c r="K606" s="60">
        <v>0.33022659323958597</v>
      </c>
      <c r="L606" s="60">
        <v>0.66977331208955704</v>
      </c>
      <c r="M606" s="61">
        <v>9.4670856598533195E-8</v>
      </c>
      <c r="N606" s="60" t="s">
        <v>142</v>
      </c>
      <c r="O606" s="60">
        <v>1.8843430370423998E-2</v>
      </c>
      <c r="P606" s="60" t="s">
        <v>163</v>
      </c>
      <c r="Q606" s="60">
        <v>603</v>
      </c>
      <c r="R606" s="60" t="s">
        <v>28</v>
      </c>
    </row>
    <row r="607" spans="1:18" x14ac:dyDescent="0.25">
      <c r="A607" s="60">
        <v>1606</v>
      </c>
      <c r="B607" s="60">
        <v>0.98640417692468196</v>
      </c>
      <c r="C607" s="60">
        <v>-2.5515752857785099E-2</v>
      </c>
      <c r="D607" s="60">
        <v>8.9269159383991905E-3</v>
      </c>
      <c r="E607" s="60">
        <v>0.99999999998609401</v>
      </c>
      <c r="F607" s="60">
        <v>0.42596015797388898</v>
      </c>
      <c r="G607" s="60" t="s">
        <v>142</v>
      </c>
      <c r="H607" s="60">
        <v>-0.63719969792921105</v>
      </c>
      <c r="I607" s="60">
        <v>1.88681625231715E-2</v>
      </c>
      <c r="J607" s="60">
        <v>69.6377592795304</v>
      </c>
      <c r="K607" s="60">
        <v>0.44364488972508398</v>
      </c>
      <c r="L607" s="60">
        <v>0.55593788466286598</v>
      </c>
      <c r="M607" s="60">
        <v>4.1722561204970998E-4</v>
      </c>
      <c r="N607" s="60" t="s">
        <v>142</v>
      </c>
      <c r="O607" s="60">
        <v>1.88681625231715E-2</v>
      </c>
      <c r="P607" s="60" t="s">
        <v>163</v>
      </c>
      <c r="Q607" s="60">
        <v>604</v>
      </c>
      <c r="R607" s="60" t="s">
        <v>28</v>
      </c>
    </row>
    <row r="608" spans="1:18" x14ac:dyDescent="0.25">
      <c r="A608" s="60">
        <v>1607</v>
      </c>
      <c r="B608" s="60">
        <v>0.98640605092079003</v>
      </c>
      <c r="C608" s="60">
        <v>-1.4024052787356E-2</v>
      </c>
      <c r="D608" s="60">
        <v>8.9287470169000793E-3</v>
      </c>
      <c r="E608" s="60">
        <v>0.99999999998613798</v>
      </c>
      <c r="F608" s="60">
        <v>0.42630588709089101</v>
      </c>
      <c r="G608" s="60" t="s">
        <v>142</v>
      </c>
      <c r="H608" s="60">
        <v>-0.63462243807906604</v>
      </c>
      <c r="I608" s="60">
        <v>1.8886224434136699E-2</v>
      </c>
      <c r="J608" s="60">
        <v>69.717280304228694</v>
      </c>
      <c r="K608" s="60">
        <v>0.67247898616787205</v>
      </c>
      <c r="L608" s="60">
        <v>1.02568704501548E-3</v>
      </c>
      <c r="M608" s="60">
        <v>0.32649532678711202</v>
      </c>
      <c r="N608" s="60" t="s">
        <v>142</v>
      </c>
      <c r="O608" s="60">
        <v>1.8886224434136699E-2</v>
      </c>
      <c r="P608" s="60" t="s">
        <v>163</v>
      </c>
      <c r="Q608" s="60">
        <v>605</v>
      </c>
      <c r="R608" s="60" t="s">
        <v>28</v>
      </c>
    </row>
    <row r="609" spans="1:18" x14ac:dyDescent="0.25">
      <c r="A609" s="60">
        <v>1608</v>
      </c>
      <c r="B609" s="60">
        <v>0.98644948864687798</v>
      </c>
      <c r="C609" s="60">
        <v>-1.74513703155002E-2</v>
      </c>
      <c r="D609" s="60">
        <v>8.9309399416692293E-3</v>
      </c>
      <c r="E609" s="60">
        <v>0.99999999998619804</v>
      </c>
      <c r="F609" s="60">
        <v>0.42780726459964202</v>
      </c>
      <c r="G609" s="60" t="s">
        <v>142</v>
      </c>
      <c r="H609" s="60">
        <v>-0.63216913452426104</v>
      </c>
      <c r="I609" s="60">
        <v>1.8972484861969698E-2</v>
      </c>
      <c r="J609" s="60">
        <v>69.874925971907203</v>
      </c>
      <c r="K609" s="60">
        <v>0.51940779366953305</v>
      </c>
      <c r="L609" s="60">
        <v>0.48059220633045602</v>
      </c>
      <c r="M609" s="61">
        <v>1.11022302462516E-14</v>
      </c>
      <c r="N609" s="60" t="s">
        <v>142</v>
      </c>
      <c r="O609" s="60">
        <v>1.8972484861969698E-2</v>
      </c>
      <c r="P609" s="60" t="s">
        <v>163</v>
      </c>
      <c r="Q609" s="60">
        <v>606</v>
      </c>
      <c r="R609" s="60" t="s">
        <v>28</v>
      </c>
    </row>
    <row r="610" spans="1:18" x14ac:dyDescent="0.25">
      <c r="A610" s="60">
        <v>1609</v>
      </c>
      <c r="B610" s="60">
        <v>0.98647533813197197</v>
      </c>
      <c r="C610" s="60">
        <v>-7.3644370945159503E-3</v>
      </c>
      <c r="D610" s="60">
        <v>8.9410636938070508E-3</v>
      </c>
      <c r="E610" s="60">
        <v>0.99999999998639799</v>
      </c>
      <c r="F610" s="60">
        <v>0.42841670864528703</v>
      </c>
      <c r="G610" s="60" t="s">
        <v>142</v>
      </c>
      <c r="H610" s="60">
        <v>-0.62713091704384105</v>
      </c>
      <c r="I610" s="60">
        <v>1.9113411384720901E-2</v>
      </c>
      <c r="J610" s="60">
        <v>69.939861449750396</v>
      </c>
      <c r="K610" s="60">
        <v>0.42457694213708602</v>
      </c>
      <c r="L610" s="60">
        <v>0.57542305786201597</v>
      </c>
      <c r="M610" s="61">
        <v>8.9783736001436399E-13</v>
      </c>
      <c r="N610" s="60" t="s">
        <v>142</v>
      </c>
      <c r="O610" s="60">
        <v>1.9113411384720901E-2</v>
      </c>
      <c r="P610" s="60" t="s">
        <v>163</v>
      </c>
      <c r="Q610" s="60">
        <v>607</v>
      </c>
      <c r="R610" s="60" t="s">
        <v>28</v>
      </c>
    </row>
    <row r="611" spans="1:18" x14ac:dyDescent="0.25">
      <c r="A611" s="60">
        <v>1610</v>
      </c>
      <c r="B611" s="60">
        <v>0.98648485636028005</v>
      </c>
      <c r="C611" s="60">
        <v>-1.1648707821403899E-2</v>
      </c>
      <c r="D611" s="60">
        <v>8.9421309570963895E-3</v>
      </c>
      <c r="E611" s="60">
        <v>0.99999999998651401</v>
      </c>
      <c r="F611" s="60">
        <v>0.42842438048911002</v>
      </c>
      <c r="G611" s="60" t="s">
        <v>142</v>
      </c>
      <c r="H611" s="60">
        <v>-0.626736880717081</v>
      </c>
      <c r="I611" s="60">
        <v>1.91488034187213E-2</v>
      </c>
      <c r="J611" s="60">
        <v>69.962113057107402</v>
      </c>
      <c r="K611" s="60">
        <v>0.74649313332811096</v>
      </c>
      <c r="L611" s="61">
        <v>6.0417614710831901E-13</v>
      </c>
      <c r="M611" s="60">
        <v>0.25350686667128502</v>
      </c>
      <c r="N611" s="60" t="s">
        <v>142</v>
      </c>
      <c r="O611" s="60">
        <v>1.91488034187213E-2</v>
      </c>
      <c r="P611" s="60" t="s">
        <v>163</v>
      </c>
      <c r="Q611" s="60">
        <v>608</v>
      </c>
      <c r="R611" s="60" t="s">
        <v>28</v>
      </c>
    </row>
    <row r="612" spans="1:18" x14ac:dyDescent="0.25">
      <c r="A612" s="60">
        <v>1611</v>
      </c>
      <c r="B612" s="60">
        <v>0.98651145570910104</v>
      </c>
      <c r="C612" s="60">
        <v>-9.8139777467561203E-3</v>
      </c>
      <c r="D612" s="60">
        <v>8.94444544403049E-3</v>
      </c>
      <c r="E612" s="60">
        <v>0.99999999998670297</v>
      </c>
      <c r="F612" s="60">
        <v>0.428528092089762</v>
      </c>
      <c r="G612" s="60" t="s">
        <v>142</v>
      </c>
      <c r="H612" s="60">
        <v>-0.62573211588216604</v>
      </c>
      <c r="I612" s="60">
        <v>1.9173369378155902E-2</v>
      </c>
      <c r="J612" s="60">
        <v>70.239624181569496</v>
      </c>
      <c r="K612" s="60">
        <v>0.48972194077679398</v>
      </c>
      <c r="L612" s="60">
        <v>0.51027805920681302</v>
      </c>
      <c r="M612" s="61">
        <v>1.63932201147077E-11</v>
      </c>
      <c r="N612" s="60" t="s">
        <v>142</v>
      </c>
      <c r="O612" s="60">
        <v>1.9173369378155902E-2</v>
      </c>
      <c r="P612" s="60" t="s">
        <v>163</v>
      </c>
      <c r="Q612" s="60">
        <v>609</v>
      </c>
      <c r="R612" s="60" t="s">
        <v>28</v>
      </c>
    </row>
    <row r="613" spans="1:18" x14ac:dyDescent="0.25">
      <c r="A613" s="60">
        <v>1612</v>
      </c>
      <c r="B613" s="60">
        <v>0.98652302832571404</v>
      </c>
      <c r="C613" s="60">
        <v>-2.79115158037605E-2</v>
      </c>
      <c r="D613" s="60">
        <v>8.9490303883369704E-3</v>
      </c>
      <c r="E613" s="60">
        <v>0.99999999998671596</v>
      </c>
      <c r="F613" s="60">
        <v>0.42899549056366998</v>
      </c>
      <c r="G613" s="60" t="s">
        <v>142</v>
      </c>
      <c r="H613" s="60">
        <v>-0.62087010184560099</v>
      </c>
      <c r="I613" s="60">
        <v>1.9189915177469E-2</v>
      </c>
      <c r="J613" s="60">
        <v>70.315307192141205</v>
      </c>
      <c r="K613" s="60">
        <v>0.50681947137459604</v>
      </c>
      <c r="L613" s="60">
        <v>0.49318052862540401</v>
      </c>
      <c r="M613" s="60">
        <v>0</v>
      </c>
      <c r="N613" s="60" t="s">
        <v>142</v>
      </c>
      <c r="O613" s="60">
        <v>1.9189915177469E-2</v>
      </c>
      <c r="P613" s="60" t="s">
        <v>163</v>
      </c>
      <c r="Q613" s="60">
        <v>610</v>
      </c>
      <c r="R613" s="60" t="s">
        <v>28</v>
      </c>
    </row>
    <row r="614" spans="1:18" x14ac:dyDescent="0.25">
      <c r="A614" s="60">
        <v>1613</v>
      </c>
      <c r="B614" s="60">
        <v>0.98652932715661401</v>
      </c>
      <c r="C614" s="60">
        <v>-1.58685872572473E-2</v>
      </c>
      <c r="D614" s="60">
        <v>8.9536134521076404E-3</v>
      </c>
      <c r="E614" s="60">
        <v>0.99999999998727596</v>
      </c>
      <c r="F614" s="60">
        <v>0.43017689121116798</v>
      </c>
      <c r="G614" s="60" t="s">
        <v>142</v>
      </c>
      <c r="H614" s="60">
        <v>-0.61593176448352405</v>
      </c>
      <c r="I614" s="60">
        <v>1.92038339092531E-2</v>
      </c>
      <c r="J614" s="60">
        <v>70.318121708195804</v>
      </c>
      <c r="K614" s="60">
        <v>0.36883336457308202</v>
      </c>
      <c r="L614" s="60">
        <v>0.63116663542655005</v>
      </c>
      <c r="M614" s="61">
        <v>3.6837199957062699E-13</v>
      </c>
      <c r="N614" s="60" t="s">
        <v>142</v>
      </c>
      <c r="O614" s="60">
        <v>1.92038339092531E-2</v>
      </c>
      <c r="P614" s="60" t="s">
        <v>163</v>
      </c>
      <c r="Q614" s="60">
        <v>611</v>
      </c>
      <c r="R614" s="60" t="s">
        <v>28</v>
      </c>
    </row>
    <row r="615" spans="1:18" x14ac:dyDescent="0.25">
      <c r="A615" s="60">
        <v>1614</v>
      </c>
      <c r="B615" s="60">
        <v>0.98654683237049701</v>
      </c>
      <c r="C615" s="60">
        <v>-1.1598431083116201E-2</v>
      </c>
      <c r="D615" s="60">
        <v>8.9537649307142603E-3</v>
      </c>
      <c r="E615" s="60">
        <v>0.99999999998783695</v>
      </c>
      <c r="F615" s="60">
        <v>0.43043809630694002</v>
      </c>
      <c r="G615" s="60" t="s">
        <v>142</v>
      </c>
      <c r="H615" s="60">
        <v>-0.61368424833901603</v>
      </c>
      <c r="I615" s="60">
        <v>1.92282223756511E-2</v>
      </c>
      <c r="J615" s="60">
        <v>70.345350920207494</v>
      </c>
      <c r="K615" s="60">
        <v>0.37160968482304102</v>
      </c>
      <c r="L615" s="60">
        <v>0.628390315176933</v>
      </c>
      <c r="M615" s="61">
        <v>2.55351295663786E-14</v>
      </c>
      <c r="N615" s="60" t="s">
        <v>142</v>
      </c>
      <c r="O615" s="60">
        <v>1.92282223756511E-2</v>
      </c>
      <c r="P615" s="60" t="s">
        <v>163</v>
      </c>
      <c r="Q615" s="60">
        <v>612</v>
      </c>
      <c r="R615" s="60" t="s">
        <v>28</v>
      </c>
    </row>
    <row r="616" spans="1:18" x14ac:dyDescent="0.25">
      <c r="A616" s="60">
        <v>1615</v>
      </c>
      <c r="B616" s="60">
        <v>0.98656347496108898</v>
      </c>
      <c r="C616" s="60">
        <v>-1.37306946927755E-2</v>
      </c>
      <c r="D616" s="60">
        <v>8.9557925369350908E-3</v>
      </c>
      <c r="E616" s="60">
        <v>0.99999999998789202</v>
      </c>
      <c r="F616" s="60">
        <v>0.43048026003309597</v>
      </c>
      <c r="G616" s="60" t="s">
        <v>142</v>
      </c>
      <c r="H616" s="60">
        <v>-0.61114857036819403</v>
      </c>
      <c r="I616" s="60">
        <v>1.9230831264037899E-2</v>
      </c>
      <c r="J616" s="60">
        <v>70.508789362435706</v>
      </c>
      <c r="K616" s="60">
        <v>0.25631497038116602</v>
      </c>
      <c r="L616" s="60">
        <v>0.74368496124206196</v>
      </c>
      <c r="M616" s="61">
        <v>6.8376771800160401E-8</v>
      </c>
      <c r="N616" s="60" t="s">
        <v>142</v>
      </c>
      <c r="O616" s="60">
        <v>1.9230831264037899E-2</v>
      </c>
      <c r="P616" s="60" t="s">
        <v>163</v>
      </c>
      <c r="Q616" s="60">
        <v>613</v>
      </c>
      <c r="R616" s="60" t="s">
        <v>28</v>
      </c>
    </row>
    <row r="617" spans="1:18" x14ac:dyDescent="0.25">
      <c r="A617" s="60">
        <v>1616</v>
      </c>
      <c r="B617" s="60">
        <v>0.98656563322173496</v>
      </c>
      <c r="C617" s="60">
        <v>-1.6115496135335101E-2</v>
      </c>
      <c r="D617" s="60">
        <v>8.9574334627159791E-3</v>
      </c>
      <c r="E617" s="60">
        <v>0.99999999998794598</v>
      </c>
      <c r="F617" s="60">
        <v>0.43065886327133901</v>
      </c>
      <c r="G617" s="60" t="s">
        <v>142</v>
      </c>
      <c r="H617" s="60">
        <v>-0.60617428238293802</v>
      </c>
      <c r="I617" s="60">
        <v>1.9311537305068599E-2</v>
      </c>
      <c r="J617" s="60">
        <v>70.522558505599207</v>
      </c>
      <c r="K617" s="60">
        <v>0.34102235539271503</v>
      </c>
      <c r="L617" s="60">
        <v>0.65897764450138896</v>
      </c>
      <c r="M617" s="61">
        <v>1.05895403557099E-10</v>
      </c>
      <c r="N617" s="60" t="s">
        <v>142</v>
      </c>
      <c r="O617" s="60">
        <v>1.9311537305068599E-2</v>
      </c>
      <c r="P617" s="60" t="s">
        <v>163</v>
      </c>
      <c r="Q617" s="60">
        <v>614</v>
      </c>
      <c r="R617" s="60" t="s">
        <v>28</v>
      </c>
    </row>
    <row r="618" spans="1:18" x14ac:dyDescent="0.25">
      <c r="A618" s="60">
        <v>1617</v>
      </c>
      <c r="B618" s="60">
        <v>0.98658464871978702</v>
      </c>
      <c r="C618" s="60">
        <v>-1.9528296079534799E-2</v>
      </c>
      <c r="D618" s="60">
        <v>8.9575237152301809E-3</v>
      </c>
      <c r="E618" s="60">
        <v>0.99999999998796596</v>
      </c>
      <c r="F618" s="60">
        <v>0.43072816085940702</v>
      </c>
      <c r="G618" s="60" t="s">
        <v>142</v>
      </c>
      <c r="H618" s="60">
        <v>-0.60321302914389396</v>
      </c>
      <c r="I618" s="60">
        <v>1.93850026229536E-2</v>
      </c>
      <c r="J618" s="60">
        <v>70.5322760245962</v>
      </c>
      <c r="K618" s="60">
        <v>0.83386400023025797</v>
      </c>
      <c r="L618" s="60">
        <v>2.6075446798346798E-4</v>
      </c>
      <c r="M618" s="60">
        <v>0.16587524530175901</v>
      </c>
      <c r="N618" s="60" t="s">
        <v>142</v>
      </c>
      <c r="O618" s="60">
        <v>1.93850026229536E-2</v>
      </c>
      <c r="P618" s="60" t="s">
        <v>163</v>
      </c>
      <c r="Q618" s="60">
        <v>615</v>
      </c>
      <c r="R618" s="60" t="s">
        <v>28</v>
      </c>
    </row>
    <row r="619" spans="1:18" x14ac:dyDescent="0.25">
      <c r="A619" s="60">
        <v>1618</v>
      </c>
      <c r="B619" s="60">
        <v>0.98658487828823305</v>
      </c>
      <c r="C619" s="60">
        <v>-1.7789152716266798E-2</v>
      </c>
      <c r="D619" s="60">
        <v>8.9616412254770808E-3</v>
      </c>
      <c r="E619" s="60">
        <v>0.99999999998796996</v>
      </c>
      <c r="F619" s="60">
        <v>0.43074359220736602</v>
      </c>
      <c r="G619" s="60" t="s">
        <v>142</v>
      </c>
      <c r="H619" s="60">
        <v>-0.59794547760118399</v>
      </c>
      <c r="I619" s="60">
        <v>1.93968269481441E-2</v>
      </c>
      <c r="J619" s="60">
        <v>70.533815632333599</v>
      </c>
      <c r="K619" s="60">
        <v>0.49116047193637402</v>
      </c>
      <c r="L619" s="60">
        <v>0.50883952806347199</v>
      </c>
      <c r="M619" s="61">
        <v>1.5343282200319701E-13</v>
      </c>
      <c r="N619" s="60" t="s">
        <v>142</v>
      </c>
      <c r="O619" s="60">
        <v>1.93968269481441E-2</v>
      </c>
      <c r="P619" s="60" t="s">
        <v>163</v>
      </c>
      <c r="Q619" s="60">
        <v>616</v>
      </c>
      <c r="R619" s="60" t="s">
        <v>28</v>
      </c>
    </row>
    <row r="620" spans="1:18" x14ac:dyDescent="0.25">
      <c r="A620" s="60">
        <v>1619</v>
      </c>
      <c r="B620" s="60">
        <v>0.98659022300352905</v>
      </c>
      <c r="C620" s="60">
        <v>-1.1573034455941799E-2</v>
      </c>
      <c r="D620" s="60">
        <v>8.9677291704151896E-3</v>
      </c>
      <c r="E620" s="60">
        <v>0.99999999998804301</v>
      </c>
      <c r="F620" s="60">
        <v>0.43082905870266103</v>
      </c>
      <c r="G620" s="60" t="s">
        <v>142</v>
      </c>
      <c r="H620" s="60">
        <v>-0.59394496950433895</v>
      </c>
      <c r="I620" s="60">
        <v>1.94107669208054E-2</v>
      </c>
      <c r="J620" s="60">
        <v>70.548275486886396</v>
      </c>
      <c r="K620" s="60">
        <v>0.33091585186175299</v>
      </c>
      <c r="L620" s="60">
        <v>0.669084148129935</v>
      </c>
      <c r="M620" s="61">
        <v>8.3122397853685502E-12</v>
      </c>
      <c r="N620" s="60" t="s">
        <v>142</v>
      </c>
      <c r="O620" s="60">
        <v>1.94107669208054E-2</v>
      </c>
      <c r="P620" s="60" t="s">
        <v>163</v>
      </c>
      <c r="Q620" s="60">
        <v>617</v>
      </c>
      <c r="R620" s="60" t="s">
        <v>28</v>
      </c>
    </row>
    <row r="621" spans="1:18" x14ac:dyDescent="0.25">
      <c r="A621" s="60">
        <v>1620</v>
      </c>
      <c r="B621" s="60">
        <v>0.98662009412672502</v>
      </c>
      <c r="C621" s="60">
        <v>-1.32613177281762E-2</v>
      </c>
      <c r="D621" s="60">
        <v>8.97305414048849E-3</v>
      </c>
      <c r="E621" s="60">
        <v>0.99999999998830702</v>
      </c>
      <c r="F621" s="60">
        <v>0.43114156345397198</v>
      </c>
      <c r="G621" s="60" t="s">
        <v>142</v>
      </c>
      <c r="H621" s="60">
        <v>-0.59182663109400002</v>
      </c>
      <c r="I621" s="60">
        <v>1.9528103297122901E-2</v>
      </c>
      <c r="J621" s="60">
        <v>70.626055644049501</v>
      </c>
      <c r="K621" s="60">
        <v>0.39339145869956299</v>
      </c>
      <c r="L621" s="60">
        <v>0.60660854119074104</v>
      </c>
      <c r="M621" s="61">
        <v>1.09696696171113E-10</v>
      </c>
      <c r="N621" s="60" t="s">
        <v>142</v>
      </c>
      <c r="O621" s="60">
        <v>1.9528103297122901E-2</v>
      </c>
      <c r="P621" s="60" t="s">
        <v>163</v>
      </c>
      <c r="Q621" s="60">
        <v>618</v>
      </c>
      <c r="R621" s="60" t="s">
        <v>28</v>
      </c>
    </row>
    <row r="622" spans="1:18" x14ac:dyDescent="0.25">
      <c r="A622" s="60">
        <v>1621</v>
      </c>
      <c r="B622" s="60">
        <v>0.98662144601892598</v>
      </c>
      <c r="C622" s="60">
        <v>-1.42560519118141E-2</v>
      </c>
      <c r="D622" s="60">
        <v>8.9735644491797002E-3</v>
      </c>
      <c r="E622" s="60">
        <v>0.99999999998838596</v>
      </c>
      <c r="F622" s="60">
        <v>0.43180212372330701</v>
      </c>
      <c r="G622" s="60" t="s">
        <v>142</v>
      </c>
      <c r="H622" s="60">
        <v>-0.58441983854600299</v>
      </c>
      <c r="I622" s="60">
        <v>1.9760264495902801E-2</v>
      </c>
      <c r="J622" s="60">
        <v>70.629494426527401</v>
      </c>
      <c r="K622" s="60">
        <v>0.37251243260085098</v>
      </c>
      <c r="L622" s="60">
        <v>0.62748756739723499</v>
      </c>
      <c r="M622" s="61">
        <v>1.9135804052439198E-12</v>
      </c>
      <c r="N622" s="60" t="s">
        <v>142</v>
      </c>
      <c r="O622" s="60">
        <v>1.9760264495902801E-2</v>
      </c>
      <c r="P622" s="60" t="s">
        <v>163</v>
      </c>
      <c r="Q622" s="60">
        <v>619</v>
      </c>
      <c r="R622" s="60" t="s">
        <v>28</v>
      </c>
    </row>
    <row r="623" spans="1:18" x14ac:dyDescent="0.25">
      <c r="A623" s="60">
        <v>1622</v>
      </c>
      <c r="B623" s="60">
        <v>0.98662517087426904</v>
      </c>
      <c r="C623" s="60">
        <v>-1.44654501513034E-2</v>
      </c>
      <c r="D623" s="60">
        <v>8.9831522331462396E-3</v>
      </c>
      <c r="E623" s="60">
        <v>0.99999999998853795</v>
      </c>
      <c r="F623" s="60">
        <v>0.43193825808084202</v>
      </c>
      <c r="G623" s="60" t="s">
        <v>142</v>
      </c>
      <c r="H623" s="60">
        <v>-0.57479008370133899</v>
      </c>
      <c r="I623" s="60">
        <v>2.0118398652480999E-2</v>
      </c>
      <c r="J623" s="60">
        <v>70.811188002721593</v>
      </c>
      <c r="K623" s="60">
        <v>0.46301516439686502</v>
      </c>
      <c r="L623" s="60">
        <v>0.53698423223455605</v>
      </c>
      <c r="M623" s="61">
        <v>6.0336857932163902E-7</v>
      </c>
      <c r="N623" s="60" t="s">
        <v>142</v>
      </c>
      <c r="O623" s="60">
        <v>2.0118398652480999E-2</v>
      </c>
      <c r="P623" s="60" t="s">
        <v>163</v>
      </c>
      <c r="Q623" s="60">
        <v>620</v>
      </c>
      <c r="R623" s="60" t="s">
        <v>28</v>
      </c>
    </row>
    <row r="624" spans="1:18" x14ac:dyDescent="0.25">
      <c r="A624" s="60">
        <v>1623</v>
      </c>
      <c r="B624" s="60">
        <v>0.986647227511393</v>
      </c>
      <c r="C624" s="60">
        <v>-1.3525424337007E-2</v>
      </c>
      <c r="D624" s="60">
        <v>8.9850194029363808E-3</v>
      </c>
      <c r="E624" s="60">
        <v>0.99999999998871103</v>
      </c>
      <c r="F624" s="60">
        <v>0.43233512020522302</v>
      </c>
      <c r="G624" s="60" t="s">
        <v>142</v>
      </c>
      <c r="H624" s="60">
        <v>-0.57475616241255501</v>
      </c>
      <c r="I624" s="60">
        <v>2.0125074537751898E-2</v>
      </c>
      <c r="J624" s="60">
        <v>70.899457380198001</v>
      </c>
      <c r="K624" s="60">
        <v>0.28744562442070698</v>
      </c>
      <c r="L624" s="60">
        <v>0.71255437546682299</v>
      </c>
      <c r="M624" s="61">
        <v>1.12470033286627E-10</v>
      </c>
      <c r="N624" s="60" t="s">
        <v>142</v>
      </c>
      <c r="O624" s="60">
        <v>2.0125074537751898E-2</v>
      </c>
      <c r="P624" s="60" t="s">
        <v>163</v>
      </c>
      <c r="Q624" s="60">
        <v>621</v>
      </c>
      <c r="R624" s="60" t="s">
        <v>28</v>
      </c>
    </row>
    <row r="625" spans="1:18" x14ac:dyDescent="0.25">
      <c r="A625" s="60">
        <v>1624</v>
      </c>
      <c r="B625" s="60">
        <v>0.986681259532176</v>
      </c>
      <c r="C625" s="60">
        <v>-1.7754669643191799E-2</v>
      </c>
      <c r="D625" s="60">
        <v>8.9879194794135007E-3</v>
      </c>
      <c r="E625" s="60">
        <v>0.99999999998872102</v>
      </c>
      <c r="F625" s="60">
        <v>0.43295781381544901</v>
      </c>
      <c r="G625" s="60" t="s">
        <v>142</v>
      </c>
      <c r="H625" s="60">
        <v>-0.56938371688882405</v>
      </c>
      <c r="I625" s="60">
        <v>2.0161441385431699E-2</v>
      </c>
      <c r="J625" s="60">
        <v>71.0641634363582</v>
      </c>
      <c r="K625" s="60">
        <v>0.38768134112971397</v>
      </c>
      <c r="L625" s="60">
        <v>0.61231865887011105</v>
      </c>
      <c r="M625" s="61">
        <v>1.7519319328585001E-13</v>
      </c>
      <c r="N625" s="60" t="s">
        <v>142</v>
      </c>
      <c r="O625" s="60">
        <v>2.0161441385431699E-2</v>
      </c>
      <c r="P625" s="60" t="s">
        <v>163</v>
      </c>
      <c r="Q625" s="60">
        <v>622</v>
      </c>
      <c r="R625" s="60" t="s">
        <v>28</v>
      </c>
    </row>
    <row r="626" spans="1:18" x14ac:dyDescent="0.25">
      <c r="A626" s="60">
        <v>1625</v>
      </c>
      <c r="B626" s="60">
        <v>0.98668872925072504</v>
      </c>
      <c r="C626" s="60">
        <v>-1.1142503305130599E-2</v>
      </c>
      <c r="D626" s="60">
        <v>8.9894423155438101E-3</v>
      </c>
      <c r="E626" s="60">
        <v>0.999999999989168</v>
      </c>
      <c r="F626" s="60">
        <v>0.43303083773930601</v>
      </c>
      <c r="G626" s="60" t="s">
        <v>142</v>
      </c>
      <c r="H626" s="60">
        <v>-0.56383795739234799</v>
      </c>
      <c r="I626" s="60">
        <v>2.0163161677825701E-2</v>
      </c>
      <c r="J626" s="60">
        <v>71.090970354391004</v>
      </c>
      <c r="K626" s="60">
        <v>0.38556536351841902</v>
      </c>
      <c r="L626" s="60">
        <v>0.61432847954874803</v>
      </c>
      <c r="M626" s="60">
        <v>1.06156932833557E-4</v>
      </c>
      <c r="N626" s="60" t="s">
        <v>142</v>
      </c>
      <c r="O626" s="60">
        <v>2.0163161677825701E-2</v>
      </c>
      <c r="P626" s="60" t="s">
        <v>163</v>
      </c>
      <c r="Q626" s="60">
        <v>623</v>
      </c>
      <c r="R626" s="60" t="s">
        <v>28</v>
      </c>
    </row>
    <row r="627" spans="1:18" x14ac:dyDescent="0.25">
      <c r="A627" s="60">
        <v>1626</v>
      </c>
      <c r="B627" s="60">
        <v>0.98668977635566801</v>
      </c>
      <c r="C627" s="60">
        <v>-1.6442004518574801E-2</v>
      </c>
      <c r="D627" s="60">
        <v>8.9909983693741494E-3</v>
      </c>
      <c r="E627" s="60">
        <v>0.99999999998923705</v>
      </c>
      <c r="F627" s="60">
        <v>0.43316193775597001</v>
      </c>
      <c r="G627" s="60" t="s">
        <v>142</v>
      </c>
      <c r="H627" s="60">
        <v>-0.55088420192808496</v>
      </c>
      <c r="I627" s="60">
        <v>2.0172304886635999E-2</v>
      </c>
      <c r="J627" s="60">
        <v>71.225194105526299</v>
      </c>
      <c r="K627" s="60">
        <v>0.31865471972730702</v>
      </c>
      <c r="L627" s="60">
        <v>0.68134528027267105</v>
      </c>
      <c r="M627" s="61">
        <v>2.2204460492503099E-14</v>
      </c>
      <c r="N627" s="60" t="s">
        <v>142</v>
      </c>
      <c r="O627" s="60">
        <v>2.0172304886635999E-2</v>
      </c>
      <c r="P627" s="60" t="s">
        <v>163</v>
      </c>
      <c r="Q627" s="60">
        <v>624</v>
      </c>
      <c r="R627" s="60" t="s">
        <v>28</v>
      </c>
    </row>
    <row r="628" spans="1:18" x14ac:dyDescent="0.25">
      <c r="A628" s="60">
        <v>1627</v>
      </c>
      <c r="B628" s="60">
        <v>0.98671572052658696</v>
      </c>
      <c r="C628" s="60">
        <v>-9.9460347943659596E-3</v>
      </c>
      <c r="D628" s="60">
        <v>8.9922771005306705E-3</v>
      </c>
      <c r="E628" s="60">
        <v>0.99999999998938605</v>
      </c>
      <c r="F628" s="60">
        <v>0.43387107607029501</v>
      </c>
      <c r="G628" s="60" t="s">
        <v>142</v>
      </c>
      <c r="H628" s="60">
        <v>-0.54273936097962305</v>
      </c>
      <c r="I628" s="60">
        <v>2.0204544535288301E-2</v>
      </c>
      <c r="J628" s="60">
        <v>71.308202583001503</v>
      </c>
      <c r="K628" s="60">
        <v>0.31613547978798101</v>
      </c>
      <c r="L628" s="60">
        <v>0.68386452021201605</v>
      </c>
      <c r="M628" s="61">
        <v>2.9976021664879199E-15</v>
      </c>
      <c r="N628" s="60" t="s">
        <v>142</v>
      </c>
      <c r="O628" s="60">
        <v>2.0204544535288301E-2</v>
      </c>
      <c r="P628" s="60" t="s">
        <v>163</v>
      </c>
      <c r="Q628" s="60">
        <v>625</v>
      </c>
      <c r="R628" s="60" t="s">
        <v>28</v>
      </c>
    </row>
    <row r="629" spans="1:18" x14ac:dyDescent="0.25">
      <c r="A629" s="60">
        <v>1628</v>
      </c>
      <c r="B629" s="60">
        <v>0.986723385010978</v>
      </c>
      <c r="C629" s="60">
        <v>-1.9100087630404002E-2</v>
      </c>
      <c r="D629" s="60">
        <v>9.0129499866630196E-3</v>
      </c>
      <c r="E629" s="60">
        <v>0.99999999998946099</v>
      </c>
      <c r="F629" s="60">
        <v>0.43454867508292</v>
      </c>
      <c r="G629" s="60" t="s">
        <v>142</v>
      </c>
      <c r="H629" s="60">
        <v>-0.53388903127625398</v>
      </c>
      <c r="I629" s="60">
        <v>2.02283906085143E-2</v>
      </c>
      <c r="J629" s="60">
        <v>71.361434020232707</v>
      </c>
      <c r="K629" s="60">
        <v>0.73943185072121598</v>
      </c>
      <c r="L629" s="60">
        <v>2.1265794286831198E-3</v>
      </c>
      <c r="M629" s="60">
        <v>0.25844156985010103</v>
      </c>
      <c r="N629" s="60" t="s">
        <v>142</v>
      </c>
      <c r="O629" s="60">
        <v>2.02283906085143E-2</v>
      </c>
      <c r="P629" s="60" t="s">
        <v>163</v>
      </c>
      <c r="Q629" s="60">
        <v>626</v>
      </c>
      <c r="R629" s="60" t="s">
        <v>28</v>
      </c>
    </row>
    <row r="630" spans="1:18" x14ac:dyDescent="0.25">
      <c r="A630" s="60">
        <v>1629</v>
      </c>
      <c r="B630" s="60">
        <v>0.98672677006470799</v>
      </c>
      <c r="C630" s="60">
        <v>-1.2034045833357499E-2</v>
      </c>
      <c r="D630" s="60">
        <v>9.0138832944702402E-3</v>
      </c>
      <c r="E630" s="60">
        <v>0.99999999998966704</v>
      </c>
      <c r="F630" s="60">
        <v>0.43512057436493101</v>
      </c>
      <c r="G630" s="60" t="s">
        <v>142</v>
      </c>
      <c r="H630" s="60">
        <v>-0.53049242046789402</v>
      </c>
      <c r="I630" s="60">
        <v>2.02390538241457E-2</v>
      </c>
      <c r="J630" s="60">
        <v>71.459115316052504</v>
      </c>
      <c r="K630" s="60">
        <v>0.35290462393723299</v>
      </c>
      <c r="L630" s="60">
        <v>0.647095376052227</v>
      </c>
      <c r="M630" s="61">
        <v>1.05393471727666E-11</v>
      </c>
      <c r="N630" s="60" t="s">
        <v>142</v>
      </c>
      <c r="O630" s="60">
        <v>2.02390538241457E-2</v>
      </c>
      <c r="P630" s="60" t="s">
        <v>163</v>
      </c>
      <c r="Q630" s="60">
        <v>627</v>
      </c>
      <c r="R630" s="60" t="s">
        <v>28</v>
      </c>
    </row>
    <row r="631" spans="1:18" x14ac:dyDescent="0.25">
      <c r="A631" s="60">
        <v>1630</v>
      </c>
      <c r="B631" s="60">
        <v>0.986732049024861</v>
      </c>
      <c r="C631" s="60">
        <v>-1.6353149525702399E-2</v>
      </c>
      <c r="D631" s="60">
        <v>9.0144781703130998E-3</v>
      </c>
      <c r="E631" s="60">
        <v>0.99999999998980005</v>
      </c>
      <c r="F631" s="60">
        <v>0.43693568731699201</v>
      </c>
      <c r="G631" s="60" t="s">
        <v>142</v>
      </c>
      <c r="H631" s="60">
        <v>-0.52897609537582102</v>
      </c>
      <c r="I631" s="60">
        <v>2.0309301581006901E-2</v>
      </c>
      <c r="J631" s="60">
        <v>71.681187520336195</v>
      </c>
      <c r="K631" s="60">
        <v>0.55679542493673995</v>
      </c>
      <c r="L631" s="60">
        <v>0.44320457506326</v>
      </c>
      <c r="M631" s="61">
        <v>5.5511151231257797E-16</v>
      </c>
      <c r="N631" s="60" t="s">
        <v>142</v>
      </c>
      <c r="O631" s="60">
        <v>2.0309301581006901E-2</v>
      </c>
      <c r="P631" s="60" t="s">
        <v>163</v>
      </c>
      <c r="Q631" s="60">
        <v>628</v>
      </c>
      <c r="R631" s="60" t="s">
        <v>28</v>
      </c>
    </row>
    <row r="632" spans="1:18" x14ac:dyDescent="0.25">
      <c r="A632" s="60">
        <v>1631</v>
      </c>
      <c r="B632" s="60">
        <v>0.98674675523171096</v>
      </c>
      <c r="C632" s="60">
        <v>-1.3052776868834199E-2</v>
      </c>
      <c r="D632" s="60">
        <v>9.0151255004104393E-3</v>
      </c>
      <c r="E632" s="60">
        <v>0.99999999998987399</v>
      </c>
      <c r="F632" s="60">
        <v>0.43738713198779899</v>
      </c>
      <c r="G632" s="60" t="s">
        <v>142</v>
      </c>
      <c r="H632" s="60">
        <v>-0.52883384826949398</v>
      </c>
      <c r="I632" s="60">
        <v>2.0376510246449101E-2</v>
      </c>
      <c r="J632" s="60">
        <v>71.712663131516095</v>
      </c>
      <c r="K632" s="60">
        <v>0.31957528029855498</v>
      </c>
      <c r="L632" s="60">
        <v>0.68042471970144103</v>
      </c>
      <c r="M632" s="61">
        <v>3.5527136788005001E-15</v>
      </c>
      <c r="N632" s="60" t="s">
        <v>142</v>
      </c>
      <c r="O632" s="60">
        <v>2.0376510246449101E-2</v>
      </c>
      <c r="P632" s="60" t="s">
        <v>163</v>
      </c>
      <c r="Q632" s="60">
        <v>629</v>
      </c>
      <c r="R632" s="60" t="s">
        <v>28</v>
      </c>
    </row>
    <row r="633" spans="1:18" x14ac:dyDescent="0.25">
      <c r="A633" s="60">
        <v>1632</v>
      </c>
      <c r="B633" s="60">
        <v>0.98678202746385202</v>
      </c>
      <c r="C633" s="60">
        <v>-1.54870315750168E-2</v>
      </c>
      <c r="D633" s="60">
        <v>9.0216270727577295E-3</v>
      </c>
      <c r="E633" s="60">
        <v>0.99999999998987699</v>
      </c>
      <c r="F633" s="60">
        <v>0.43739075631194102</v>
      </c>
      <c r="G633" s="60" t="s">
        <v>142</v>
      </c>
      <c r="H633" s="60">
        <v>-0.51874584943525603</v>
      </c>
      <c r="I633" s="60">
        <v>2.0419830731794299E-2</v>
      </c>
      <c r="J633" s="60">
        <v>71.728320388941995</v>
      </c>
      <c r="K633" s="60">
        <v>0.45944110519211001</v>
      </c>
      <c r="L633" s="60">
        <v>0.54055889476333996</v>
      </c>
      <c r="M633" s="61">
        <v>4.4550696465250901E-11</v>
      </c>
      <c r="N633" s="60" t="s">
        <v>142</v>
      </c>
      <c r="O633" s="60">
        <v>2.0419830731794299E-2</v>
      </c>
      <c r="P633" s="60" t="s">
        <v>163</v>
      </c>
      <c r="Q633" s="60">
        <v>630</v>
      </c>
      <c r="R633" s="60" t="s">
        <v>28</v>
      </c>
    </row>
    <row r="634" spans="1:18" x14ac:dyDescent="0.25">
      <c r="A634" s="60">
        <v>1633</v>
      </c>
      <c r="B634" s="60">
        <v>0.98678981230629104</v>
      </c>
      <c r="C634" s="60">
        <v>-2.8918677867225299E-2</v>
      </c>
      <c r="D634" s="60">
        <v>9.0236176115713503E-3</v>
      </c>
      <c r="E634" s="60">
        <v>0.99999999999005496</v>
      </c>
      <c r="F634" s="60">
        <v>0.43757887091213199</v>
      </c>
      <c r="G634" s="60" t="s">
        <v>142</v>
      </c>
      <c r="H634" s="60">
        <v>-0.51299497351134304</v>
      </c>
      <c r="I634" s="60">
        <v>2.04357185320952E-2</v>
      </c>
      <c r="J634" s="60">
        <v>71.783638774146297</v>
      </c>
      <c r="K634" s="60">
        <v>0.52353398747125501</v>
      </c>
      <c r="L634" s="60">
        <v>0.47646601252874499</v>
      </c>
      <c r="M634" s="60">
        <v>0</v>
      </c>
      <c r="N634" s="60" t="s">
        <v>142</v>
      </c>
      <c r="O634" s="60">
        <v>2.04357185320952E-2</v>
      </c>
      <c r="P634" s="60" t="s">
        <v>163</v>
      </c>
      <c r="Q634" s="60">
        <v>631</v>
      </c>
      <c r="R634" s="60" t="s">
        <v>28</v>
      </c>
    </row>
    <row r="635" spans="1:18" x14ac:dyDescent="0.25">
      <c r="A635" s="60">
        <v>1634</v>
      </c>
      <c r="B635" s="60">
        <v>0.98679869372109497</v>
      </c>
      <c r="C635" s="60">
        <v>-2.2166043798758601E-2</v>
      </c>
      <c r="D635" s="60">
        <v>9.0378190004104398E-3</v>
      </c>
      <c r="E635" s="60">
        <v>0.99999999999074396</v>
      </c>
      <c r="F635" s="60">
        <v>0.43762681506642898</v>
      </c>
      <c r="G635" s="60" t="s">
        <v>142</v>
      </c>
      <c r="H635" s="60">
        <v>-0.51272519885060497</v>
      </c>
      <c r="I635" s="60">
        <v>2.0481397696985999E-2</v>
      </c>
      <c r="J635" s="60">
        <v>71.822861541006304</v>
      </c>
      <c r="K635" s="60">
        <v>0.83761286442178695</v>
      </c>
      <c r="L635" s="60">
        <v>1.84058649335587E-2</v>
      </c>
      <c r="M635" s="60">
        <v>0.14398127064465499</v>
      </c>
      <c r="N635" s="60" t="s">
        <v>142</v>
      </c>
      <c r="O635" s="60">
        <v>2.0481397696985999E-2</v>
      </c>
      <c r="P635" s="60" t="s">
        <v>163</v>
      </c>
      <c r="Q635" s="60">
        <v>632</v>
      </c>
      <c r="R635" s="60" t="s">
        <v>28</v>
      </c>
    </row>
    <row r="636" spans="1:18" x14ac:dyDescent="0.25">
      <c r="A636" s="60">
        <v>1635</v>
      </c>
      <c r="B636" s="60">
        <v>0.98682471375590297</v>
      </c>
      <c r="C636" s="60">
        <v>-1.51808586405319E-2</v>
      </c>
      <c r="D636" s="60">
        <v>9.0436603904208695E-3</v>
      </c>
      <c r="E636" s="60">
        <v>0.999999999990837</v>
      </c>
      <c r="F636" s="60">
        <v>0.43781133875788703</v>
      </c>
      <c r="G636" s="60" t="s">
        <v>142</v>
      </c>
      <c r="H636" s="60">
        <v>-0.510420192101811</v>
      </c>
      <c r="I636" s="60">
        <v>2.05116123751314E-2</v>
      </c>
      <c r="J636" s="60">
        <v>71.889846800621996</v>
      </c>
      <c r="K636" s="60">
        <v>0.28526037961794398</v>
      </c>
      <c r="L636" s="60">
        <v>0.71473962038204997</v>
      </c>
      <c r="M636" s="61">
        <v>6.1062266354383602E-15</v>
      </c>
      <c r="N636" s="60" t="s">
        <v>142</v>
      </c>
      <c r="O636" s="60">
        <v>2.05116123751314E-2</v>
      </c>
      <c r="P636" s="60" t="s">
        <v>163</v>
      </c>
      <c r="Q636" s="60">
        <v>633</v>
      </c>
      <c r="R636" s="60" t="s">
        <v>28</v>
      </c>
    </row>
    <row r="637" spans="1:18" x14ac:dyDescent="0.25">
      <c r="A637" s="60">
        <v>1636</v>
      </c>
      <c r="B637" s="60">
        <v>0.986826226136155</v>
      </c>
      <c r="C637" s="60">
        <v>-2.1619199818565901E-2</v>
      </c>
      <c r="D637" s="60">
        <v>9.0445722240251394E-3</v>
      </c>
      <c r="E637" s="60">
        <v>0.99999999999084299</v>
      </c>
      <c r="F637" s="60">
        <v>0.43814969127290398</v>
      </c>
      <c r="G637" s="60" t="s">
        <v>142</v>
      </c>
      <c r="H637" s="60">
        <v>-0.50620415303222699</v>
      </c>
      <c r="I637" s="60">
        <v>2.0518926805212601E-2</v>
      </c>
      <c r="J637" s="60">
        <v>72.028019112531197</v>
      </c>
      <c r="K637" s="60">
        <v>0.54147245939912503</v>
      </c>
      <c r="L637" s="60">
        <v>0.45852754054928502</v>
      </c>
      <c r="M637" s="61">
        <v>5.1590065552886699E-11</v>
      </c>
      <c r="N637" s="60" t="s">
        <v>142</v>
      </c>
      <c r="O637" s="60">
        <v>2.0518926805212601E-2</v>
      </c>
      <c r="P637" s="60" t="s">
        <v>163</v>
      </c>
      <c r="Q637" s="60">
        <v>634</v>
      </c>
      <c r="R637" s="60" t="s">
        <v>28</v>
      </c>
    </row>
    <row r="638" spans="1:18" x14ac:dyDescent="0.25">
      <c r="A638" s="60">
        <v>1637</v>
      </c>
      <c r="B638" s="60">
        <v>0.98685141587352998</v>
      </c>
      <c r="C638" s="60">
        <v>-1.13010759854732E-2</v>
      </c>
      <c r="D638" s="60">
        <v>9.0502960068555294E-3</v>
      </c>
      <c r="E638" s="60">
        <v>0.99999999999128197</v>
      </c>
      <c r="F638" s="60">
        <v>0.43839282891192799</v>
      </c>
      <c r="G638" s="60" t="s">
        <v>142</v>
      </c>
      <c r="H638" s="60">
        <v>-0.50563760823675696</v>
      </c>
      <c r="I638" s="60">
        <v>2.0547109440838599E-2</v>
      </c>
      <c r="J638" s="60">
        <v>72.064760872417295</v>
      </c>
      <c r="K638" s="60">
        <v>0.41260864500476102</v>
      </c>
      <c r="L638" s="60">
        <v>0.58739113491699302</v>
      </c>
      <c r="M638" s="61">
        <v>2.20078246293554E-7</v>
      </c>
      <c r="N638" s="60" t="s">
        <v>142</v>
      </c>
      <c r="O638" s="60">
        <v>2.0547109440838599E-2</v>
      </c>
      <c r="P638" s="60" t="s">
        <v>163</v>
      </c>
      <c r="Q638" s="60">
        <v>635</v>
      </c>
      <c r="R638" s="60" t="s">
        <v>28</v>
      </c>
    </row>
    <row r="639" spans="1:18" x14ac:dyDescent="0.25">
      <c r="A639" s="60">
        <v>1638</v>
      </c>
      <c r="B639" s="60">
        <v>0.98685971548734996</v>
      </c>
      <c r="C639" s="60">
        <v>-1.4600785807696101E-2</v>
      </c>
      <c r="D639" s="60">
        <v>9.0511707801090302E-3</v>
      </c>
      <c r="E639" s="60">
        <v>0.99999999999168798</v>
      </c>
      <c r="F639" s="60">
        <v>0.438532002785815</v>
      </c>
      <c r="G639" s="60" t="s">
        <v>142</v>
      </c>
      <c r="H639" s="60">
        <v>-0.50406756773344596</v>
      </c>
      <c r="I639" s="60">
        <v>2.06612590501104E-2</v>
      </c>
      <c r="J639" s="60">
        <v>72.093618714216305</v>
      </c>
      <c r="K639" s="60">
        <v>0.31717116773367299</v>
      </c>
      <c r="L639" s="60">
        <v>0.68282791990756497</v>
      </c>
      <c r="M639" s="61">
        <v>9.1235876209516696E-7</v>
      </c>
      <c r="N639" s="60" t="s">
        <v>142</v>
      </c>
      <c r="O639" s="60">
        <v>2.06612590501104E-2</v>
      </c>
      <c r="P639" s="60" t="s">
        <v>163</v>
      </c>
      <c r="Q639" s="60">
        <v>636</v>
      </c>
      <c r="R639" s="60" t="s">
        <v>28</v>
      </c>
    </row>
    <row r="640" spans="1:18" x14ac:dyDescent="0.25">
      <c r="A640" s="60">
        <v>1639</v>
      </c>
      <c r="B640" s="60">
        <v>0.98686366162862704</v>
      </c>
      <c r="C640" s="60">
        <v>-8.06475698041682E-3</v>
      </c>
      <c r="D640" s="60">
        <v>9.0512737552049909E-3</v>
      </c>
      <c r="E640" s="60">
        <v>0.99999999999191402</v>
      </c>
      <c r="F640" s="60">
        <v>0.43891114115812802</v>
      </c>
      <c r="G640" s="60" t="s">
        <v>142</v>
      </c>
      <c r="H640" s="60">
        <v>-0.49919849703651997</v>
      </c>
      <c r="I640" s="60">
        <v>2.0729879382909901E-2</v>
      </c>
      <c r="J640" s="60">
        <v>72.100461148753794</v>
      </c>
      <c r="K640" s="60">
        <v>0.65798393456868298</v>
      </c>
      <c r="L640" s="60">
        <v>2.0662861126686102E-3</v>
      </c>
      <c r="M640" s="60">
        <v>0.339949779318648</v>
      </c>
      <c r="N640" s="60" t="s">
        <v>142</v>
      </c>
      <c r="O640" s="60">
        <v>2.0729879382909901E-2</v>
      </c>
      <c r="P640" s="60" t="s">
        <v>163</v>
      </c>
      <c r="Q640" s="60">
        <v>637</v>
      </c>
      <c r="R640" s="60" t="s">
        <v>28</v>
      </c>
    </row>
    <row r="641" spans="1:18" x14ac:dyDescent="0.25">
      <c r="A641" s="60">
        <v>1640</v>
      </c>
      <c r="B641" s="60">
        <v>0.98687792607510105</v>
      </c>
      <c r="C641" s="60">
        <v>-8.2246124427025093E-3</v>
      </c>
      <c r="D641" s="60">
        <v>9.0535871168095292E-3</v>
      </c>
      <c r="E641" s="60">
        <v>0.99999999999191802</v>
      </c>
      <c r="F641" s="60">
        <v>0.43894238344720898</v>
      </c>
      <c r="G641" s="60" t="s">
        <v>142</v>
      </c>
      <c r="H641" s="60">
        <v>-0.49014184077964501</v>
      </c>
      <c r="I641" s="60">
        <v>2.0771772289090201E-2</v>
      </c>
      <c r="J641" s="60">
        <v>72.124598882501303</v>
      </c>
      <c r="K641" s="60">
        <v>0.39779358608807602</v>
      </c>
      <c r="L641" s="60">
        <v>0.60220629709983198</v>
      </c>
      <c r="M641" s="61">
        <v>1.16812091555119E-7</v>
      </c>
      <c r="N641" s="60" t="s">
        <v>142</v>
      </c>
      <c r="O641" s="60">
        <v>2.0771772289090201E-2</v>
      </c>
      <c r="P641" s="60" t="s">
        <v>163</v>
      </c>
      <c r="Q641" s="60">
        <v>638</v>
      </c>
      <c r="R641" s="60" t="s">
        <v>28</v>
      </c>
    </row>
    <row r="642" spans="1:18" x14ac:dyDescent="0.25">
      <c r="A642" s="60">
        <v>1641</v>
      </c>
      <c r="B642" s="60">
        <v>0.98687945277485201</v>
      </c>
      <c r="C642" s="60">
        <v>-1.8477974484102499E-2</v>
      </c>
      <c r="D642" s="60">
        <v>9.0648377810240797E-3</v>
      </c>
      <c r="E642" s="60">
        <v>0.999999999992083</v>
      </c>
      <c r="F642" s="60">
        <v>0.43933486818322398</v>
      </c>
      <c r="G642" s="60" t="s">
        <v>142</v>
      </c>
      <c r="H642" s="60">
        <v>-0.47887398343773901</v>
      </c>
      <c r="I642" s="60">
        <v>2.0834484534111599E-2</v>
      </c>
      <c r="J642" s="60">
        <v>72.180877635795696</v>
      </c>
      <c r="K642" s="60">
        <v>0.44749442696064601</v>
      </c>
      <c r="L642" s="60">
        <v>0.55250557284294399</v>
      </c>
      <c r="M642" s="61">
        <v>1.9641011039794899E-10</v>
      </c>
      <c r="N642" s="60" t="s">
        <v>142</v>
      </c>
      <c r="O642" s="60">
        <v>2.0834484534111599E-2</v>
      </c>
      <c r="P642" s="60" t="s">
        <v>163</v>
      </c>
      <c r="Q642" s="60">
        <v>639</v>
      </c>
      <c r="R642" s="60" t="s">
        <v>28</v>
      </c>
    </row>
    <row r="643" spans="1:18" x14ac:dyDescent="0.25">
      <c r="A643" s="60">
        <v>1642</v>
      </c>
      <c r="B643" s="60">
        <v>0.98688012436190498</v>
      </c>
      <c r="C643" s="60">
        <v>-7.18020667902056E-3</v>
      </c>
      <c r="D643" s="60">
        <v>9.0706523472365696E-3</v>
      </c>
      <c r="E643" s="60">
        <v>0.99999999999218603</v>
      </c>
      <c r="F643" s="60">
        <v>0.43949481308086902</v>
      </c>
      <c r="G643" s="60" t="s">
        <v>142</v>
      </c>
      <c r="H643" s="60">
        <v>-0.47140260036035297</v>
      </c>
      <c r="I643" s="60">
        <v>2.0879410167944399E-2</v>
      </c>
      <c r="J643" s="60">
        <v>72.195665023990102</v>
      </c>
      <c r="K643" s="60">
        <v>0.57730414161119603</v>
      </c>
      <c r="L643" s="60">
        <v>9.0536590973306404E-4</v>
      </c>
      <c r="M643" s="60">
        <v>0.42179049247907102</v>
      </c>
      <c r="N643" s="60" t="s">
        <v>142</v>
      </c>
      <c r="O643" s="60">
        <v>2.0879410167944399E-2</v>
      </c>
      <c r="P643" s="60" t="s">
        <v>163</v>
      </c>
      <c r="Q643" s="60">
        <v>640</v>
      </c>
      <c r="R643" s="60" t="s">
        <v>28</v>
      </c>
    </row>
    <row r="644" spans="1:18" x14ac:dyDescent="0.25">
      <c r="A644" s="60">
        <v>1643</v>
      </c>
      <c r="B644" s="60">
        <v>0.98690173856332997</v>
      </c>
      <c r="C644" s="60">
        <v>-1.6887929730440201E-2</v>
      </c>
      <c r="D644" s="60">
        <v>9.0726226359393002E-3</v>
      </c>
      <c r="E644" s="60">
        <v>0.99999999999222899</v>
      </c>
      <c r="F644" s="60">
        <v>0.44058951703948301</v>
      </c>
      <c r="G644" s="60" t="s">
        <v>142</v>
      </c>
      <c r="H644" s="60">
        <v>-0.46791649073670899</v>
      </c>
      <c r="I644" s="60">
        <v>2.0932332620594501E-2</v>
      </c>
      <c r="J644" s="60">
        <v>72.268758907770703</v>
      </c>
      <c r="K644" s="60">
        <v>0.787177688993283</v>
      </c>
      <c r="L644" s="60">
        <v>5.1998221341016801E-3</v>
      </c>
      <c r="M644" s="60">
        <v>0.207622488872616</v>
      </c>
      <c r="N644" s="60" t="s">
        <v>142</v>
      </c>
      <c r="O644" s="60">
        <v>2.0932332620594501E-2</v>
      </c>
      <c r="P644" s="60" t="s">
        <v>163</v>
      </c>
      <c r="Q644" s="60">
        <v>641</v>
      </c>
      <c r="R644" s="60" t="s">
        <v>28</v>
      </c>
    </row>
    <row r="645" spans="1:18" x14ac:dyDescent="0.25">
      <c r="A645" s="60">
        <v>1644</v>
      </c>
      <c r="B645" s="60">
        <v>0.98692127826431097</v>
      </c>
      <c r="C645" s="60">
        <v>-2.2535369768612899E-2</v>
      </c>
      <c r="D645" s="60">
        <v>9.0795361668224092E-3</v>
      </c>
      <c r="E645" s="60">
        <v>0.99999999999274702</v>
      </c>
      <c r="F645" s="60">
        <v>0.44075201092484001</v>
      </c>
      <c r="G645" s="60" t="s">
        <v>142</v>
      </c>
      <c r="H645" s="60">
        <v>-0.46691965096217902</v>
      </c>
      <c r="I645" s="60">
        <v>2.0944771686430899E-2</v>
      </c>
      <c r="J645" s="60">
        <v>72.272740289695903</v>
      </c>
      <c r="K645" s="60">
        <v>0.63692871616482405</v>
      </c>
      <c r="L645" s="60">
        <v>0.36307128383517601</v>
      </c>
      <c r="M645" s="60">
        <v>0</v>
      </c>
      <c r="N645" s="60" t="s">
        <v>142</v>
      </c>
      <c r="O645" s="60">
        <v>2.0944771686430899E-2</v>
      </c>
      <c r="P645" s="60" t="s">
        <v>163</v>
      </c>
      <c r="Q645" s="60">
        <v>642</v>
      </c>
      <c r="R645" s="60" t="s">
        <v>28</v>
      </c>
    </row>
    <row r="646" spans="1:18" x14ac:dyDescent="0.25">
      <c r="A646" s="60">
        <v>1645</v>
      </c>
      <c r="B646" s="60">
        <v>0.98692466723818695</v>
      </c>
      <c r="C646" s="60">
        <v>-1.6116428014920098E-2</v>
      </c>
      <c r="D646" s="60">
        <v>9.0821665888551392E-3</v>
      </c>
      <c r="E646" s="60">
        <v>0.99999999999301303</v>
      </c>
      <c r="F646" s="60">
        <v>0.441524162151051</v>
      </c>
      <c r="G646" s="60" t="s">
        <v>142</v>
      </c>
      <c r="H646" s="60">
        <v>-0.465778412865269</v>
      </c>
      <c r="I646" s="60">
        <v>2.0989007566842199E-2</v>
      </c>
      <c r="J646" s="60">
        <v>72.372021866158207</v>
      </c>
      <c r="K646" s="60">
        <v>0.37987990222606899</v>
      </c>
      <c r="L646" s="60">
        <v>0.62011769902247504</v>
      </c>
      <c r="M646" s="61">
        <v>2.3987514551349099E-6</v>
      </c>
      <c r="N646" s="60" t="s">
        <v>142</v>
      </c>
      <c r="O646" s="60">
        <v>2.0989007566842199E-2</v>
      </c>
      <c r="P646" s="60" t="s">
        <v>163</v>
      </c>
      <c r="Q646" s="60">
        <v>643</v>
      </c>
      <c r="R646" s="60" t="s">
        <v>28</v>
      </c>
    </row>
    <row r="647" spans="1:18" x14ac:dyDescent="0.25">
      <c r="A647" s="60">
        <v>1646</v>
      </c>
      <c r="B647" s="60">
        <v>0.98692923085796103</v>
      </c>
      <c r="C647" s="60">
        <v>-1.54821536506487E-2</v>
      </c>
      <c r="D647" s="60">
        <v>9.0823784179559601E-3</v>
      </c>
      <c r="E647" s="60">
        <v>0.99999999999312394</v>
      </c>
      <c r="F647" s="60">
        <v>0.44168367755242599</v>
      </c>
      <c r="G647" s="60" t="s">
        <v>142</v>
      </c>
      <c r="H647" s="60">
        <v>-0.46446713190750499</v>
      </c>
      <c r="I647" s="60">
        <v>2.1002664966128601E-2</v>
      </c>
      <c r="J647" s="60">
        <v>72.447282091957504</v>
      </c>
      <c r="K647" s="60">
        <v>0.32427165527478802</v>
      </c>
      <c r="L647" s="60">
        <v>0.67572834472368604</v>
      </c>
      <c r="M647" s="61">
        <v>1.52555745813743E-12</v>
      </c>
      <c r="N647" s="60" t="s">
        <v>142</v>
      </c>
      <c r="O647" s="60">
        <v>2.1002664966128601E-2</v>
      </c>
      <c r="P647" s="60" t="s">
        <v>163</v>
      </c>
      <c r="Q647" s="60">
        <v>644</v>
      </c>
      <c r="R647" s="60" t="s">
        <v>28</v>
      </c>
    </row>
    <row r="648" spans="1:18" x14ac:dyDescent="0.25">
      <c r="A648" s="60">
        <v>1647</v>
      </c>
      <c r="B648" s="60">
        <v>0.98693086343931702</v>
      </c>
      <c r="C648" s="60">
        <v>-1.2182252431267601E-2</v>
      </c>
      <c r="D648" s="60">
        <v>9.0898182973070396E-3</v>
      </c>
      <c r="E648" s="60">
        <v>0.99999999999315503</v>
      </c>
      <c r="F648" s="60">
        <v>0.44177603790636599</v>
      </c>
      <c r="G648" s="60" t="s">
        <v>142</v>
      </c>
      <c r="H648" s="60">
        <v>-0.46294667709873299</v>
      </c>
      <c r="I648" s="60">
        <v>2.1044885333033898E-2</v>
      </c>
      <c r="J648" s="60">
        <v>72.5472729246315</v>
      </c>
      <c r="K648" s="60">
        <v>0.41441238059879398</v>
      </c>
      <c r="L648" s="60">
        <v>0.58558759926455095</v>
      </c>
      <c r="M648" s="61">
        <v>2.0136654677038701E-8</v>
      </c>
      <c r="N648" s="60" t="s">
        <v>142</v>
      </c>
      <c r="O648" s="60">
        <v>2.1044885333033898E-2</v>
      </c>
      <c r="P648" s="60" t="s">
        <v>163</v>
      </c>
      <c r="Q648" s="60">
        <v>645</v>
      </c>
      <c r="R648" s="60" t="s">
        <v>28</v>
      </c>
    </row>
    <row r="649" spans="1:18" x14ac:dyDescent="0.25">
      <c r="A649" s="60">
        <v>1648</v>
      </c>
      <c r="B649" s="60">
        <v>0.98693282709765395</v>
      </c>
      <c r="C649" s="60">
        <v>-9.5304932864609896E-3</v>
      </c>
      <c r="D649" s="60">
        <v>9.0903623583763801E-3</v>
      </c>
      <c r="E649" s="60">
        <v>0.99999999999317102</v>
      </c>
      <c r="F649" s="60">
        <v>0.44383006699643301</v>
      </c>
      <c r="G649" s="60" t="s">
        <v>142</v>
      </c>
      <c r="H649" s="60">
        <v>-0.45504485301473702</v>
      </c>
      <c r="I649" s="60">
        <v>2.1073750176678702E-2</v>
      </c>
      <c r="J649" s="60">
        <v>72.614747266364006</v>
      </c>
      <c r="K649" s="60">
        <v>0.46260328295175401</v>
      </c>
      <c r="L649" s="60">
        <v>0.53739248434240705</v>
      </c>
      <c r="M649" s="61">
        <v>4.2327058381585997E-6</v>
      </c>
      <c r="N649" s="60" t="s">
        <v>142</v>
      </c>
      <c r="O649" s="60">
        <v>2.1073750176678702E-2</v>
      </c>
      <c r="P649" s="60" t="s">
        <v>163</v>
      </c>
      <c r="Q649" s="60">
        <v>646</v>
      </c>
      <c r="R649" s="60" t="s">
        <v>28</v>
      </c>
    </row>
    <row r="650" spans="1:18" x14ac:dyDescent="0.25">
      <c r="A650" s="60">
        <v>1649</v>
      </c>
      <c r="B650" s="60">
        <v>0.98694078032117805</v>
      </c>
      <c r="C650" s="60">
        <v>-1.8121966324638899E-2</v>
      </c>
      <c r="D650" s="60">
        <v>9.1013575840896404E-3</v>
      </c>
      <c r="E650" s="60">
        <v>0.99999999999320399</v>
      </c>
      <c r="F650" s="60">
        <v>0.44412180248838201</v>
      </c>
      <c r="G650" s="60" t="s">
        <v>142</v>
      </c>
      <c r="H650" s="60">
        <v>-0.45286737405372302</v>
      </c>
      <c r="I650" s="60">
        <v>2.11010817405629E-2</v>
      </c>
      <c r="J650" s="60">
        <v>72.671655900236999</v>
      </c>
      <c r="K650" s="60">
        <v>0.46332061680940301</v>
      </c>
      <c r="L650" s="60">
        <v>0.53667087703065597</v>
      </c>
      <c r="M650" s="61">
        <v>8.5061599411906403E-6</v>
      </c>
      <c r="N650" s="60" t="s">
        <v>142</v>
      </c>
      <c r="O650" s="60">
        <v>2.11010817405629E-2</v>
      </c>
      <c r="P650" s="60" t="s">
        <v>163</v>
      </c>
      <c r="Q650" s="60">
        <v>647</v>
      </c>
      <c r="R650" s="60" t="s">
        <v>28</v>
      </c>
    </row>
    <row r="651" spans="1:18" x14ac:dyDescent="0.25">
      <c r="A651" s="60">
        <v>1650</v>
      </c>
      <c r="B651" s="60">
        <v>0.986945396345693</v>
      </c>
      <c r="C651" s="60">
        <v>-1.7174131855579901E-2</v>
      </c>
      <c r="D651" s="60">
        <v>9.1117603556666506E-3</v>
      </c>
      <c r="E651" s="60">
        <v>0.99999999999322697</v>
      </c>
      <c r="F651" s="60">
        <v>0.44418914142709298</v>
      </c>
      <c r="G651" s="60" t="s">
        <v>142</v>
      </c>
      <c r="H651" s="60">
        <v>-0.44886278773201899</v>
      </c>
      <c r="I651" s="60">
        <v>2.12213555903203E-2</v>
      </c>
      <c r="J651" s="60">
        <v>72.814926555739305</v>
      </c>
      <c r="K651" s="60">
        <v>0.45137793856227398</v>
      </c>
      <c r="L651" s="60">
        <v>0.54862206140492298</v>
      </c>
      <c r="M651" s="61">
        <v>3.28028715301798E-11</v>
      </c>
      <c r="N651" s="60" t="s">
        <v>142</v>
      </c>
      <c r="O651" s="60">
        <v>2.12213555903203E-2</v>
      </c>
      <c r="P651" s="60" t="s">
        <v>163</v>
      </c>
      <c r="Q651" s="60">
        <v>648</v>
      </c>
      <c r="R651" s="60" t="s">
        <v>28</v>
      </c>
    </row>
    <row r="652" spans="1:18" x14ac:dyDescent="0.25">
      <c r="A652" s="60">
        <v>1651</v>
      </c>
      <c r="B652" s="60">
        <v>0.98694554569723902</v>
      </c>
      <c r="C652" s="60">
        <v>-9.8219016473428695E-3</v>
      </c>
      <c r="D652" s="60">
        <v>9.1142388336643305E-3</v>
      </c>
      <c r="E652" s="60">
        <v>0.99999999999326605</v>
      </c>
      <c r="F652" s="60">
        <v>0.44527831406970197</v>
      </c>
      <c r="G652" s="60" t="s">
        <v>142</v>
      </c>
      <c r="H652" s="60">
        <v>-0.44776951893021499</v>
      </c>
      <c r="I652" s="60">
        <v>2.1255035114694801E-2</v>
      </c>
      <c r="J652" s="60">
        <v>72.874307531063096</v>
      </c>
      <c r="K652" s="60">
        <v>0.34597020452613197</v>
      </c>
      <c r="L652" s="60">
        <v>0.65402979547021201</v>
      </c>
      <c r="M652" s="61">
        <v>3.6554093085783303E-12</v>
      </c>
      <c r="N652" s="60" t="s">
        <v>142</v>
      </c>
      <c r="O652" s="60">
        <v>2.1255035114694801E-2</v>
      </c>
      <c r="P652" s="60" t="s">
        <v>163</v>
      </c>
      <c r="Q652" s="60">
        <v>649</v>
      </c>
      <c r="R652" s="60" t="s">
        <v>28</v>
      </c>
    </row>
    <row r="653" spans="1:18" x14ac:dyDescent="0.25">
      <c r="A653" s="60">
        <v>1652</v>
      </c>
      <c r="B653" s="60">
        <v>0.98696520215206596</v>
      </c>
      <c r="C653" s="60">
        <v>-8.3148215975980197E-3</v>
      </c>
      <c r="D653" s="60">
        <v>9.1149524155977393E-3</v>
      </c>
      <c r="E653" s="60">
        <v>0.99999999999342504</v>
      </c>
      <c r="F653" s="60">
        <v>0.44535094526506303</v>
      </c>
      <c r="G653" s="60" t="s">
        <v>142</v>
      </c>
      <c r="H653" s="60">
        <v>-0.44170301888145302</v>
      </c>
      <c r="I653" s="60">
        <v>2.1404920321921199E-2</v>
      </c>
      <c r="J653" s="60">
        <v>72.974235080944496</v>
      </c>
      <c r="K653" s="60">
        <v>0.37573699537226402</v>
      </c>
      <c r="L653" s="60">
        <v>0.62426300462772899</v>
      </c>
      <c r="M653" s="61">
        <v>7.4384942649885504E-15</v>
      </c>
      <c r="N653" s="60" t="s">
        <v>142</v>
      </c>
      <c r="O653" s="60">
        <v>2.1404920321921199E-2</v>
      </c>
      <c r="P653" s="60" t="s">
        <v>163</v>
      </c>
      <c r="Q653" s="60">
        <v>650</v>
      </c>
      <c r="R653" s="60" t="s">
        <v>28</v>
      </c>
    </row>
    <row r="654" spans="1:18" x14ac:dyDescent="0.25">
      <c r="A654" s="60">
        <v>1653</v>
      </c>
      <c r="B654" s="60">
        <v>0.98698070459296305</v>
      </c>
      <c r="C654" s="60">
        <v>-1.37726456507939E-2</v>
      </c>
      <c r="D654" s="60">
        <v>9.1165435191500402E-3</v>
      </c>
      <c r="E654" s="60">
        <v>0.99999999999352596</v>
      </c>
      <c r="F654" s="60">
        <v>0.445487834963464</v>
      </c>
      <c r="G654" s="60" t="s">
        <v>142</v>
      </c>
      <c r="H654" s="60">
        <v>-0.43718908890442398</v>
      </c>
      <c r="I654" s="60">
        <v>2.1464363705311101E-2</v>
      </c>
      <c r="J654" s="60">
        <v>73.051353190661203</v>
      </c>
      <c r="K654" s="60">
        <v>0.33450578953229998</v>
      </c>
      <c r="L654" s="60">
        <v>0.66549421046769897</v>
      </c>
      <c r="M654" s="61">
        <v>1.6653345369377301E-15</v>
      </c>
      <c r="N654" s="60" t="s">
        <v>142</v>
      </c>
      <c r="O654" s="60">
        <v>2.1464363705311101E-2</v>
      </c>
      <c r="P654" s="60" t="s">
        <v>163</v>
      </c>
      <c r="Q654" s="60">
        <v>651</v>
      </c>
      <c r="R654" s="60" t="s">
        <v>28</v>
      </c>
    </row>
    <row r="655" spans="1:18" x14ac:dyDescent="0.25">
      <c r="A655" s="60">
        <v>1654</v>
      </c>
      <c r="B655" s="60">
        <v>0.98698826080507396</v>
      </c>
      <c r="C655" s="60">
        <v>-1.86229625612216E-2</v>
      </c>
      <c r="D655" s="60">
        <v>9.1199966017297702E-3</v>
      </c>
      <c r="E655" s="60">
        <v>0.99999999999363398</v>
      </c>
      <c r="F655" s="60">
        <v>0.44552830506734398</v>
      </c>
      <c r="G655" s="60" t="s">
        <v>142</v>
      </c>
      <c r="H655" s="60">
        <v>-0.43578172419197903</v>
      </c>
      <c r="I655" s="60">
        <v>2.1473927748803801E-2</v>
      </c>
      <c r="J655" s="60">
        <v>73.135871492382194</v>
      </c>
      <c r="K655" s="60">
        <v>0.82999420802297796</v>
      </c>
      <c r="L655" s="60">
        <v>5.4622001391927098E-3</v>
      </c>
      <c r="M655" s="60">
        <v>0.16454359183782899</v>
      </c>
      <c r="N655" s="60" t="s">
        <v>142</v>
      </c>
      <c r="O655" s="60">
        <v>2.1473927748803801E-2</v>
      </c>
      <c r="P655" s="60" t="s">
        <v>163</v>
      </c>
      <c r="Q655" s="60">
        <v>652</v>
      </c>
      <c r="R655" s="60" t="s">
        <v>28</v>
      </c>
    </row>
    <row r="656" spans="1:18" x14ac:dyDescent="0.25">
      <c r="A656" s="60">
        <v>1655</v>
      </c>
      <c r="B656" s="60">
        <v>0.98698902303289304</v>
      </c>
      <c r="C656" s="60">
        <v>-1.2962929553424899E-2</v>
      </c>
      <c r="D656" s="60">
        <v>9.1213706453211994E-3</v>
      </c>
      <c r="E656" s="60">
        <v>0.99999999999366096</v>
      </c>
      <c r="F656" s="60">
        <v>0.44567920314371401</v>
      </c>
      <c r="G656" s="60" t="s">
        <v>142</v>
      </c>
      <c r="H656" s="60">
        <v>-0.43309429763218299</v>
      </c>
      <c r="I656" s="60">
        <v>2.1513985470674301E-2</v>
      </c>
      <c r="J656" s="60">
        <v>73.166988896221696</v>
      </c>
      <c r="K656" s="60">
        <v>0.44762201663039702</v>
      </c>
      <c r="L656" s="60">
        <v>0.55237798336936805</v>
      </c>
      <c r="M656" s="61">
        <v>2.3492319201068302E-13</v>
      </c>
      <c r="N656" s="60" t="s">
        <v>142</v>
      </c>
      <c r="O656" s="60">
        <v>2.1513985470674301E-2</v>
      </c>
      <c r="P656" s="60" t="s">
        <v>163</v>
      </c>
      <c r="Q656" s="60">
        <v>653</v>
      </c>
      <c r="R656" s="60" t="s">
        <v>28</v>
      </c>
    </row>
    <row r="657" spans="1:18" x14ac:dyDescent="0.25">
      <c r="A657" s="60">
        <v>1656</v>
      </c>
      <c r="B657" s="60">
        <v>0.98699239151848694</v>
      </c>
      <c r="C657" s="60">
        <v>-1.39567367665958E-2</v>
      </c>
      <c r="D657" s="60">
        <v>9.1231572587676998E-3</v>
      </c>
      <c r="E657" s="60">
        <v>0.99999999999370603</v>
      </c>
      <c r="F657" s="60">
        <v>0.44574046438883902</v>
      </c>
      <c r="G657" s="60" t="s">
        <v>142</v>
      </c>
      <c r="H657" s="60">
        <v>-0.41998815094900699</v>
      </c>
      <c r="I657" s="60">
        <v>2.15747841634675E-2</v>
      </c>
      <c r="J657" s="60">
        <v>73.211172406913406</v>
      </c>
      <c r="K657" s="60">
        <v>0.35598963252024202</v>
      </c>
      <c r="L657" s="60">
        <v>0.64401036741432005</v>
      </c>
      <c r="M657" s="61">
        <v>6.5438210405943703E-11</v>
      </c>
      <c r="N657" s="60" t="s">
        <v>142</v>
      </c>
      <c r="O657" s="60">
        <v>2.15747841634675E-2</v>
      </c>
      <c r="P657" s="60" t="s">
        <v>163</v>
      </c>
      <c r="Q657" s="60">
        <v>654</v>
      </c>
      <c r="R657" s="60" t="s">
        <v>28</v>
      </c>
    </row>
    <row r="658" spans="1:18" x14ac:dyDescent="0.25">
      <c r="A658" s="60">
        <v>1657</v>
      </c>
      <c r="B658" s="60">
        <v>0.98700394882754106</v>
      </c>
      <c r="C658" s="60">
        <v>-1.8113366059427299E-2</v>
      </c>
      <c r="D658" s="60">
        <v>9.1242864333049099E-3</v>
      </c>
      <c r="E658" s="60">
        <v>0.99999999999371902</v>
      </c>
      <c r="F658" s="60">
        <v>0.445752474664462</v>
      </c>
      <c r="G658" s="60" t="s">
        <v>142</v>
      </c>
      <c r="H658" s="60">
        <v>-0.41884414735724501</v>
      </c>
      <c r="I658" s="60">
        <v>2.15758934346898E-2</v>
      </c>
      <c r="J658" s="60">
        <v>73.249901051977801</v>
      </c>
      <c r="K658" s="60">
        <v>0.33357433364153599</v>
      </c>
      <c r="L658" s="60">
        <v>0.66642566292826799</v>
      </c>
      <c r="M658" s="61">
        <v>3.4301964602079201E-9</v>
      </c>
      <c r="N658" s="60" t="s">
        <v>142</v>
      </c>
      <c r="O658" s="60">
        <v>2.15758934346898E-2</v>
      </c>
      <c r="P658" s="60" t="s">
        <v>163</v>
      </c>
      <c r="Q658" s="60">
        <v>655</v>
      </c>
      <c r="R658" s="60" t="s">
        <v>28</v>
      </c>
    </row>
    <row r="659" spans="1:18" x14ac:dyDescent="0.25">
      <c r="A659" s="60">
        <v>1658</v>
      </c>
      <c r="B659" s="60">
        <v>0.98701715983842098</v>
      </c>
      <c r="C659" s="60">
        <v>-1.6357875678012099E-2</v>
      </c>
      <c r="D659" s="60">
        <v>9.1246001785489604E-3</v>
      </c>
      <c r="E659" s="60">
        <v>0.99999999999379996</v>
      </c>
      <c r="F659" s="60">
        <v>0.44587725507815501</v>
      </c>
      <c r="G659" s="60" t="s">
        <v>142</v>
      </c>
      <c r="H659" s="60">
        <v>-0.41839437898249898</v>
      </c>
      <c r="I659" s="60">
        <v>2.17193691647103E-2</v>
      </c>
      <c r="J659" s="60">
        <v>73.403524721174307</v>
      </c>
      <c r="K659" s="60">
        <v>0.44152416206456002</v>
      </c>
      <c r="L659" s="60">
        <v>0.55847583773954701</v>
      </c>
      <c r="M659" s="61">
        <v>1.95893079535381E-10</v>
      </c>
      <c r="N659" s="60" t="s">
        <v>142</v>
      </c>
      <c r="O659" s="60">
        <v>2.17193691647103E-2</v>
      </c>
      <c r="P659" s="60" t="s">
        <v>163</v>
      </c>
      <c r="Q659" s="60">
        <v>656</v>
      </c>
      <c r="R659" s="60" t="s">
        <v>28</v>
      </c>
    </row>
    <row r="660" spans="1:18" x14ac:dyDescent="0.25">
      <c r="A660" s="60">
        <v>1659</v>
      </c>
      <c r="B660" s="60">
        <v>0.98701999138728502</v>
      </c>
      <c r="C660" s="60">
        <v>-1.5251268935505401E-2</v>
      </c>
      <c r="D660" s="60">
        <v>9.1267590197379091E-3</v>
      </c>
      <c r="E660" s="60">
        <v>0.99999999999383404</v>
      </c>
      <c r="F660" s="60">
        <v>0.44627315001329598</v>
      </c>
      <c r="G660" s="60" t="s">
        <v>142</v>
      </c>
      <c r="H660" s="60">
        <v>-0.40983489267572998</v>
      </c>
      <c r="I660" s="60">
        <v>2.18555674994255E-2</v>
      </c>
      <c r="J660" s="60">
        <v>73.425796681702295</v>
      </c>
      <c r="K660" s="60">
        <v>0.73518116240802101</v>
      </c>
      <c r="L660" s="60">
        <v>1.33400172055432E-2</v>
      </c>
      <c r="M660" s="60">
        <v>0.25147882038643599</v>
      </c>
      <c r="N660" s="60" t="s">
        <v>142</v>
      </c>
      <c r="O660" s="60">
        <v>2.18555674994255E-2</v>
      </c>
      <c r="P660" s="60" t="s">
        <v>163</v>
      </c>
      <c r="Q660" s="60">
        <v>657</v>
      </c>
      <c r="R660" s="60" t="s">
        <v>28</v>
      </c>
    </row>
    <row r="661" spans="1:18" x14ac:dyDescent="0.25">
      <c r="A661" s="60">
        <v>1660</v>
      </c>
      <c r="B661" s="60">
        <v>0.98703204118505194</v>
      </c>
      <c r="C661" s="60">
        <v>-2.02939684286817E-2</v>
      </c>
      <c r="D661" s="60">
        <v>9.1273167638462101E-3</v>
      </c>
      <c r="E661" s="60">
        <v>0.99999999999389699</v>
      </c>
      <c r="F661" s="60">
        <v>0.44731546694994301</v>
      </c>
      <c r="G661" s="60" t="s">
        <v>142</v>
      </c>
      <c r="H661" s="60">
        <v>-0.402146121002662</v>
      </c>
      <c r="I661" s="60">
        <v>2.1935833935369499E-2</v>
      </c>
      <c r="J661" s="60">
        <v>73.547971967804401</v>
      </c>
      <c r="K661" s="60">
        <v>0.35324974855250002</v>
      </c>
      <c r="L661" s="60">
        <v>0.64675025144749798</v>
      </c>
      <c r="M661" s="61">
        <v>2.3314683517128299E-15</v>
      </c>
      <c r="N661" s="60" t="s">
        <v>142</v>
      </c>
      <c r="O661" s="60">
        <v>2.1935833935369499E-2</v>
      </c>
      <c r="P661" s="60" t="s">
        <v>163</v>
      </c>
      <c r="Q661" s="60">
        <v>658</v>
      </c>
      <c r="R661" s="60" t="s">
        <v>28</v>
      </c>
    </row>
    <row r="662" spans="1:18" x14ac:dyDescent="0.25">
      <c r="A662" s="60">
        <v>1661</v>
      </c>
      <c r="B662" s="60">
        <v>0.98703647570402198</v>
      </c>
      <c r="C662" s="60">
        <v>-1.66116037272932E-2</v>
      </c>
      <c r="D662" s="60">
        <v>9.1276383199379897E-3</v>
      </c>
      <c r="E662" s="60">
        <v>0.99999999999394196</v>
      </c>
      <c r="F662" s="60">
        <v>0.44749442704853798</v>
      </c>
      <c r="G662" s="60" t="s">
        <v>142</v>
      </c>
      <c r="H662" s="60">
        <v>-0.40205591626383602</v>
      </c>
      <c r="I662" s="60">
        <v>2.2046942502069101E-2</v>
      </c>
      <c r="J662" s="60">
        <v>73.720297961652307</v>
      </c>
      <c r="K662" s="60">
        <v>0.40104375289989702</v>
      </c>
      <c r="L662" s="60">
        <v>0.59895624710008499</v>
      </c>
      <c r="M662" s="61">
        <v>1.7652546091539998E-14</v>
      </c>
      <c r="N662" s="60" t="s">
        <v>142</v>
      </c>
      <c r="O662" s="60">
        <v>2.2046942502069101E-2</v>
      </c>
      <c r="P662" s="60" t="s">
        <v>163</v>
      </c>
      <c r="Q662" s="60">
        <v>659</v>
      </c>
      <c r="R662" s="60" t="s">
        <v>28</v>
      </c>
    </row>
    <row r="663" spans="1:18" x14ac:dyDescent="0.25">
      <c r="A663" s="60">
        <v>1662</v>
      </c>
      <c r="B663" s="60">
        <v>0.98706031018734797</v>
      </c>
      <c r="C663" s="60">
        <v>-1.12093386646021E-2</v>
      </c>
      <c r="D663" s="60">
        <v>9.1348223635551694E-3</v>
      </c>
      <c r="E663" s="60">
        <v>0.99999999999395395</v>
      </c>
      <c r="F663" s="60">
        <v>0.44762201663050299</v>
      </c>
      <c r="G663" s="60" t="s">
        <v>142</v>
      </c>
      <c r="H663" s="60">
        <v>-0.39962475752581</v>
      </c>
      <c r="I663" s="60">
        <v>2.2183052471917802E-2</v>
      </c>
      <c r="J663" s="60">
        <v>73.725334587368295</v>
      </c>
      <c r="K663" s="60">
        <v>0.73288063628198497</v>
      </c>
      <c r="L663" s="60">
        <v>2.0398624462582599E-3</v>
      </c>
      <c r="M663" s="60">
        <v>0.265079501271757</v>
      </c>
      <c r="N663" s="60" t="s">
        <v>142</v>
      </c>
      <c r="O663" s="60">
        <v>2.2183052471917802E-2</v>
      </c>
      <c r="P663" s="60" t="s">
        <v>163</v>
      </c>
      <c r="Q663" s="60">
        <v>660</v>
      </c>
      <c r="R663" s="60" t="s">
        <v>28</v>
      </c>
    </row>
    <row r="664" spans="1:18" x14ac:dyDescent="0.25">
      <c r="A664" s="60">
        <v>1663</v>
      </c>
      <c r="B664" s="60">
        <v>0.98706080396075702</v>
      </c>
      <c r="C664" s="60">
        <v>-9.6161767716838702E-3</v>
      </c>
      <c r="D664" s="60">
        <v>9.1360096532629304E-3</v>
      </c>
      <c r="E664" s="60">
        <v>0.999999999994028</v>
      </c>
      <c r="F664" s="60">
        <v>0.44784276091894598</v>
      </c>
      <c r="G664" s="60" t="s">
        <v>142</v>
      </c>
      <c r="H664" s="60">
        <v>-0.39705686652127697</v>
      </c>
      <c r="I664" s="60">
        <v>2.2392366070497501E-2</v>
      </c>
      <c r="J664" s="60">
        <v>73.883850046920699</v>
      </c>
      <c r="K664" s="60">
        <v>0.74366463481313105</v>
      </c>
      <c r="L664" s="60">
        <v>1.06017713391005E-3</v>
      </c>
      <c r="M664" s="60">
        <v>0.25527518805295901</v>
      </c>
      <c r="N664" s="60" t="s">
        <v>142</v>
      </c>
      <c r="O664" s="60">
        <v>2.2392366070497501E-2</v>
      </c>
      <c r="P664" s="60" t="s">
        <v>163</v>
      </c>
      <c r="Q664" s="60">
        <v>661</v>
      </c>
      <c r="R664" s="60" t="s">
        <v>28</v>
      </c>
    </row>
    <row r="665" spans="1:18" x14ac:dyDescent="0.25">
      <c r="A665" s="60">
        <v>1664</v>
      </c>
      <c r="B665" s="60">
        <v>0.98707623592753502</v>
      </c>
      <c r="C665" s="60">
        <v>-1.12591870520158E-2</v>
      </c>
      <c r="D665" s="60">
        <v>9.1386984735173891E-3</v>
      </c>
      <c r="E665" s="60">
        <v>0.99999999999407196</v>
      </c>
      <c r="F665" s="60">
        <v>0.44787074838054702</v>
      </c>
      <c r="G665" s="60" t="s">
        <v>142</v>
      </c>
      <c r="H665" s="60">
        <v>-0.39625160233027801</v>
      </c>
      <c r="I665" s="60">
        <v>2.2834591069821601E-2</v>
      </c>
      <c r="J665" s="60">
        <v>74.074093130872797</v>
      </c>
      <c r="K665" s="60">
        <v>0.40373613904247002</v>
      </c>
      <c r="L665" s="60">
        <v>0.59626386047873603</v>
      </c>
      <c r="M665" s="61">
        <v>4.7879378239912295E-10</v>
      </c>
      <c r="N665" s="60" t="s">
        <v>142</v>
      </c>
      <c r="O665" s="60">
        <v>2.2834591069821601E-2</v>
      </c>
      <c r="P665" s="60" t="s">
        <v>163</v>
      </c>
      <c r="Q665" s="60">
        <v>662</v>
      </c>
      <c r="R665" s="60" t="s">
        <v>28</v>
      </c>
    </row>
    <row r="666" spans="1:18" x14ac:dyDescent="0.25">
      <c r="A666" s="60">
        <v>1665</v>
      </c>
      <c r="B666" s="60">
        <v>0.98710555204322203</v>
      </c>
      <c r="C666" s="60">
        <v>-1.08047145591943E-2</v>
      </c>
      <c r="D666" s="60">
        <v>9.1409588634835705E-3</v>
      </c>
      <c r="E666" s="60">
        <v>0.99999999999409905</v>
      </c>
      <c r="F666" s="60">
        <v>0.44832419147876801</v>
      </c>
      <c r="G666" s="60" t="s">
        <v>142</v>
      </c>
      <c r="H666" s="60">
        <v>-0.38457450698664503</v>
      </c>
      <c r="I666" s="60">
        <v>2.28522776786763E-2</v>
      </c>
      <c r="J666" s="60">
        <v>74.087487139994295</v>
      </c>
      <c r="K666" s="60">
        <v>0.37966967050477801</v>
      </c>
      <c r="L666" s="60">
        <v>0.62033032949521605</v>
      </c>
      <c r="M666" s="61">
        <v>5.5511151231257803E-15</v>
      </c>
      <c r="N666" s="60" t="s">
        <v>142</v>
      </c>
      <c r="O666" s="60">
        <v>2.28522776786763E-2</v>
      </c>
      <c r="P666" s="60" t="s">
        <v>163</v>
      </c>
      <c r="Q666" s="60">
        <v>663</v>
      </c>
      <c r="R666" s="60" t="s">
        <v>28</v>
      </c>
    </row>
    <row r="667" spans="1:18" x14ac:dyDescent="0.25">
      <c r="A667" s="60">
        <v>1666</v>
      </c>
      <c r="B667" s="60">
        <v>0.98712072734822298</v>
      </c>
      <c r="C667" s="60">
        <v>-1.7044105398001001E-2</v>
      </c>
      <c r="D667" s="60">
        <v>9.1457829866447692E-3</v>
      </c>
      <c r="E667" s="60">
        <v>0.99999999999413103</v>
      </c>
      <c r="F667" s="60">
        <v>0.44868817471120698</v>
      </c>
      <c r="G667" s="60" t="s">
        <v>142</v>
      </c>
      <c r="H667" s="60">
        <v>-0.37523843313435801</v>
      </c>
      <c r="I667" s="60">
        <v>2.2940107537938102E-2</v>
      </c>
      <c r="J667" s="60">
        <v>74.096266629718201</v>
      </c>
      <c r="K667" s="60">
        <v>0.31737848539154401</v>
      </c>
      <c r="L667" s="60">
        <v>0.68262151438946705</v>
      </c>
      <c r="M667" s="61">
        <v>2.1898960422817001E-10</v>
      </c>
      <c r="N667" s="60" t="s">
        <v>142</v>
      </c>
      <c r="O667" s="60">
        <v>2.2940107537938102E-2</v>
      </c>
      <c r="P667" s="60" t="s">
        <v>163</v>
      </c>
      <c r="Q667" s="60">
        <v>664</v>
      </c>
      <c r="R667" s="60" t="s">
        <v>28</v>
      </c>
    </row>
    <row r="668" spans="1:18" x14ac:dyDescent="0.25">
      <c r="A668" s="60">
        <v>1667</v>
      </c>
      <c r="B668" s="60">
        <v>0.98712371226941498</v>
      </c>
      <c r="C668" s="60">
        <v>-1.32233832049173E-2</v>
      </c>
      <c r="D668" s="60">
        <v>9.1558253121570305E-3</v>
      </c>
      <c r="E668" s="60">
        <v>0.99999999999436395</v>
      </c>
      <c r="F668" s="60">
        <v>0.44976923264437801</v>
      </c>
      <c r="G668" s="60" t="s">
        <v>142</v>
      </c>
      <c r="H668" s="60">
        <v>-0.37499607770997501</v>
      </c>
      <c r="I668" s="60">
        <v>2.2967462562654199E-2</v>
      </c>
      <c r="J668" s="60">
        <v>74.1134598707132</v>
      </c>
      <c r="K668" s="60">
        <v>0.35618954193920099</v>
      </c>
      <c r="L668" s="60">
        <v>0.64381045805584303</v>
      </c>
      <c r="M668" s="61">
        <v>4.9551474035070003E-12</v>
      </c>
      <c r="N668" s="60" t="s">
        <v>142</v>
      </c>
      <c r="O668" s="60">
        <v>2.2967462562654199E-2</v>
      </c>
      <c r="P668" s="60" t="s">
        <v>163</v>
      </c>
      <c r="Q668" s="60">
        <v>665</v>
      </c>
      <c r="R668" s="60" t="s">
        <v>28</v>
      </c>
    </row>
    <row r="669" spans="1:18" x14ac:dyDescent="0.25">
      <c r="A669" s="60">
        <v>1668</v>
      </c>
      <c r="B669" s="60">
        <v>0.98714309734301298</v>
      </c>
      <c r="C669" s="60">
        <v>-1.5186093337249899E-2</v>
      </c>
      <c r="D669" s="60">
        <v>9.1683459890580001E-3</v>
      </c>
      <c r="E669" s="60">
        <v>0.99999999999476497</v>
      </c>
      <c r="F669" s="60">
        <v>0.45006827309804498</v>
      </c>
      <c r="G669" s="60" t="s">
        <v>142</v>
      </c>
      <c r="H669" s="60">
        <v>-0.374596326443211</v>
      </c>
      <c r="I669" s="60">
        <v>2.2994676429704299E-2</v>
      </c>
      <c r="J669" s="60">
        <v>74.148210281779797</v>
      </c>
      <c r="K669" s="60">
        <v>0.51966670966808604</v>
      </c>
      <c r="L669" s="60">
        <v>0.39782751612192102</v>
      </c>
      <c r="M669" s="60">
        <v>8.2505774209992902E-2</v>
      </c>
      <c r="N669" s="60" t="s">
        <v>142</v>
      </c>
      <c r="O669" s="60">
        <v>2.2994676429704299E-2</v>
      </c>
      <c r="P669" s="60" t="s">
        <v>163</v>
      </c>
      <c r="Q669" s="60">
        <v>666</v>
      </c>
      <c r="R669" s="60" t="s">
        <v>28</v>
      </c>
    </row>
    <row r="670" spans="1:18" x14ac:dyDescent="0.25">
      <c r="A670" s="60">
        <v>1669</v>
      </c>
      <c r="B670" s="60">
        <v>0.98715505203096399</v>
      </c>
      <c r="C670" s="60">
        <v>-2.17444336777168E-2</v>
      </c>
      <c r="D670" s="60">
        <v>9.1697237735726394E-3</v>
      </c>
      <c r="E670" s="60">
        <v>0.99999999999480405</v>
      </c>
      <c r="F670" s="60">
        <v>0.450085142125</v>
      </c>
      <c r="G670" s="60" t="s">
        <v>142</v>
      </c>
      <c r="H670" s="60">
        <v>-0.36272324434620501</v>
      </c>
      <c r="I670" s="60">
        <v>2.3154641650814201E-2</v>
      </c>
      <c r="J670" s="60">
        <v>74.523792677636806</v>
      </c>
      <c r="K670" s="60">
        <v>0.52483738079287301</v>
      </c>
      <c r="L670" s="60">
        <v>0.47515427748952099</v>
      </c>
      <c r="M670" s="61">
        <v>8.3417176062194898E-6</v>
      </c>
      <c r="N670" s="60" t="s">
        <v>142</v>
      </c>
      <c r="O670" s="60">
        <v>2.3154641650814201E-2</v>
      </c>
      <c r="P670" s="60" t="s">
        <v>163</v>
      </c>
      <c r="Q670" s="60">
        <v>667</v>
      </c>
      <c r="R670" s="60" t="s">
        <v>28</v>
      </c>
    </row>
    <row r="671" spans="1:18" x14ac:dyDescent="0.25">
      <c r="A671" s="60">
        <v>1670</v>
      </c>
      <c r="B671" s="60">
        <v>0.98718233699075097</v>
      </c>
      <c r="C671" s="60">
        <v>-1.23638400395413E-2</v>
      </c>
      <c r="D671" s="60">
        <v>9.1699023570233403E-3</v>
      </c>
      <c r="E671" s="60">
        <v>0.99999999999504496</v>
      </c>
      <c r="F671" s="60">
        <v>0.45044501031638401</v>
      </c>
      <c r="G671" s="60" t="s">
        <v>142</v>
      </c>
      <c r="H671" s="60">
        <v>-0.35720898577482202</v>
      </c>
      <c r="I671" s="60">
        <v>2.3157422207357201E-2</v>
      </c>
      <c r="J671" s="60">
        <v>74.659187897235199</v>
      </c>
      <c r="K671" s="60">
        <v>0.74816440001764495</v>
      </c>
      <c r="L671" s="60">
        <v>4.6528426148129296E-3</v>
      </c>
      <c r="M671" s="60">
        <v>0.247182757367542</v>
      </c>
      <c r="N671" s="60" t="s">
        <v>142</v>
      </c>
      <c r="O671" s="60">
        <v>2.3157422207357201E-2</v>
      </c>
      <c r="P671" s="60" t="s">
        <v>163</v>
      </c>
      <c r="Q671" s="60">
        <v>668</v>
      </c>
      <c r="R671" s="60" t="s">
        <v>28</v>
      </c>
    </row>
    <row r="672" spans="1:18" x14ac:dyDescent="0.25">
      <c r="A672" s="60">
        <v>1671</v>
      </c>
      <c r="B672" s="60">
        <v>0.98718602538922096</v>
      </c>
      <c r="C672" s="60">
        <v>-1.75979556964985E-2</v>
      </c>
      <c r="D672" s="60">
        <v>9.1708391298663695E-3</v>
      </c>
      <c r="E672" s="60">
        <v>0.99999999999506395</v>
      </c>
      <c r="F672" s="60">
        <v>0.45047390865036901</v>
      </c>
      <c r="G672" s="60" t="s">
        <v>142</v>
      </c>
      <c r="H672" s="60">
        <v>-0.356559774760774</v>
      </c>
      <c r="I672" s="60">
        <v>2.32664817675905E-2</v>
      </c>
      <c r="J672" s="60">
        <v>74.691135727720095</v>
      </c>
      <c r="K672" s="60">
        <v>0.40181704215129499</v>
      </c>
      <c r="L672" s="60">
        <v>0.59818295782924003</v>
      </c>
      <c r="M672" s="61">
        <v>1.9464874156938101E-11</v>
      </c>
      <c r="N672" s="60" t="s">
        <v>142</v>
      </c>
      <c r="O672" s="60">
        <v>2.32664817675905E-2</v>
      </c>
      <c r="P672" s="60" t="s">
        <v>163</v>
      </c>
      <c r="Q672" s="60">
        <v>669</v>
      </c>
      <c r="R672" s="60" t="s">
        <v>28</v>
      </c>
    </row>
    <row r="673" spans="1:18" x14ac:dyDescent="0.25">
      <c r="A673" s="60">
        <v>1672</v>
      </c>
      <c r="B673" s="60">
        <v>0.98719483567813604</v>
      </c>
      <c r="C673" s="60">
        <v>-1.38701038456727E-2</v>
      </c>
      <c r="D673" s="60">
        <v>9.1764183793779704E-3</v>
      </c>
      <c r="E673" s="60">
        <v>0.99999999999508404</v>
      </c>
      <c r="F673" s="60">
        <v>0.45069456885269099</v>
      </c>
      <c r="G673" s="60" t="s">
        <v>142</v>
      </c>
      <c r="H673" s="60">
        <v>-0.35058018320828599</v>
      </c>
      <c r="I673" s="60">
        <v>2.3334394557302601E-2</v>
      </c>
      <c r="J673" s="60">
        <v>74.762924583575298</v>
      </c>
      <c r="K673" s="60">
        <v>0.414310316143991</v>
      </c>
      <c r="L673" s="60">
        <v>0.585684043029021</v>
      </c>
      <c r="M673" s="61">
        <v>5.6408269875074498E-6</v>
      </c>
      <c r="N673" s="60" t="s">
        <v>142</v>
      </c>
      <c r="O673" s="60">
        <v>2.3334394557302601E-2</v>
      </c>
      <c r="P673" s="60" t="s">
        <v>163</v>
      </c>
      <c r="Q673" s="60">
        <v>670</v>
      </c>
      <c r="R673" s="60" t="s">
        <v>28</v>
      </c>
    </row>
    <row r="674" spans="1:18" x14ac:dyDescent="0.25">
      <c r="A674" s="60">
        <v>1673</v>
      </c>
      <c r="B674" s="60">
        <v>0.98721604491989001</v>
      </c>
      <c r="C674" s="60">
        <v>-1.37064295977357E-2</v>
      </c>
      <c r="D674" s="60">
        <v>9.1784508367491694E-3</v>
      </c>
      <c r="E674" s="60">
        <v>0.99999999999521805</v>
      </c>
      <c r="F674" s="60">
        <v>0.45137793857708097</v>
      </c>
      <c r="G674" s="60" t="s">
        <v>142</v>
      </c>
      <c r="H674" s="60">
        <v>-0.34777233777406003</v>
      </c>
      <c r="I674" s="60">
        <v>2.3335221125615101E-2</v>
      </c>
      <c r="J674" s="60">
        <v>74.837953085389003</v>
      </c>
      <c r="K674" s="60">
        <v>0.31548520324968399</v>
      </c>
      <c r="L674" s="60">
        <v>0.68451479673815296</v>
      </c>
      <c r="M674" s="61">
        <v>1.21629373239784E-11</v>
      </c>
      <c r="N674" s="60" t="s">
        <v>142</v>
      </c>
      <c r="O674" s="60">
        <v>2.3335221125615101E-2</v>
      </c>
      <c r="P674" s="60" t="s">
        <v>163</v>
      </c>
      <c r="Q674" s="60">
        <v>671</v>
      </c>
      <c r="R674" s="60" t="s">
        <v>28</v>
      </c>
    </row>
    <row r="675" spans="1:18" x14ac:dyDescent="0.25">
      <c r="A675" s="60">
        <v>1674</v>
      </c>
      <c r="B675" s="60">
        <v>0.98721917745938104</v>
      </c>
      <c r="C675" s="60">
        <v>-9.7635818321383794E-3</v>
      </c>
      <c r="D675" s="60">
        <v>9.1812419508651797E-3</v>
      </c>
      <c r="E675" s="60">
        <v>0.99999999999522104</v>
      </c>
      <c r="F675" s="60">
        <v>0.45172514525395802</v>
      </c>
      <c r="G675" s="60" t="s">
        <v>142</v>
      </c>
      <c r="H675" s="60">
        <v>-0.34500890418211599</v>
      </c>
      <c r="I675" s="60">
        <v>2.3340124447020199E-2</v>
      </c>
      <c r="J675" s="60">
        <v>74.914983676509294</v>
      </c>
      <c r="K675" s="60">
        <v>0.36574443145774999</v>
      </c>
      <c r="L675" s="60">
        <v>0.63425556854224396</v>
      </c>
      <c r="M675" s="61">
        <v>6.3282712403633899E-15</v>
      </c>
      <c r="N675" s="60" t="s">
        <v>142</v>
      </c>
      <c r="O675" s="60">
        <v>2.3340124447020199E-2</v>
      </c>
      <c r="P675" s="60" t="s">
        <v>163</v>
      </c>
      <c r="Q675" s="60">
        <v>672</v>
      </c>
      <c r="R675" s="60" t="s">
        <v>28</v>
      </c>
    </row>
    <row r="676" spans="1:18" x14ac:dyDescent="0.25">
      <c r="A676" s="60">
        <v>1675</v>
      </c>
      <c r="B676" s="60">
        <v>0.98722244261710901</v>
      </c>
      <c r="C676" s="60">
        <v>-9.1446536893079293E-3</v>
      </c>
      <c r="D676" s="60">
        <v>9.1828584558878105E-3</v>
      </c>
      <c r="E676" s="60">
        <v>0.99999999999522704</v>
      </c>
      <c r="F676" s="60">
        <v>0.45255201709343501</v>
      </c>
      <c r="G676" s="60" t="s">
        <v>142</v>
      </c>
      <c r="H676" s="60">
        <v>-0.34093016954759298</v>
      </c>
      <c r="I676" s="60">
        <v>2.33992861738462E-2</v>
      </c>
      <c r="J676" s="60">
        <v>74.926985059832703</v>
      </c>
      <c r="K676" s="60">
        <v>0.60562788076743901</v>
      </c>
      <c r="L676" s="61">
        <v>4.6588005237871201E-11</v>
      </c>
      <c r="M676" s="60">
        <v>0.39437211918597298</v>
      </c>
      <c r="N676" s="60" t="s">
        <v>142</v>
      </c>
      <c r="O676" s="60">
        <v>2.33992861738462E-2</v>
      </c>
      <c r="P676" s="60" t="s">
        <v>163</v>
      </c>
      <c r="Q676" s="60">
        <v>673</v>
      </c>
      <c r="R676" s="60" t="s">
        <v>28</v>
      </c>
    </row>
    <row r="677" spans="1:18" x14ac:dyDescent="0.25">
      <c r="A677" s="60">
        <v>1676</v>
      </c>
      <c r="B677" s="60">
        <v>0.98722855546883004</v>
      </c>
      <c r="C677" s="60">
        <v>-9.0303219981226895E-3</v>
      </c>
      <c r="D677" s="60">
        <v>9.1859286241705307E-3</v>
      </c>
      <c r="E677" s="60">
        <v>0.99999999999536404</v>
      </c>
      <c r="F677" s="60">
        <v>0.45274403282160802</v>
      </c>
      <c r="G677" s="60" t="s">
        <v>142</v>
      </c>
      <c r="H677" s="60">
        <v>-0.338616352446788</v>
      </c>
      <c r="I677" s="60">
        <v>2.36574733896939E-2</v>
      </c>
      <c r="J677" s="60">
        <v>75.015876599570007</v>
      </c>
      <c r="K677" s="60">
        <v>0.39298907712095199</v>
      </c>
      <c r="L677" s="60">
        <v>0.60701092286367997</v>
      </c>
      <c r="M677" s="61">
        <v>1.5368373240676198E-11</v>
      </c>
      <c r="N677" s="60" t="s">
        <v>142</v>
      </c>
      <c r="O677" s="60">
        <v>2.36574733896939E-2</v>
      </c>
      <c r="P677" s="60" t="s">
        <v>163</v>
      </c>
      <c r="Q677" s="60">
        <v>674</v>
      </c>
      <c r="R677" s="60" t="s">
        <v>28</v>
      </c>
    </row>
    <row r="678" spans="1:18" x14ac:dyDescent="0.25">
      <c r="A678" s="60">
        <v>1677</v>
      </c>
      <c r="B678" s="60">
        <v>0.98723814348086802</v>
      </c>
      <c r="C678" s="60">
        <v>-1.28631999060622E-2</v>
      </c>
      <c r="D678" s="60">
        <v>9.1862578087143609E-3</v>
      </c>
      <c r="E678" s="60">
        <v>0.99999999999557598</v>
      </c>
      <c r="F678" s="60">
        <v>0.45288746061964302</v>
      </c>
      <c r="G678" s="60" t="s">
        <v>142</v>
      </c>
      <c r="H678" s="60">
        <v>-0.33290967450835501</v>
      </c>
      <c r="I678" s="60">
        <v>2.37319879690817E-2</v>
      </c>
      <c r="J678" s="60">
        <v>75.022248005912203</v>
      </c>
      <c r="K678" s="60">
        <v>0.40270849891923899</v>
      </c>
      <c r="L678" s="60">
        <v>0.59729092243051995</v>
      </c>
      <c r="M678" s="61">
        <v>5.7865024105652196E-7</v>
      </c>
      <c r="N678" s="60" t="s">
        <v>142</v>
      </c>
      <c r="O678" s="60">
        <v>2.37319879690817E-2</v>
      </c>
      <c r="P678" s="60" t="s">
        <v>163</v>
      </c>
      <c r="Q678" s="60">
        <v>675</v>
      </c>
      <c r="R678" s="60" t="s">
        <v>28</v>
      </c>
    </row>
    <row r="679" spans="1:18" x14ac:dyDescent="0.25">
      <c r="A679" s="60">
        <v>1678</v>
      </c>
      <c r="B679" s="60">
        <v>0.98724627345362204</v>
      </c>
      <c r="C679" s="60">
        <v>-1.7187302889782301E-2</v>
      </c>
      <c r="D679" s="60">
        <v>9.1883967778026206E-3</v>
      </c>
      <c r="E679" s="60">
        <v>0.99999999999566402</v>
      </c>
      <c r="F679" s="60">
        <v>0.45289427705150698</v>
      </c>
      <c r="G679" s="60" t="s">
        <v>142</v>
      </c>
      <c r="H679" s="60">
        <v>-0.319303403171112</v>
      </c>
      <c r="I679" s="60">
        <v>2.3880635195590999E-2</v>
      </c>
      <c r="J679" s="60">
        <v>75.082372223976705</v>
      </c>
      <c r="K679" s="60">
        <v>0.34378900507041299</v>
      </c>
      <c r="L679" s="60">
        <v>0.65621099489905199</v>
      </c>
      <c r="M679" s="61">
        <v>3.0535463046987798E-11</v>
      </c>
      <c r="N679" s="60" t="s">
        <v>142</v>
      </c>
      <c r="O679" s="60">
        <v>2.3880635195590999E-2</v>
      </c>
      <c r="P679" s="60" t="s">
        <v>163</v>
      </c>
      <c r="Q679" s="60">
        <v>676</v>
      </c>
      <c r="R679" s="60" t="s">
        <v>28</v>
      </c>
    </row>
    <row r="680" spans="1:18" x14ac:dyDescent="0.25">
      <c r="A680" s="60">
        <v>1679</v>
      </c>
      <c r="B680" s="60">
        <v>0.98726211950166398</v>
      </c>
      <c r="C680" s="60">
        <v>-1.03759328868033E-2</v>
      </c>
      <c r="D680" s="60">
        <v>9.1893408737581499E-3</v>
      </c>
      <c r="E680" s="60">
        <v>0.99999999999578704</v>
      </c>
      <c r="F680" s="60">
        <v>0.45358432067270499</v>
      </c>
      <c r="G680" s="60" t="s">
        <v>142</v>
      </c>
      <c r="H680" s="60">
        <v>-0.30024860222281802</v>
      </c>
      <c r="I680" s="60">
        <v>2.4030609473750901E-2</v>
      </c>
      <c r="J680" s="60">
        <v>75.236016398541395</v>
      </c>
      <c r="K680" s="60">
        <v>0.31081857586299699</v>
      </c>
      <c r="L680" s="60">
        <v>0.68918142409565897</v>
      </c>
      <c r="M680" s="61">
        <v>4.13440393032261E-11</v>
      </c>
      <c r="N680" s="60" t="s">
        <v>142</v>
      </c>
      <c r="O680" s="60">
        <v>2.4030609473750901E-2</v>
      </c>
      <c r="P680" s="60" t="s">
        <v>163</v>
      </c>
      <c r="Q680" s="60">
        <v>677</v>
      </c>
      <c r="R680" s="60" t="s">
        <v>28</v>
      </c>
    </row>
    <row r="681" spans="1:18" x14ac:dyDescent="0.25">
      <c r="A681" s="60">
        <v>1680</v>
      </c>
      <c r="B681" s="60">
        <v>0.98726799971246304</v>
      </c>
      <c r="C681" s="60">
        <v>-1.8195555400870599E-2</v>
      </c>
      <c r="D681" s="60">
        <v>9.1921817830335692E-3</v>
      </c>
      <c r="E681" s="60">
        <v>0.999999999995829</v>
      </c>
      <c r="F681" s="60">
        <v>0.45388957692465498</v>
      </c>
      <c r="G681" s="60" t="s">
        <v>142</v>
      </c>
      <c r="H681" s="60">
        <v>-0.29267910557507898</v>
      </c>
      <c r="I681" s="60">
        <v>2.4123424572686399E-2</v>
      </c>
      <c r="J681" s="60">
        <v>75.258610681077599</v>
      </c>
      <c r="K681" s="60">
        <v>0.46735858773684102</v>
      </c>
      <c r="L681" s="60">
        <v>0.53264141226315498</v>
      </c>
      <c r="M681" s="61">
        <v>3.9968028886505604E-15</v>
      </c>
      <c r="N681" s="60" t="s">
        <v>142</v>
      </c>
      <c r="O681" s="60">
        <v>2.4123424572686399E-2</v>
      </c>
      <c r="P681" s="60" t="s">
        <v>163</v>
      </c>
      <c r="Q681" s="60">
        <v>678</v>
      </c>
      <c r="R681" s="60" t="s">
        <v>28</v>
      </c>
    </row>
    <row r="682" spans="1:18" x14ac:dyDescent="0.25">
      <c r="A682" s="60">
        <v>1681</v>
      </c>
      <c r="B682" s="60">
        <v>0.98727018504818298</v>
      </c>
      <c r="C682" s="60">
        <v>-2.2458243105842199E-2</v>
      </c>
      <c r="D682" s="60">
        <v>9.1954990092258295E-3</v>
      </c>
      <c r="E682" s="60">
        <v>0.99999999999590305</v>
      </c>
      <c r="F682" s="60">
        <v>0.45547357964651097</v>
      </c>
      <c r="G682" s="60" t="s">
        <v>142</v>
      </c>
      <c r="H682" s="60">
        <v>-0.28008030781739401</v>
      </c>
      <c r="I682" s="60">
        <v>2.4153328611814601E-2</v>
      </c>
      <c r="J682" s="60">
        <v>75.311770973075895</v>
      </c>
      <c r="K682" s="60">
        <v>0.251467270374017</v>
      </c>
      <c r="L682" s="60">
        <v>0.74853272962120398</v>
      </c>
      <c r="M682" s="61">
        <v>4.7791770541039097E-12</v>
      </c>
      <c r="N682" s="60" t="s">
        <v>142</v>
      </c>
      <c r="O682" s="60">
        <v>2.4153328611814601E-2</v>
      </c>
      <c r="P682" s="60" t="s">
        <v>163</v>
      </c>
      <c r="Q682" s="60">
        <v>679</v>
      </c>
      <c r="R682" s="60" t="s">
        <v>28</v>
      </c>
    </row>
    <row r="683" spans="1:18" x14ac:dyDescent="0.25">
      <c r="A683" s="60">
        <v>1682</v>
      </c>
      <c r="B683" s="60">
        <v>0.987271518156837</v>
      </c>
      <c r="C683" s="60">
        <v>-1.42699390710907E-2</v>
      </c>
      <c r="D683" s="60">
        <v>9.2075921770435592E-3</v>
      </c>
      <c r="E683" s="60">
        <v>0.99999999999617795</v>
      </c>
      <c r="F683" s="60">
        <v>0.456553008473567</v>
      </c>
      <c r="G683" s="60" t="s">
        <v>142</v>
      </c>
      <c r="H683" s="60">
        <v>-0.272163096079164</v>
      </c>
      <c r="I683" s="60">
        <v>2.4427875610223301E-2</v>
      </c>
      <c r="J683" s="60">
        <v>75.376565848626697</v>
      </c>
      <c r="K683" s="60">
        <v>0.31956691590804798</v>
      </c>
      <c r="L683" s="60">
        <v>0.68043308409193304</v>
      </c>
      <c r="M683" s="61">
        <v>1.8984813721090199E-14</v>
      </c>
      <c r="N683" s="60" t="s">
        <v>142</v>
      </c>
      <c r="O683" s="60">
        <v>2.4427875610223301E-2</v>
      </c>
      <c r="P683" s="60" t="s">
        <v>163</v>
      </c>
      <c r="Q683" s="60">
        <v>680</v>
      </c>
      <c r="R683" s="60" t="s">
        <v>28</v>
      </c>
    </row>
    <row r="684" spans="1:18" x14ac:dyDescent="0.25">
      <c r="A684" s="60">
        <v>1683</v>
      </c>
      <c r="B684" s="60">
        <v>0.98727429096352004</v>
      </c>
      <c r="C684" s="60">
        <v>-1.35061500848359E-2</v>
      </c>
      <c r="D684" s="60">
        <v>9.2150634521936201E-3</v>
      </c>
      <c r="E684" s="60">
        <v>0.99999999999620603</v>
      </c>
      <c r="F684" s="60">
        <v>0.45770040597992601</v>
      </c>
      <c r="G684" s="60" t="s">
        <v>142</v>
      </c>
      <c r="H684" s="60">
        <v>-0.26854039817594999</v>
      </c>
      <c r="I684" s="60">
        <v>2.4522484274102301E-2</v>
      </c>
      <c r="J684" s="60">
        <v>75.459697553490599</v>
      </c>
      <c r="K684" s="60">
        <v>0.39177545659566898</v>
      </c>
      <c r="L684" s="60">
        <v>0.60822166507847697</v>
      </c>
      <c r="M684" s="61">
        <v>2.8783258539943901E-6</v>
      </c>
      <c r="N684" s="60" t="s">
        <v>142</v>
      </c>
      <c r="O684" s="60">
        <v>2.4522484274102301E-2</v>
      </c>
      <c r="P684" s="60" t="s">
        <v>163</v>
      </c>
      <c r="Q684" s="60">
        <v>681</v>
      </c>
      <c r="R684" s="60" t="s">
        <v>28</v>
      </c>
    </row>
    <row r="685" spans="1:18" x14ac:dyDescent="0.25">
      <c r="A685" s="60">
        <v>1684</v>
      </c>
      <c r="B685" s="60">
        <v>0.98728184592044699</v>
      </c>
      <c r="C685" s="60">
        <v>-1.1465988087587101E-2</v>
      </c>
      <c r="D685" s="60">
        <v>9.2187222528739808E-3</v>
      </c>
      <c r="E685" s="60">
        <v>0.99999999999632005</v>
      </c>
      <c r="F685" s="60">
        <v>0.45825590893561102</v>
      </c>
      <c r="G685" s="60" t="s">
        <v>142</v>
      </c>
      <c r="H685" s="60">
        <v>-0.26780494643599401</v>
      </c>
      <c r="I685" s="60">
        <v>2.4564069291488501E-2</v>
      </c>
      <c r="J685" s="60">
        <v>75.611546210532396</v>
      </c>
      <c r="K685" s="60">
        <v>0.37657964114954101</v>
      </c>
      <c r="L685" s="60">
        <v>0.62342035885045799</v>
      </c>
      <c r="M685" s="61">
        <v>1.4432899320127E-15</v>
      </c>
      <c r="N685" s="60" t="s">
        <v>142</v>
      </c>
      <c r="O685" s="60">
        <v>2.4564069291488501E-2</v>
      </c>
      <c r="P685" s="60" t="s">
        <v>163</v>
      </c>
      <c r="Q685" s="60">
        <v>682</v>
      </c>
      <c r="R685" s="60" t="s">
        <v>28</v>
      </c>
    </row>
    <row r="686" spans="1:18" x14ac:dyDescent="0.25">
      <c r="A686" s="60">
        <v>1685</v>
      </c>
      <c r="B686" s="60">
        <v>0.98728850752869002</v>
      </c>
      <c r="C686" s="60">
        <v>-9.5432373542865805E-3</v>
      </c>
      <c r="D686" s="60">
        <v>9.2204893884765306E-3</v>
      </c>
      <c r="E686" s="60">
        <v>0.99999999999634503</v>
      </c>
      <c r="F686" s="60">
        <v>0.45862915038070901</v>
      </c>
      <c r="G686" s="60" t="s">
        <v>142</v>
      </c>
      <c r="H686" s="60">
        <v>-0.25900722078577598</v>
      </c>
      <c r="I686" s="60">
        <v>2.46626989320698E-2</v>
      </c>
      <c r="J686" s="60">
        <v>75.671636444869605</v>
      </c>
      <c r="K686" s="60">
        <v>0.33492213084309702</v>
      </c>
      <c r="L686" s="60">
        <v>0.66507786915690204</v>
      </c>
      <c r="M686" s="61">
        <v>8.8817841970012504E-16</v>
      </c>
      <c r="N686" s="60" t="s">
        <v>142</v>
      </c>
      <c r="O686" s="60">
        <v>2.46626989320698E-2</v>
      </c>
      <c r="P686" s="60" t="s">
        <v>163</v>
      </c>
      <c r="Q686" s="60">
        <v>683</v>
      </c>
      <c r="R686" s="60" t="s">
        <v>28</v>
      </c>
    </row>
    <row r="687" spans="1:18" x14ac:dyDescent="0.25">
      <c r="A687" s="60">
        <v>1686</v>
      </c>
      <c r="B687" s="60">
        <v>0.98729582630556201</v>
      </c>
      <c r="C687" s="60">
        <v>-1.30482840977552E-2</v>
      </c>
      <c r="D687" s="60">
        <v>9.2205530320837396E-3</v>
      </c>
      <c r="E687" s="60">
        <v>0.99999999999641997</v>
      </c>
      <c r="F687" s="60">
        <v>0.45864475688189599</v>
      </c>
      <c r="G687" s="60" t="s">
        <v>142</v>
      </c>
      <c r="H687" s="60">
        <v>-0.25480109882789098</v>
      </c>
      <c r="I687" s="60">
        <v>2.4691143694185701E-2</v>
      </c>
      <c r="J687" s="60">
        <v>75.830447701974606</v>
      </c>
      <c r="K687" s="60">
        <v>0.42167369141793498</v>
      </c>
      <c r="L687" s="60">
        <v>0.57832630858206102</v>
      </c>
      <c r="M687" s="61">
        <v>3.5527136788005001E-15</v>
      </c>
      <c r="N687" s="60" t="s">
        <v>142</v>
      </c>
      <c r="O687" s="60">
        <v>2.4691143694185701E-2</v>
      </c>
      <c r="P687" s="60" t="s">
        <v>163</v>
      </c>
      <c r="Q687" s="60">
        <v>684</v>
      </c>
      <c r="R687" s="60" t="s">
        <v>28</v>
      </c>
    </row>
    <row r="688" spans="1:18" x14ac:dyDescent="0.25">
      <c r="A688" s="60">
        <v>1687</v>
      </c>
      <c r="B688" s="60">
        <v>0.98732309066754098</v>
      </c>
      <c r="C688" s="60">
        <v>-1.6033880153418601E-2</v>
      </c>
      <c r="D688" s="60">
        <v>9.2213725262923103E-3</v>
      </c>
      <c r="E688" s="60">
        <v>0.99999999999643296</v>
      </c>
      <c r="F688" s="60">
        <v>0.458659967613818</v>
      </c>
      <c r="G688" s="60" t="s">
        <v>142</v>
      </c>
      <c r="H688" s="60">
        <v>-0.25313338160133902</v>
      </c>
      <c r="I688" s="60">
        <v>2.47182213160296E-2</v>
      </c>
      <c r="J688" s="60">
        <v>76.092040802588699</v>
      </c>
      <c r="K688" s="60">
        <v>0.32890219205295101</v>
      </c>
      <c r="L688" s="60">
        <v>0.67109780794653295</v>
      </c>
      <c r="M688" s="61">
        <v>5.1636472875316E-13</v>
      </c>
      <c r="N688" s="60" t="s">
        <v>142</v>
      </c>
      <c r="O688" s="60">
        <v>2.47182213160296E-2</v>
      </c>
      <c r="P688" s="60" t="s">
        <v>163</v>
      </c>
      <c r="Q688" s="60">
        <v>685</v>
      </c>
      <c r="R688" s="60" t="s">
        <v>28</v>
      </c>
    </row>
    <row r="689" spans="1:18" x14ac:dyDescent="0.25">
      <c r="A689" s="60">
        <v>1688</v>
      </c>
      <c r="B689" s="60">
        <v>0.98732446653583805</v>
      </c>
      <c r="C689" s="60">
        <v>-1.02180201030748E-2</v>
      </c>
      <c r="D689" s="60">
        <v>9.2225915094159994E-3</v>
      </c>
      <c r="E689" s="60">
        <v>0.99999999999665401</v>
      </c>
      <c r="F689" s="60">
        <v>0.45942992698374502</v>
      </c>
      <c r="G689" s="60" t="s">
        <v>142</v>
      </c>
      <c r="H689" s="60">
        <v>-0.23788501761122899</v>
      </c>
      <c r="I689" s="60">
        <v>2.4732558617575E-2</v>
      </c>
      <c r="J689" s="60">
        <v>76.100693070327495</v>
      </c>
      <c r="K689" s="60">
        <v>0.42496327780170501</v>
      </c>
      <c r="L689" s="60">
        <v>0.57503672219819801</v>
      </c>
      <c r="M689" s="61">
        <v>9.7477581562088694E-14</v>
      </c>
      <c r="N689" s="60" t="s">
        <v>142</v>
      </c>
      <c r="O689" s="60">
        <v>2.4732558617575E-2</v>
      </c>
      <c r="P689" s="60" t="s">
        <v>163</v>
      </c>
      <c r="Q689" s="60">
        <v>686</v>
      </c>
      <c r="R689" s="60" t="s">
        <v>28</v>
      </c>
    </row>
    <row r="690" spans="1:18" x14ac:dyDescent="0.25">
      <c r="A690" s="60">
        <v>1689</v>
      </c>
      <c r="B690" s="60">
        <v>0.987332166426657</v>
      </c>
      <c r="C690" s="60">
        <v>-1.7190943393451001E-2</v>
      </c>
      <c r="D690" s="60">
        <v>9.2242546272749797E-3</v>
      </c>
      <c r="E690" s="60">
        <v>0.99999999999668199</v>
      </c>
      <c r="F690" s="60">
        <v>0.45944110521257803</v>
      </c>
      <c r="G690" s="60" t="s">
        <v>142</v>
      </c>
      <c r="H690" s="60">
        <v>-0.232268672903855</v>
      </c>
      <c r="I690" s="60">
        <v>2.4759308329876401E-2</v>
      </c>
      <c r="J690" s="60">
        <v>76.125226868006493</v>
      </c>
      <c r="K690" s="60">
        <v>0.49163406718842401</v>
      </c>
      <c r="L690" s="60">
        <v>0.50836593281157205</v>
      </c>
      <c r="M690" s="61">
        <v>3.9968028886505604E-15</v>
      </c>
      <c r="N690" s="60" t="s">
        <v>142</v>
      </c>
      <c r="O690" s="60">
        <v>2.4759308329876401E-2</v>
      </c>
      <c r="P690" s="60" t="s">
        <v>163</v>
      </c>
      <c r="Q690" s="60">
        <v>687</v>
      </c>
      <c r="R690" s="60" t="s">
        <v>28</v>
      </c>
    </row>
    <row r="691" spans="1:18" x14ac:dyDescent="0.25">
      <c r="A691" s="60">
        <v>1690</v>
      </c>
      <c r="B691" s="60">
        <v>0.98733703610266899</v>
      </c>
      <c r="C691" s="60">
        <v>-2.0191473301289599E-2</v>
      </c>
      <c r="D691" s="60">
        <v>9.2250300088064004E-3</v>
      </c>
      <c r="E691" s="60">
        <v>0.99999999999668399</v>
      </c>
      <c r="F691" s="60">
        <v>0.459814795910503</v>
      </c>
      <c r="G691" s="60" t="s">
        <v>142</v>
      </c>
      <c r="H691" s="60">
        <v>-0.23203818461394901</v>
      </c>
      <c r="I691" s="60">
        <v>2.4860216129366199E-2</v>
      </c>
      <c r="J691" s="60">
        <v>76.132997705537306</v>
      </c>
      <c r="K691" s="60">
        <v>0.41023634953291399</v>
      </c>
      <c r="L691" s="60">
        <v>0.58957802651725799</v>
      </c>
      <c r="M691" s="60">
        <v>1.8562394982868399E-4</v>
      </c>
      <c r="N691" s="60" t="s">
        <v>142</v>
      </c>
      <c r="O691" s="60">
        <v>2.4860216129366199E-2</v>
      </c>
      <c r="P691" s="60" t="s">
        <v>163</v>
      </c>
      <c r="Q691" s="60">
        <v>688</v>
      </c>
      <c r="R691" s="60" t="s">
        <v>28</v>
      </c>
    </row>
    <row r="692" spans="1:18" x14ac:dyDescent="0.25">
      <c r="A692" s="60">
        <v>1691</v>
      </c>
      <c r="B692" s="60">
        <v>0.98734487676118599</v>
      </c>
      <c r="C692" s="60">
        <v>-1.1762355385426901E-2</v>
      </c>
      <c r="D692" s="60">
        <v>9.22923960876329E-3</v>
      </c>
      <c r="E692" s="60">
        <v>0.99999999999673395</v>
      </c>
      <c r="F692" s="60">
        <v>0.46023885135994003</v>
      </c>
      <c r="G692" s="60" t="s">
        <v>142</v>
      </c>
      <c r="H692" s="60">
        <v>-0.23197400022008199</v>
      </c>
      <c r="I692" s="60">
        <v>2.4875155762565399E-2</v>
      </c>
      <c r="J692" s="60">
        <v>76.137345733722199</v>
      </c>
      <c r="K692" s="60">
        <v>0.338933890950742</v>
      </c>
      <c r="L692" s="60">
        <v>0.66106335189085796</v>
      </c>
      <c r="M692" s="61">
        <v>2.7571584003682801E-6</v>
      </c>
      <c r="N692" s="60" t="s">
        <v>142</v>
      </c>
      <c r="O692" s="60">
        <v>2.4875155762565399E-2</v>
      </c>
      <c r="P692" s="60" t="s">
        <v>163</v>
      </c>
      <c r="Q692" s="60">
        <v>689</v>
      </c>
      <c r="R692" s="60" t="s">
        <v>28</v>
      </c>
    </row>
    <row r="693" spans="1:18" x14ac:dyDescent="0.25">
      <c r="A693" s="60">
        <v>1692</v>
      </c>
      <c r="B693" s="60">
        <v>0.98737020601284797</v>
      </c>
      <c r="C693" s="60">
        <v>-1.3851865492073999E-2</v>
      </c>
      <c r="D693" s="60">
        <v>9.2294665986450506E-3</v>
      </c>
      <c r="E693" s="60">
        <v>0.99999999999674605</v>
      </c>
      <c r="F693" s="60">
        <v>0.46072550994424999</v>
      </c>
      <c r="G693" s="60" t="s">
        <v>142</v>
      </c>
      <c r="H693" s="60">
        <v>-0.22596153005899899</v>
      </c>
      <c r="I693" s="60">
        <v>2.50738144947137E-2</v>
      </c>
      <c r="J693" s="60">
        <v>76.267275593967298</v>
      </c>
      <c r="K693" s="60">
        <v>0.26587747691559999</v>
      </c>
      <c r="L693" s="60">
        <v>0.73412236043801204</v>
      </c>
      <c r="M693" s="61">
        <v>1.6264638791341199E-7</v>
      </c>
      <c r="N693" s="60" t="s">
        <v>142</v>
      </c>
      <c r="O693" s="60">
        <v>2.50738144947137E-2</v>
      </c>
      <c r="P693" s="60" t="s">
        <v>163</v>
      </c>
      <c r="Q693" s="60">
        <v>690</v>
      </c>
      <c r="R693" s="60" t="s">
        <v>28</v>
      </c>
    </row>
    <row r="694" spans="1:18" x14ac:dyDescent="0.25">
      <c r="A694" s="60">
        <v>1693</v>
      </c>
      <c r="B694" s="60">
        <v>0.98737273035902695</v>
      </c>
      <c r="C694" s="60">
        <v>-1.5974341798281701E-2</v>
      </c>
      <c r="D694" s="60">
        <v>9.2322959559793197E-3</v>
      </c>
      <c r="E694" s="60">
        <v>0.99999999999678202</v>
      </c>
      <c r="F694" s="60">
        <v>0.46136786039996502</v>
      </c>
      <c r="G694" s="60" t="s">
        <v>142</v>
      </c>
      <c r="H694" s="60">
        <v>-0.22293257192937599</v>
      </c>
      <c r="I694" s="60">
        <v>2.5273499994697499E-2</v>
      </c>
      <c r="J694" s="60">
        <v>76.404630928458104</v>
      </c>
      <c r="K694" s="60">
        <v>0.401146406877601</v>
      </c>
      <c r="L694" s="60">
        <v>0.598853592753673</v>
      </c>
      <c r="M694" s="61">
        <v>3.6872627173778498E-10</v>
      </c>
      <c r="N694" s="60" t="s">
        <v>142</v>
      </c>
      <c r="O694" s="60">
        <v>2.5273499994697499E-2</v>
      </c>
      <c r="P694" s="60" t="s">
        <v>163</v>
      </c>
      <c r="Q694" s="60">
        <v>691</v>
      </c>
      <c r="R694" s="60" t="s">
        <v>28</v>
      </c>
    </row>
    <row r="695" spans="1:18" x14ac:dyDescent="0.25">
      <c r="A695" s="60">
        <v>1694</v>
      </c>
      <c r="B695" s="60">
        <v>0.98740129079311501</v>
      </c>
      <c r="C695" s="60">
        <v>-1.27579469470019E-2</v>
      </c>
      <c r="D695" s="60">
        <v>9.2351103375377507E-3</v>
      </c>
      <c r="E695" s="60">
        <v>0.99999999999678502</v>
      </c>
      <c r="F695" s="60">
        <v>0.46176758982171801</v>
      </c>
      <c r="G695" s="60" t="s">
        <v>142</v>
      </c>
      <c r="H695" s="60">
        <v>-0.21607010491749901</v>
      </c>
      <c r="I695" s="60">
        <v>2.5285542992956701E-2</v>
      </c>
      <c r="J695" s="60">
        <v>76.417617491148903</v>
      </c>
      <c r="K695" s="60">
        <v>0.28041196130957402</v>
      </c>
      <c r="L695" s="60">
        <v>0.71958803869042398</v>
      </c>
      <c r="M695" s="61">
        <v>2.66453525910038E-15</v>
      </c>
      <c r="N695" s="60" t="s">
        <v>142</v>
      </c>
      <c r="O695" s="60">
        <v>2.5285542992956701E-2</v>
      </c>
      <c r="P695" s="60" t="s">
        <v>163</v>
      </c>
      <c r="Q695" s="60">
        <v>692</v>
      </c>
      <c r="R695" s="60" t="s">
        <v>28</v>
      </c>
    </row>
    <row r="696" spans="1:18" x14ac:dyDescent="0.25">
      <c r="A696" s="60">
        <v>1695</v>
      </c>
      <c r="B696" s="60">
        <v>0.98740322117844603</v>
      </c>
      <c r="C696" s="60">
        <v>-1.4474132350597401E-2</v>
      </c>
      <c r="D696" s="60">
        <v>9.2368436521037805E-3</v>
      </c>
      <c r="E696" s="60">
        <v>0.99999999999685896</v>
      </c>
      <c r="F696" s="60">
        <v>0.46260524102365902</v>
      </c>
      <c r="G696" s="60" t="s">
        <v>142</v>
      </c>
      <c r="H696" s="60">
        <v>-0.21518832511920499</v>
      </c>
      <c r="I696" s="60">
        <v>2.5304535697755301E-2</v>
      </c>
      <c r="J696" s="60">
        <v>76.4338522204648</v>
      </c>
      <c r="K696" s="60">
        <v>0.54389826426254695</v>
      </c>
      <c r="L696" s="60">
        <v>0.45610173572617402</v>
      </c>
      <c r="M696" s="61">
        <v>1.12793108186793E-11</v>
      </c>
      <c r="N696" s="60" t="s">
        <v>142</v>
      </c>
      <c r="O696" s="60">
        <v>2.5304535697755301E-2</v>
      </c>
      <c r="P696" s="60" t="s">
        <v>163</v>
      </c>
      <c r="Q696" s="60">
        <v>693</v>
      </c>
      <c r="R696" s="60" t="s">
        <v>28</v>
      </c>
    </row>
    <row r="697" spans="1:18" x14ac:dyDescent="0.25">
      <c r="A697" s="60">
        <v>1696</v>
      </c>
      <c r="B697" s="60">
        <v>0.98740905398107803</v>
      </c>
      <c r="C697" s="60">
        <v>-1.7824397864769699E-2</v>
      </c>
      <c r="D697" s="60">
        <v>9.2407776785147708E-3</v>
      </c>
      <c r="E697" s="60">
        <v>0.99999999999691502</v>
      </c>
      <c r="F697" s="60">
        <v>0.46274542619096098</v>
      </c>
      <c r="G697" s="60" t="s">
        <v>142</v>
      </c>
      <c r="H697" s="60">
        <v>-0.21456023182543801</v>
      </c>
      <c r="I697" s="60">
        <v>2.5391805316406901E-2</v>
      </c>
      <c r="J697" s="60">
        <v>76.472060833396696</v>
      </c>
      <c r="K697" s="60">
        <v>0.45274403274256603</v>
      </c>
      <c r="L697" s="60">
        <v>0.54725596708284896</v>
      </c>
      <c r="M697" s="61">
        <v>1.7458534617986699E-10</v>
      </c>
      <c r="N697" s="60" t="s">
        <v>142</v>
      </c>
      <c r="O697" s="60">
        <v>2.5391805316406901E-2</v>
      </c>
      <c r="P697" s="60" t="s">
        <v>163</v>
      </c>
      <c r="Q697" s="60">
        <v>694</v>
      </c>
      <c r="R697" s="60" t="s">
        <v>28</v>
      </c>
    </row>
    <row r="698" spans="1:18" x14ac:dyDescent="0.25">
      <c r="A698" s="60">
        <v>1697</v>
      </c>
      <c r="B698" s="60">
        <v>0.98741135155862503</v>
      </c>
      <c r="C698" s="60">
        <v>-1.54149826526193E-2</v>
      </c>
      <c r="D698" s="60">
        <v>9.2419342518343193E-3</v>
      </c>
      <c r="E698" s="60">
        <v>0.99999999999698097</v>
      </c>
      <c r="F698" s="60">
        <v>0.46290565351849899</v>
      </c>
      <c r="G698" s="60" t="s">
        <v>142</v>
      </c>
      <c r="H698" s="60">
        <v>-0.209479127895464</v>
      </c>
      <c r="I698" s="60">
        <v>2.54031424308622E-2</v>
      </c>
      <c r="J698" s="60">
        <v>76.482391762991398</v>
      </c>
      <c r="K698" s="60">
        <v>0.40863568855833798</v>
      </c>
      <c r="L698" s="60">
        <v>0.59136302350716996</v>
      </c>
      <c r="M698" s="61">
        <v>1.28793449205578E-6</v>
      </c>
      <c r="N698" s="60" t="s">
        <v>142</v>
      </c>
      <c r="O698" s="60">
        <v>2.54031424308622E-2</v>
      </c>
      <c r="P698" s="60" t="s">
        <v>163</v>
      </c>
      <c r="Q698" s="60">
        <v>695</v>
      </c>
      <c r="R698" s="60" t="s">
        <v>28</v>
      </c>
    </row>
    <row r="699" spans="1:18" x14ac:dyDescent="0.25">
      <c r="A699" s="60">
        <v>1698</v>
      </c>
      <c r="B699" s="60">
        <v>0.98741187532401697</v>
      </c>
      <c r="C699" s="60">
        <v>-1.4107137107231001E-2</v>
      </c>
      <c r="D699" s="60">
        <v>9.2437257116531803E-3</v>
      </c>
      <c r="E699" s="60">
        <v>0.99999999999699096</v>
      </c>
      <c r="F699" s="60">
        <v>0.46301544376583598</v>
      </c>
      <c r="G699" s="60" t="s">
        <v>142</v>
      </c>
      <c r="H699" s="60">
        <v>-0.20542518085688799</v>
      </c>
      <c r="I699" s="60">
        <v>2.5416207788185801E-2</v>
      </c>
      <c r="J699" s="60">
        <v>76.562634804052607</v>
      </c>
      <c r="K699" s="60">
        <v>0.34378104242738</v>
      </c>
      <c r="L699" s="60">
        <v>0.65621895746524195</v>
      </c>
      <c r="M699" s="61">
        <v>1.0737855049569599E-10</v>
      </c>
      <c r="N699" s="60" t="s">
        <v>142</v>
      </c>
      <c r="O699" s="60">
        <v>2.5416207788185801E-2</v>
      </c>
      <c r="P699" s="60" t="s">
        <v>163</v>
      </c>
      <c r="Q699" s="60">
        <v>696</v>
      </c>
      <c r="R699" s="60" t="s">
        <v>28</v>
      </c>
    </row>
    <row r="700" spans="1:18" x14ac:dyDescent="0.25">
      <c r="A700" s="60">
        <v>1699</v>
      </c>
      <c r="B700" s="60">
        <v>0.98742263562942301</v>
      </c>
      <c r="C700" s="60">
        <v>-2.5935835236013099E-2</v>
      </c>
      <c r="D700" s="60">
        <v>9.2442047123098402E-3</v>
      </c>
      <c r="E700" s="60">
        <v>0.99999999999721501</v>
      </c>
      <c r="F700" s="60">
        <v>0.46332455792219701</v>
      </c>
      <c r="G700" s="60" t="s">
        <v>142</v>
      </c>
      <c r="H700" s="60">
        <v>-0.203023530982119</v>
      </c>
      <c r="I700" s="60">
        <v>2.5471478008970601E-2</v>
      </c>
      <c r="J700" s="60">
        <v>76.590289905023496</v>
      </c>
      <c r="K700" s="60">
        <v>0.91075577269737995</v>
      </c>
      <c r="L700" s="60">
        <v>8.9244227302620396E-2</v>
      </c>
      <c r="M700" s="60">
        <v>0</v>
      </c>
      <c r="N700" s="60" t="s">
        <v>142</v>
      </c>
      <c r="O700" s="60">
        <v>2.5471478008970601E-2</v>
      </c>
      <c r="P700" s="60" t="s">
        <v>163</v>
      </c>
      <c r="Q700" s="60">
        <v>697</v>
      </c>
      <c r="R700" s="60" t="s">
        <v>28</v>
      </c>
    </row>
    <row r="701" spans="1:18" x14ac:dyDescent="0.25">
      <c r="A701" s="60">
        <v>1700</v>
      </c>
      <c r="B701" s="60">
        <v>0.98742347605009895</v>
      </c>
      <c r="C701" s="60">
        <v>-1.6313986572451599E-2</v>
      </c>
      <c r="D701" s="60">
        <v>9.2537467064476506E-3</v>
      </c>
      <c r="E701" s="60">
        <v>0.999999999997356</v>
      </c>
      <c r="F701" s="60">
        <v>0.46339406373821102</v>
      </c>
      <c r="G701" s="60" t="s">
        <v>142</v>
      </c>
      <c r="H701" s="60">
        <v>-0.182917463785991</v>
      </c>
      <c r="I701" s="60">
        <v>2.5503435296832602E-2</v>
      </c>
      <c r="J701" s="60">
        <v>76.604091164971607</v>
      </c>
      <c r="K701" s="60">
        <v>0.40962979857707099</v>
      </c>
      <c r="L701" s="60">
        <v>0.59037020142198704</v>
      </c>
      <c r="M701" s="61">
        <v>9.4213525869690804E-13</v>
      </c>
      <c r="N701" s="60" t="s">
        <v>142</v>
      </c>
      <c r="O701" s="60">
        <v>2.5503435296832602E-2</v>
      </c>
      <c r="P701" s="60" t="s">
        <v>163</v>
      </c>
      <c r="Q701" s="60">
        <v>698</v>
      </c>
      <c r="R701" s="60" t="s">
        <v>28</v>
      </c>
    </row>
    <row r="702" spans="1:18" x14ac:dyDescent="0.25">
      <c r="A702" s="60">
        <v>1701</v>
      </c>
      <c r="B702" s="60">
        <v>0.987432349661304</v>
      </c>
      <c r="C702" s="60">
        <v>-1.51807310198026E-2</v>
      </c>
      <c r="D702" s="60">
        <v>9.2545361098648801E-3</v>
      </c>
      <c r="E702" s="60">
        <v>0.99999999999736899</v>
      </c>
      <c r="F702" s="60">
        <v>0.46347485916103798</v>
      </c>
      <c r="G702" s="60" t="s">
        <v>142</v>
      </c>
      <c r="H702" s="60">
        <v>-0.18222514847935201</v>
      </c>
      <c r="I702" s="60">
        <v>2.55493436330077E-2</v>
      </c>
      <c r="J702" s="60">
        <v>76.643015032976294</v>
      </c>
      <c r="K702" s="60">
        <v>0.76624383385848505</v>
      </c>
      <c r="L702" s="60">
        <v>2.0479173623122299E-3</v>
      </c>
      <c r="M702" s="60">
        <v>0.23170824877920301</v>
      </c>
      <c r="N702" s="60" t="s">
        <v>142</v>
      </c>
      <c r="O702" s="60">
        <v>2.55493436330077E-2</v>
      </c>
      <c r="P702" s="60" t="s">
        <v>163</v>
      </c>
      <c r="Q702" s="60">
        <v>699</v>
      </c>
      <c r="R702" s="60" t="s">
        <v>28</v>
      </c>
    </row>
    <row r="703" spans="1:18" x14ac:dyDescent="0.25">
      <c r="A703" s="60">
        <v>1702</v>
      </c>
      <c r="B703" s="60">
        <v>0.98743425085010905</v>
      </c>
      <c r="C703" s="60">
        <v>-1.6476263863301199E-2</v>
      </c>
      <c r="D703" s="60">
        <v>9.2546486106518094E-3</v>
      </c>
      <c r="E703" s="60">
        <v>0.99999999999747202</v>
      </c>
      <c r="F703" s="60">
        <v>0.463514531503117</v>
      </c>
      <c r="G703" s="60" t="s">
        <v>142</v>
      </c>
      <c r="H703" s="60">
        <v>-0.17606873881374199</v>
      </c>
      <c r="I703" s="60">
        <v>2.56569313535106E-2</v>
      </c>
      <c r="J703" s="60">
        <v>76.695459899381504</v>
      </c>
      <c r="K703" s="60">
        <v>0.41016694736971399</v>
      </c>
      <c r="L703" s="60">
        <v>0.58983305262999197</v>
      </c>
      <c r="M703" s="61">
        <v>2.93987056920741E-13</v>
      </c>
      <c r="N703" s="60" t="s">
        <v>142</v>
      </c>
      <c r="O703" s="60">
        <v>2.56569313535106E-2</v>
      </c>
      <c r="P703" s="60" t="s">
        <v>163</v>
      </c>
      <c r="Q703" s="60">
        <v>700</v>
      </c>
      <c r="R703" s="60" t="s">
        <v>28</v>
      </c>
    </row>
    <row r="704" spans="1:18" x14ac:dyDescent="0.25">
      <c r="A704" s="60">
        <v>1703</v>
      </c>
      <c r="B704" s="60">
        <v>0.98745269464223395</v>
      </c>
      <c r="C704" s="60">
        <v>-1.44630582055042E-2</v>
      </c>
      <c r="D704" s="60">
        <v>9.2554462589174193E-3</v>
      </c>
      <c r="E704" s="60">
        <v>0.99999999999749301</v>
      </c>
      <c r="F704" s="60">
        <v>0.46403716909012699</v>
      </c>
      <c r="G704" s="60" t="s">
        <v>142</v>
      </c>
      <c r="H704" s="60">
        <v>-0.16858183390178799</v>
      </c>
      <c r="I704" s="60">
        <v>2.5869269490315101E-2</v>
      </c>
      <c r="J704" s="60">
        <v>76.770914880000504</v>
      </c>
      <c r="K704" s="60">
        <v>0.27122461725158797</v>
      </c>
      <c r="L704" s="60">
        <v>0.72877538256624896</v>
      </c>
      <c r="M704" s="61">
        <v>1.82163395479051E-10</v>
      </c>
      <c r="N704" s="60" t="s">
        <v>142</v>
      </c>
      <c r="O704" s="60">
        <v>2.5869269490315101E-2</v>
      </c>
      <c r="P704" s="60" t="s">
        <v>163</v>
      </c>
      <c r="Q704" s="60">
        <v>701</v>
      </c>
      <c r="R704" s="60" t="s">
        <v>28</v>
      </c>
    </row>
    <row r="705" spans="1:18" x14ac:dyDescent="0.25">
      <c r="A705" s="60">
        <v>1704</v>
      </c>
      <c r="B705" s="60">
        <v>0.98746647783716301</v>
      </c>
      <c r="C705" s="60">
        <v>-1.30971334339026E-2</v>
      </c>
      <c r="D705" s="60">
        <v>9.2591013425514894E-3</v>
      </c>
      <c r="E705" s="60">
        <v>0.99999999999753197</v>
      </c>
      <c r="F705" s="60">
        <v>0.46421436877044597</v>
      </c>
      <c r="G705" s="60" t="s">
        <v>142</v>
      </c>
      <c r="H705" s="60">
        <v>-0.16802180380408699</v>
      </c>
      <c r="I705" s="60">
        <v>2.5913671841247099E-2</v>
      </c>
      <c r="J705" s="60">
        <v>77.007671324643994</v>
      </c>
      <c r="K705" s="60">
        <v>0.41875712436430601</v>
      </c>
      <c r="L705" s="60">
        <v>0.581238089108432</v>
      </c>
      <c r="M705" s="61">
        <v>4.7865272624347801E-6</v>
      </c>
      <c r="N705" s="60" t="s">
        <v>142</v>
      </c>
      <c r="O705" s="60">
        <v>2.5913671841247099E-2</v>
      </c>
      <c r="P705" s="60" t="s">
        <v>163</v>
      </c>
      <c r="Q705" s="60">
        <v>702</v>
      </c>
      <c r="R705" s="60" t="s">
        <v>28</v>
      </c>
    </row>
    <row r="706" spans="1:18" x14ac:dyDescent="0.25">
      <c r="A706" s="60">
        <v>1705</v>
      </c>
      <c r="B706" s="60">
        <v>0.98747281708624002</v>
      </c>
      <c r="C706" s="60">
        <v>-1.48463937759896E-2</v>
      </c>
      <c r="D706" s="60">
        <v>9.2619736884310602E-3</v>
      </c>
      <c r="E706" s="60">
        <v>0.99999999999753897</v>
      </c>
      <c r="F706" s="60">
        <v>0.46446577761010499</v>
      </c>
      <c r="G706" s="60" t="s">
        <v>142</v>
      </c>
      <c r="H706" s="60">
        <v>-0.16675598166932601</v>
      </c>
      <c r="I706" s="60">
        <v>2.5944566861369499E-2</v>
      </c>
      <c r="J706" s="60">
        <v>77.014223658879004</v>
      </c>
      <c r="K706" s="60">
        <v>0.32749761180685999</v>
      </c>
      <c r="L706" s="60">
        <v>0.67250238819313701</v>
      </c>
      <c r="M706" s="61">
        <v>3.33066907387547E-15</v>
      </c>
      <c r="N706" s="60" t="s">
        <v>142</v>
      </c>
      <c r="O706" s="60">
        <v>2.5944566861369499E-2</v>
      </c>
      <c r="P706" s="60" t="s">
        <v>163</v>
      </c>
      <c r="Q706" s="60">
        <v>703</v>
      </c>
      <c r="R706" s="60" t="s">
        <v>28</v>
      </c>
    </row>
    <row r="707" spans="1:18" x14ac:dyDescent="0.25">
      <c r="A707" s="60">
        <v>1706</v>
      </c>
      <c r="B707" s="60">
        <v>0.98748748671129005</v>
      </c>
      <c r="C707" s="60">
        <v>-1.46454709525709E-2</v>
      </c>
      <c r="D707" s="60">
        <v>9.26379261E-3</v>
      </c>
      <c r="E707" s="60">
        <v>0.99999999999754197</v>
      </c>
      <c r="F707" s="60">
        <v>0.46467306978231498</v>
      </c>
      <c r="G707" s="60" t="s">
        <v>142</v>
      </c>
      <c r="H707" s="60">
        <v>-0.15323306892056199</v>
      </c>
      <c r="I707" s="60">
        <v>2.5951827355294999E-2</v>
      </c>
      <c r="J707" s="60">
        <v>77.035495258404893</v>
      </c>
      <c r="K707" s="60">
        <v>0.76278486621099195</v>
      </c>
      <c r="L707" s="60">
        <v>3.66721457152442E-3</v>
      </c>
      <c r="M707" s="60">
        <v>0.233547919217484</v>
      </c>
      <c r="N707" s="60" t="s">
        <v>142</v>
      </c>
      <c r="O707" s="60">
        <v>2.5951827355294999E-2</v>
      </c>
      <c r="P707" s="60" t="s">
        <v>163</v>
      </c>
      <c r="Q707" s="60">
        <v>704</v>
      </c>
      <c r="R707" s="60" t="s">
        <v>28</v>
      </c>
    </row>
    <row r="708" spans="1:18" x14ac:dyDescent="0.25">
      <c r="A708" s="60">
        <v>1707</v>
      </c>
      <c r="B708" s="60">
        <v>0.98749714756530105</v>
      </c>
      <c r="C708" s="60">
        <v>-1.8201395494066099E-2</v>
      </c>
      <c r="D708" s="60">
        <v>9.2673775439698902E-3</v>
      </c>
      <c r="E708" s="60">
        <v>0.99999999999754796</v>
      </c>
      <c r="F708" s="60">
        <v>0.46489484921329999</v>
      </c>
      <c r="G708" s="60" t="s">
        <v>142</v>
      </c>
      <c r="H708" s="60">
        <v>-0.153204764485704</v>
      </c>
      <c r="I708" s="60">
        <v>2.6000238425073301E-2</v>
      </c>
      <c r="J708" s="60">
        <v>77.045706166794702</v>
      </c>
      <c r="K708" s="60">
        <v>0.71861445373291899</v>
      </c>
      <c r="L708" s="60">
        <v>1.8821731919222699E-2</v>
      </c>
      <c r="M708" s="60">
        <v>0.26256381434785903</v>
      </c>
      <c r="N708" s="60" t="s">
        <v>142</v>
      </c>
      <c r="O708" s="60">
        <v>2.6000238425073301E-2</v>
      </c>
      <c r="P708" s="60" t="s">
        <v>163</v>
      </c>
      <c r="Q708" s="60">
        <v>705</v>
      </c>
      <c r="R708" s="60" t="s">
        <v>28</v>
      </c>
    </row>
    <row r="709" spans="1:18" x14ac:dyDescent="0.25">
      <c r="A709" s="60">
        <v>1708</v>
      </c>
      <c r="B709" s="60">
        <v>0.98751964182517205</v>
      </c>
      <c r="C709" s="60">
        <v>-8.6082499553608305E-3</v>
      </c>
      <c r="D709" s="60">
        <v>9.2702200346580794E-3</v>
      </c>
      <c r="E709" s="60">
        <v>0.99999999999780098</v>
      </c>
      <c r="F709" s="60">
        <v>0.465527683248741</v>
      </c>
      <c r="G709" s="60" t="s">
        <v>142</v>
      </c>
      <c r="H709" s="60">
        <v>-0.15125077543121701</v>
      </c>
      <c r="I709" s="60">
        <v>2.62106451389163E-2</v>
      </c>
      <c r="J709" s="60">
        <v>77.108376045685702</v>
      </c>
      <c r="K709" s="60">
        <v>0.68060679494545195</v>
      </c>
      <c r="L709" s="60">
        <v>1.70981624144574E-3</v>
      </c>
      <c r="M709" s="60">
        <v>0.31768338881310298</v>
      </c>
      <c r="N709" s="60" t="s">
        <v>142</v>
      </c>
      <c r="O709" s="60">
        <v>2.62106451389163E-2</v>
      </c>
      <c r="P709" s="60" t="s">
        <v>163</v>
      </c>
      <c r="Q709" s="60">
        <v>706</v>
      </c>
      <c r="R709" s="60" t="s">
        <v>28</v>
      </c>
    </row>
    <row r="710" spans="1:18" x14ac:dyDescent="0.25">
      <c r="A710" s="60">
        <v>1709</v>
      </c>
      <c r="B710" s="60">
        <v>0.98754471024393298</v>
      </c>
      <c r="C710" s="60">
        <v>-1.36890926268951E-2</v>
      </c>
      <c r="D710" s="60">
        <v>9.2732368798817792E-3</v>
      </c>
      <c r="E710" s="60">
        <v>0.99999999999802902</v>
      </c>
      <c r="F710" s="60">
        <v>0.46702601693617801</v>
      </c>
      <c r="G710" s="60" t="s">
        <v>142</v>
      </c>
      <c r="H710" s="60">
        <v>-0.148253706623725</v>
      </c>
      <c r="I710" s="60">
        <v>2.62325602560105E-2</v>
      </c>
      <c r="J710" s="60">
        <v>77.238733261196899</v>
      </c>
      <c r="K710" s="60">
        <v>0.30504064950869803</v>
      </c>
      <c r="L710" s="60">
        <v>0.69495929586266603</v>
      </c>
      <c r="M710" s="61">
        <v>5.4628635837161703E-8</v>
      </c>
      <c r="N710" s="60" t="s">
        <v>142</v>
      </c>
      <c r="O710" s="60">
        <v>2.62325602560105E-2</v>
      </c>
      <c r="P710" s="60" t="s">
        <v>163</v>
      </c>
      <c r="Q710" s="60">
        <v>707</v>
      </c>
      <c r="R710" s="60" t="s">
        <v>28</v>
      </c>
    </row>
    <row r="711" spans="1:18" x14ac:dyDescent="0.25">
      <c r="A711" s="60">
        <v>1710</v>
      </c>
      <c r="B711" s="60">
        <v>0.987559116375053</v>
      </c>
      <c r="C711" s="60">
        <v>-1.43782201504378E-2</v>
      </c>
      <c r="D711" s="60">
        <v>9.2779259849626993E-3</v>
      </c>
      <c r="E711" s="60">
        <v>0.99999999999808598</v>
      </c>
      <c r="F711" s="60">
        <v>0.46735858773684202</v>
      </c>
      <c r="G711" s="60" t="s">
        <v>142</v>
      </c>
      <c r="H711" s="60">
        <v>-0.136926073409917</v>
      </c>
      <c r="I711" s="60">
        <v>2.6285982886125402E-2</v>
      </c>
      <c r="J711" s="60">
        <v>77.327378542058995</v>
      </c>
      <c r="K711" s="60">
        <v>0.35416459044024201</v>
      </c>
      <c r="L711" s="60">
        <v>0.64583540955975305</v>
      </c>
      <c r="M711" s="61">
        <v>4.8849813083506904E-15</v>
      </c>
      <c r="N711" s="60" t="s">
        <v>142</v>
      </c>
      <c r="O711" s="60">
        <v>2.6285982886125402E-2</v>
      </c>
      <c r="P711" s="60" t="s">
        <v>163</v>
      </c>
      <c r="Q711" s="60">
        <v>708</v>
      </c>
      <c r="R711" s="60" t="s">
        <v>28</v>
      </c>
    </row>
    <row r="712" spans="1:18" x14ac:dyDescent="0.25">
      <c r="A712" s="60">
        <v>1711</v>
      </c>
      <c r="B712" s="60">
        <v>0.98756052790445303</v>
      </c>
      <c r="C712" s="60">
        <v>-9.4283544638047792E-3</v>
      </c>
      <c r="D712" s="60">
        <v>9.2940952265105903E-3</v>
      </c>
      <c r="E712" s="60">
        <v>0.99999999999811295</v>
      </c>
      <c r="F712" s="60">
        <v>0.46807641926766302</v>
      </c>
      <c r="G712" s="60" t="s">
        <v>142</v>
      </c>
      <c r="H712" s="60">
        <v>-0.12648956954464399</v>
      </c>
      <c r="I712" s="60">
        <v>2.65848634862525E-2</v>
      </c>
      <c r="J712" s="60">
        <v>77.378282412320303</v>
      </c>
      <c r="K712" s="60">
        <v>0.35563992299074798</v>
      </c>
      <c r="L712" s="60">
        <v>0.64436007700827602</v>
      </c>
      <c r="M712" s="61">
        <v>9.7621910555289994E-13</v>
      </c>
      <c r="N712" s="60" t="s">
        <v>142</v>
      </c>
      <c r="O712" s="60">
        <v>2.65848634862525E-2</v>
      </c>
      <c r="P712" s="60" t="s">
        <v>163</v>
      </c>
      <c r="Q712" s="60">
        <v>709</v>
      </c>
      <c r="R712" s="60" t="s">
        <v>28</v>
      </c>
    </row>
    <row r="713" spans="1:18" x14ac:dyDescent="0.25">
      <c r="A713" s="60">
        <v>1712</v>
      </c>
      <c r="B713" s="60">
        <v>0.98756264014805195</v>
      </c>
      <c r="C713" s="60">
        <v>-1.79773698804747E-2</v>
      </c>
      <c r="D713" s="60">
        <v>9.2983600705298809E-3</v>
      </c>
      <c r="E713" s="60">
        <v>0.99999999999825695</v>
      </c>
      <c r="F713" s="60">
        <v>0.46813104530595301</v>
      </c>
      <c r="G713" s="60" t="s">
        <v>142</v>
      </c>
      <c r="H713" s="60">
        <v>-0.126447804966065</v>
      </c>
      <c r="I713" s="60">
        <v>2.7031391188854E-2</v>
      </c>
      <c r="J713" s="60">
        <v>77.472756631419301</v>
      </c>
      <c r="K713" s="60">
        <v>0.73279069593900004</v>
      </c>
      <c r="L713" s="60">
        <v>1.1805885833967101E-3</v>
      </c>
      <c r="M713" s="60">
        <v>0.26602871547760298</v>
      </c>
      <c r="N713" s="60" t="s">
        <v>142</v>
      </c>
      <c r="O713" s="60">
        <v>2.7031391188854E-2</v>
      </c>
      <c r="P713" s="60" t="s">
        <v>163</v>
      </c>
      <c r="Q713" s="60">
        <v>710</v>
      </c>
      <c r="R713" s="60" t="s">
        <v>28</v>
      </c>
    </row>
    <row r="714" spans="1:18" x14ac:dyDescent="0.25">
      <c r="A714" s="60">
        <v>1713</v>
      </c>
      <c r="B714" s="60">
        <v>0.98757400331428402</v>
      </c>
      <c r="C714" s="60">
        <v>-1.2126719682028201E-2</v>
      </c>
      <c r="D714" s="60">
        <v>9.2998642601701108E-3</v>
      </c>
      <c r="E714" s="60">
        <v>0.99999999999827804</v>
      </c>
      <c r="F714" s="60">
        <v>0.46864838806813602</v>
      </c>
      <c r="G714" s="60" t="s">
        <v>142</v>
      </c>
      <c r="H714" s="60">
        <v>-0.124882618421671</v>
      </c>
      <c r="I714" s="60">
        <v>2.7042007637833199E-2</v>
      </c>
      <c r="J714" s="60">
        <v>77.4733448256777</v>
      </c>
      <c r="K714" s="60">
        <v>0.320589705242182</v>
      </c>
      <c r="L714" s="60">
        <v>0.679410294757815</v>
      </c>
      <c r="M714" s="61">
        <v>2.8865798640254102E-15</v>
      </c>
      <c r="N714" s="60" t="s">
        <v>142</v>
      </c>
      <c r="O714" s="60">
        <v>2.7042007637833199E-2</v>
      </c>
      <c r="P714" s="60" t="s">
        <v>163</v>
      </c>
      <c r="Q714" s="60">
        <v>711</v>
      </c>
      <c r="R714" s="60" t="s">
        <v>28</v>
      </c>
    </row>
    <row r="715" spans="1:18" x14ac:dyDescent="0.25">
      <c r="A715" s="60">
        <v>1714</v>
      </c>
      <c r="B715" s="60">
        <v>0.98757775211423804</v>
      </c>
      <c r="C715" s="60">
        <v>-2.6570883969335199E-2</v>
      </c>
      <c r="D715" s="60">
        <v>9.3004620890654692E-3</v>
      </c>
      <c r="E715" s="60">
        <v>0.999999999998327</v>
      </c>
      <c r="F715" s="60">
        <v>0.469807973749096</v>
      </c>
      <c r="G715" s="60" t="s">
        <v>142</v>
      </c>
      <c r="H715" s="60">
        <v>-0.124024916968392</v>
      </c>
      <c r="I715" s="60">
        <v>2.7094920432152701E-2</v>
      </c>
      <c r="J715" s="60">
        <v>77.507616330959607</v>
      </c>
      <c r="K715" s="60">
        <v>0.49846966109431601</v>
      </c>
      <c r="L715" s="60">
        <v>0.50146152611820805</v>
      </c>
      <c r="M715" s="61">
        <v>6.8812787475724905E-5</v>
      </c>
      <c r="N715" s="60" t="s">
        <v>142</v>
      </c>
      <c r="O715" s="60">
        <v>2.7094920432152701E-2</v>
      </c>
      <c r="P715" s="60" t="s">
        <v>163</v>
      </c>
      <c r="Q715" s="60">
        <v>712</v>
      </c>
      <c r="R715" s="60" t="s">
        <v>28</v>
      </c>
    </row>
    <row r="716" spans="1:18" x14ac:dyDescent="0.25">
      <c r="A716" s="60">
        <v>1715</v>
      </c>
      <c r="B716" s="60">
        <v>0.98758967053980395</v>
      </c>
      <c r="C716" s="60">
        <v>-2.1301414291285199E-2</v>
      </c>
      <c r="D716" s="60">
        <v>9.3006029403464308E-3</v>
      </c>
      <c r="E716" s="60">
        <v>0.99999999999845002</v>
      </c>
      <c r="F716" s="60">
        <v>0.46986420131534801</v>
      </c>
      <c r="G716" s="60" t="s">
        <v>142</v>
      </c>
      <c r="H716" s="60">
        <v>-9.8883585143195896E-2</v>
      </c>
      <c r="I716" s="60">
        <v>2.7143879022156699E-2</v>
      </c>
      <c r="J716" s="60">
        <v>77.534792067990495</v>
      </c>
      <c r="K716" s="60">
        <v>0.43933486818322098</v>
      </c>
      <c r="L716" s="60">
        <v>0.56066513181677002</v>
      </c>
      <c r="M716" s="61">
        <v>8.9928064994637696E-15</v>
      </c>
      <c r="N716" s="60" t="s">
        <v>142</v>
      </c>
      <c r="O716" s="60">
        <v>2.7143879022156699E-2</v>
      </c>
      <c r="P716" s="60" t="s">
        <v>163</v>
      </c>
      <c r="Q716" s="60">
        <v>713</v>
      </c>
      <c r="R716" s="60" t="s">
        <v>28</v>
      </c>
    </row>
    <row r="717" spans="1:18" x14ac:dyDescent="0.25">
      <c r="A717" s="60">
        <v>1716</v>
      </c>
      <c r="B717" s="60">
        <v>0.98762230542949503</v>
      </c>
      <c r="C717" s="60">
        <v>-2.08548930598507E-2</v>
      </c>
      <c r="D717" s="60">
        <v>9.3015492917252196E-3</v>
      </c>
      <c r="E717" s="60">
        <v>0.99999999999845401</v>
      </c>
      <c r="F717" s="60">
        <v>0.470008073951454</v>
      </c>
      <c r="G717" s="60" t="s">
        <v>142</v>
      </c>
      <c r="H717" s="60">
        <v>-9.4923444085576902E-2</v>
      </c>
      <c r="I717" s="60">
        <v>2.7160779443066E-2</v>
      </c>
      <c r="J717" s="60">
        <v>77.647392769740094</v>
      </c>
      <c r="K717" s="60">
        <v>0.46403716909012099</v>
      </c>
      <c r="L717" s="60">
        <v>0.53596283090986596</v>
      </c>
      <c r="M717" s="61">
        <v>1.23234755733392E-14</v>
      </c>
      <c r="N717" s="60" t="s">
        <v>142</v>
      </c>
      <c r="O717" s="60">
        <v>2.7160779443066E-2</v>
      </c>
      <c r="P717" s="60" t="s">
        <v>163</v>
      </c>
      <c r="Q717" s="60">
        <v>714</v>
      </c>
      <c r="R717" s="60" t="s">
        <v>28</v>
      </c>
    </row>
    <row r="718" spans="1:18" x14ac:dyDescent="0.25">
      <c r="A718" s="60">
        <v>1717</v>
      </c>
      <c r="B718" s="60">
        <v>0.98766638540046803</v>
      </c>
      <c r="C718" s="60">
        <v>-1.5700424411406701E-2</v>
      </c>
      <c r="D718" s="60">
        <v>9.3025190785390507E-3</v>
      </c>
      <c r="E718" s="60">
        <v>0.999999999998474</v>
      </c>
      <c r="F718" s="60">
        <v>0.47002716295498198</v>
      </c>
      <c r="G718" s="60" t="s">
        <v>142</v>
      </c>
      <c r="H718" s="60">
        <v>-8.9301277808590707E-2</v>
      </c>
      <c r="I718" s="60">
        <v>2.7320226808164799E-2</v>
      </c>
      <c r="J718" s="60">
        <v>77.668027695802394</v>
      </c>
      <c r="K718" s="60">
        <v>0.412826872674043</v>
      </c>
      <c r="L718" s="60">
        <v>0.58717298342455404</v>
      </c>
      <c r="M718" s="61">
        <v>1.4390140279374501E-7</v>
      </c>
      <c r="N718" s="60" t="s">
        <v>142</v>
      </c>
      <c r="O718" s="60">
        <v>2.7320226808164799E-2</v>
      </c>
      <c r="P718" s="60" t="s">
        <v>163</v>
      </c>
      <c r="Q718" s="60">
        <v>715</v>
      </c>
      <c r="R718" s="60" t="s">
        <v>28</v>
      </c>
    </row>
    <row r="719" spans="1:18" x14ac:dyDescent="0.25">
      <c r="A719" s="60">
        <v>1718</v>
      </c>
      <c r="B719" s="60">
        <v>0.98767056493958605</v>
      </c>
      <c r="C719" s="60">
        <v>-1.22096915807861E-2</v>
      </c>
      <c r="D719" s="60">
        <v>9.3054420513675393E-3</v>
      </c>
      <c r="E719" s="60">
        <v>0.99999999999854605</v>
      </c>
      <c r="F719" s="60">
        <v>0.470213910465687</v>
      </c>
      <c r="G719" s="60" t="s">
        <v>142</v>
      </c>
      <c r="H719" s="60">
        <v>-8.6173551883150096E-2</v>
      </c>
      <c r="I719" s="60">
        <v>2.7320587931701602E-2</v>
      </c>
      <c r="J719" s="60">
        <v>77.8089182915827</v>
      </c>
      <c r="K719" s="60">
        <v>0.34899760575348199</v>
      </c>
      <c r="L719" s="60">
        <v>0.65100239420350203</v>
      </c>
      <c r="M719" s="61">
        <v>4.3016368245218902E-11</v>
      </c>
      <c r="N719" s="60" t="s">
        <v>142</v>
      </c>
      <c r="O719" s="60">
        <v>2.7320587931701602E-2</v>
      </c>
      <c r="P719" s="60" t="s">
        <v>163</v>
      </c>
      <c r="Q719" s="60">
        <v>716</v>
      </c>
      <c r="R719" s="60" t="s">
        <v>28</v>
      </c>
    </row>
    <row r="720" spans="1:18" x14ac:dyDescent="0.25">
      <c r="A720" s="60">
        <v>1719</v>
      </c>
      <c r="B720" s="60">
        <v>0.98767117960742101</v>
      </c>
      <c r="C720" s="60">
        <v>-5.3261253661376897E-3</v>
      </c>
      <c r="D720" s="60">
        <v>9.3129780932579703E-3</v>
      </c>
      <c r="E720" s="60">
        <v>0.99999999999855405</v>
      </c>
      <c r="F720" s="60">
        <v>0.473109654527892</v>
      </c>
      <c r="G720" s="60" t="s">
        <v>142</v>
      </c>
      <c r="H720" s="60">
        <v>-8.5432973823101693E-2</v>
      </c>
      <c r="I720" s="60">
        <v>2.7386434677347301E-2</v>
      </c>
      <c r="J720" s="60">
        <v>77.857926065466899</v>
      </c>
      <c r="K720" s="60">
        <v>0.29714572641506598</v>
      </c>
      <c r="L720" s="60">
        <v>0.70285427358489805</v>
      </c>
      <c r="M720" s="61">
        <v>3.6193270602780097E-14</v>
      </c>
      <c r="N720" s="60" t="s">
        <v>142</v>
      </c>
      <c r="O720" s="60">
        <v>2.7386434677347301E-2</v>
      </c>
      <c r="P720" s="60" t="s">
        <v>163</v>
      </c>
      <c r="Q720" s="60">
        <v>717</v>
      </c>
      <c r="R720" s="60" t="s">
        <v>28</v>
      </c>
    </row>
    <row r="721" spans="1:18" x14ac:dyDescent="0.25">
      <c r="A721" s="60">
        <v>1720</v>
      </c>
      <c r="B721" s="60">
        <v>0.98771227820317897</v>
      </c>
      <c r="C721" s="60">
        <v>-1.5417525008316601E-2</v>
      </c>
      <c r="D721" s="60">
        <v>9.3150189132341805E-3</v>
      </c>
      <c r="E721" s="60">
        <v>0.99999999999858602</v>
      </c>
      <c r="F721" s="60">
        <v>0.47379544898561099</v>
      </c>
      <c r="G721" s="60" t="s">
        <v>142</v>
      </c>
      <c r="H721" s="60">
        <v>-7.1809283320964298E-2</v>
      </c>
      <c r="I721" s="60">
        <v>2.7450056672932599E-2</v>
      </c>
      <c r="J721" s="60">
        <v>77.887290575754506</v>
      </c>
      <c r="K721" s="60">
        <v>0.35468138487169498</v>
      </c>
      <c r="L721" s="60">
        <v>0.64531861512828503</v>
      </c>
      <c r="M721" s="61">
        <v>2.0539125955565399E-14</v>
      </c>
      <c r="N721" s="60" t="s">
        <v>142</v>
      </c>
      <c r="O721" s="60">
        <v>2.7450056672932599E-2</v>
      </c>
      <c r="P721" s="60" t="s">
        <v>163</v>
      </c>
      <c r="Q721" s="60">
        <v>718</v>
      </c>
      <c r="R721" s="60" t="s">
        <v>28</v>
      </c>
    </row>
    <row r="722" spans="1:18" x14ac:dyDescent="0.25">
      <c r="A722" s="60">
        <v>1721</v>
      </c>
      <c r="B722" s="60">
        <v>0.98771580294387895</v>
      </c>
      <c r="C722" s="60">
        <v>-2.0061029675952299E-2</v>
      </c>
      <c r="D722" s="60">
        <v>9.3181503744674803E-3</v>
      </c>
      <c r="E722" s="60">
        <v>0.99999999999864297</v>
      </c>
      <c r="F722" s="60">
        <v>0.47380547534043199</v>
      </c>
      <c r="G722" s="60" t="s">
        <v>142</v>
      </c>
      <c r="H722" s="60">
        <v>-6.9015383187008797E-2</v>
      </c>
      <c r="I722" s="60">
        <v>2.7612410946238699E-2</v>
      </c>
      <c r="J722" s="60">
        <v>77.9014144773749</v>
      </c>
      <c r="K722" s="60">
        <v>0.58960231496003501</v>
      </c>
      <c r="L722" s="60">
        <v>0.410383554328206</v>
      </c>
      <c r="M722" s="61">
        <v>1.41307117587086E-5</v>
      </c>
      <c r="N722" s="60" t="s">
        <v>142</v>
      </c>
      <c r="O722" s="60">
        <v>2.7612410946238699E-2</v>
      </c>
      <c r="P722" s="60" t="s">
        <v>163</v>
      </c>
      <c r="Q722" s="60">
        <v>719</v>
      </c>
      <c r="R722" s="60" t="s">
        <v>28</v>
      </c>
    </row>
    <row r="723" spans="1:18" x14ac:dyDescent="0.25">
      <c r="A723" s="60">
        <v>1722</v>
      </c>
      <c r="B723" s="60">
        <v>0.98771723566417202</v>
      </c>
      <c r="C723" s="60">
        <v>-1.03079931259827E-2</v>
      </c>
      <c r="D723" s="60">
        <v>9.3209973798059603E-3</v>
      </c>
      <c r="E723" s="60">
        <v>0.99999999999870903</v>
      </c>
      <c r="F723" s="60">
        <v>0.47393558179977302</v>
      </c>
      <c r="G723" s="60" t="s">
        <v>142</v>
      </c>
      <c r="H723" s="60">
        <v>-6.8305170126060202E-2</v>
      </c>
      <c r="I723" s="60">
        <v>2.7638954190682501E-2</v>
      </c>
      <c r="J723" s="60">
        <v>78.193301653017201</v>
      </c>
      <c r="K723" s="60">
        <v>0.43316193774934098</v>
      </c>
      <c r="L723" s="60">
        <v>0.56683806223535504</v>
      </c>
      <c r="M723" s="61">
        <v>1.5303980305247901E-11</v>
      </c>
      <c r="N723" s="60" t="s">
        <v>142</v>
      </c>
      <c r="O723" s="60">
        <v>2.7638954190682501E-2</v>
      </c>
      <c r="P723" s="60" t="s">
        <v>163</v>
      </c>
      <c r="Q723" s="60">
        <v>720</v>
      </c>
      <c r="R723" s="60" t="s">
        <v>28</v>
      </c>
    </row>
    <row r="724" spans="1:18" x14ac:dyDescent="0.25">
      <c r="A724" s="60">
        <v>1723</v>
      </c>
      <c r="B724" s="60">
        <v>0.98771757164674701</v>
      </c>
      <c r="C724" s="60">
        <v>-1.3864179371146E-2</v>
      </c>
      <c r="D724" s="60">
        <v>9.3214503633848398E-3</v>
      </c>
      <c r="E724" s="60">
        <v>0.99999999999872202</v>
      </c>
      <c r="F724" s="60">
        <v>0.47438525089303102</v>
      </c>
      <c r="G724" s="60" t="s">
        <v>142</v>
      </c>
      <c r="H724" s="60">
        <v>-6.5938102478276001E-2</v>
      </c>
      <c r="I724" s="60">
        <v>2.7650002878796601E-2</v>
      </c>
      <c r="J724" s="60">
        <v>78.287767505054404</v>
      </c>
      <c r="K724" s="60">
        <v>0.349897980876823</v>
      </c>
      <c r="L724" s="60">
        <v>0.650102019078583</v>
      </c>
      <c r="M724" s="61">
        <v>4.45942172078162E-11</v>
      </c>
      <c r="N724" s="60" t="s">
        <v>142</v>
      </c>
      <c r="O724" s="60">
        <v>2.7650002878796601E-2</v>
      </c>
      <c r="P724" s="60" t="s">
        <v>163</v>
      </c>
      <c r="Q724" s="60">
        <v>721</v>
      </c>
      <c r="R724" s="60" t="s">
        <v>28</v>
      </c>
    </row>
    <row r="725" spans="1:18" x14ac:dyDescent="0.25">
      <c r="A725" s="60">
        <v>1724</v>
      </c>
      <c r="B725" s="60">
        <v>0.987719774999952</v>
      </c>
      <c r="C725" s="60">
        <v>-1.7947168891839799E-2</v>
      </c>
      <c r="D725" s="60">
        <v>9.3233773425772694E-3</v>
      </c>
      <c r="E725" s="60">
        <v>0.99999999999877598</v>
      </c>
      <c r="F725" s="60">
        <v>0.47507056590732</v>
      </c>
      <c r="G725" s="60" t="s">
        <v>142</v>
      </c>
      <c r="H725" s="60">
        <v>-6.5824583544263002E-2</v>
      </c>
      <c r="I725" s="60">
        <v>2.77195768970574E-2</v>
      </c>
      <c r="J725" s="60">
        <v>78.299300360542901</v>
      </c>
      <c r="K725" s="60">
        <v>0.36113832962467401</v>
      </c>
      <c r="L725" s="60">
        <v>0.63886130946651698</v>
      </c>
      <c r="M725" s="61">
        <v>3.6090880983774601E-7</v>
      </c>
      <c r="N725" s="60" t="s">
        <v>142</v>
      </c>
      <c r="O725" s="60">
        <v>2.77195768970574E-2</v>
      </c>
      <c r="P725" s="60" t="s">
        <v>163</v>
      </c>
      <c r="Q725" s="60">
        <v>722</v>
      </c>
      <c r="R725" s="60" t="s">
        <v>28</v>
      </c>
    </row>
    <row r="726" spans="1:18" x14ac:dyDescent="0.25">
      <c r="A726" s="60">
        <v>1725</v>
      </c>
      <c r="B726" s="60">
        <v>0.98773254654347198</v>
      </c>
      <c r="C726" s="60">
        <v>-1.40319526171706E-2</v>
      </c>
      <c r="D726" s="60">
        <v>9.3285411526098806E-3</v>
      </c>
      <c r="E726" s="60">
        <v>0.99999999999884204</v>
      </c>
      <c r="F726" s="60">
        <v>0.47591966795988899</v>
      </c>
      <c r="G726" s="60" t="s">
        <v>142</v>
      </c>
      <c r="H726" s="60">
        <v>-6.0306512057677897E-2</v>
      </c>
      <c r="I726" s="60">
        <v>2.7804621512185601E-2</v>
      </c>
      <c r="J726" s="60">
        <v>78.420968706019096</v>
      </c>
      <c r="K726" s="60">
        <v>0.47393553806225702</v>
      </c>
      <c r="L726" s="60">
        <v>0.52606436965196002</v>
      </c>
      <c r="M726" s="61">
        <v>9.2285783459544706E-8</v>
      </c>
      <c r="N726" s="60" t="s">
        <v>142</v>
      </c>
      <c r="O726" s="60">
        <v>2.7804621512185601E-2</v>
      </c>
      <c r="P726" s="60" t="s">
        <v>163</v>
      </c>
      <c r="Q726" s="60">
        <v>723</v>
      </c>
      <c r="R726" s="60" t="s">
        <v>28</v>
      </c>
    </row>
    <row r="727" spans="1:18" x14ac:dyDescent="0.25">
      <c r="A727" s="60">
        <v>1726</v>
      </c>
      <c r="B727" s="60">
        <v>0.98773582026548801</v>
      </c>
      <c r="C727" s="60">
        <v>-2.4481374747752201E-2</v>
      </c>
      <c r="D727" s="60">
        <v>9.3338082386352408E-3</v>
      </c>
      <c r="E727" s="60">
        <v>0.99999999999884803</v>
      </c>
      <c r="F727" s="60">
        <v>0.47611773183030998</v>
      </c>
      <c r="G727" s="60" t="s">
        <v>142</v>
      </c>
      <c r="H727" s="60">
        <v>-5.7271719445993803E-2</v>
      </c>
      <c r="I727" s="60">
        <v>2.7858532977339399E-2</v>
      </c>
      <c r="J727" s="60">
        <v>78.484306241719906</v>
      </c>
      <c r="K727" s="60">
        <v>0.59140974739723096</v>
      </c>
      <c r="L727" s="60">
        <v>0.40859025259757298</v>
      </c>
      <c r="M727" s="61">
        <v>5.1961768221531202E-12</v>
      </c>
      <c r="N727" s="60" t="s">
        <v>142</v>
      </c>
      <c r="O727" s="60">
        <v>2.7858532977339399E-2</v>
      </c>
      <c r="P727" s="60" t="s">
        <v>163</v>
      </c>
      <c r="Q727" s="60">
        <v>724</v>
      </c>
      <c r="R727" s="60" t="s">
        <v>28</v>
      </c>
    </row>
    <row r="728" spans="1:18" x14ac:dyDescent="0.25">
      <c r="A728" s="60">
        <v>1727</v>
      </c>
      <c r="B728" s="60">
        <v>0.98774688537882105</v>
      </c>
      <c r="C728" s="60">
        <v>-1.7872686353230301E-2</v>
      </c>
      <c r="D728" s="60">
        <v>9.3399240326878501E-3</v>
      </c>
      <c r="E728" s="60">
        <v>0.999999999998887</v>
      </c>
      <c r="F728" s="60">
        <v>0.477482135262565</v>
      </c>
      <c r="G728" s="60" t="s">
        <v>142</v>
      </c>
      <c r="H728" s="60">
        <v>-5.4783745751673697E-2</v>
      </c>
      <c r="I728" s="60">
        <v>2.7891265165718299E-2</v>
      </c>
      <c r="J728" s="60">
        <v>78.568036850276798</v>
      </c>
      <c r="K728" s="60">
        <v>0.35761348668418602</v>
      </c>
      <c r="L728" s="60">
        <v>0.64238651329840402</v>
      </c>
      <c r="M728" s="61">
        <v>1.7410517472171698E-11</v>
      </c>
      <c r="N728" s="60" t="s">
        <v>142</v>
      </c>
      <c r="O728" s="60">
        <v>2.7891265165718299E-2</v>
      </c>
      <c r="P728" s="60" t="s">
        <v>163</v>
      </c>
      <c r="Q728" s="60">
        <v>725</v>
      </c>
      <c r="R728" s="60" t="s">
        <v>28</v>
      </c>
    </row>
    <row r="729" spans="1:18" x14ac:dyDescent="0.25">
      <c r="A729" s="60">
        <v>1728</v>
      </c>
      <c r="B729" s="60">
        <v>0.98777348446935598</v>
      </c>
      <c r="C729" s="60">
        <v>-1.8720551555643599E-2</v>
      </c>
      <c r="D729" s="60">
        <v>9.3500632345631697E-3</v>
      </c>
      <c r="E729" s="60">
        <v>0.99999999999893197</v>
      </c>
      <c r="F729" s="60">
        <v>0.47909415433189101</v>
      </c>
      <c r="G729" s="60" t="s">
        <v>142</v>
      </c>
      <c r="H729" s="60">
        <v>-5.1961365758108599E-2</v>
      </c>
      <c r="I729" s="60">
        <v>2.83458593334894E-2</v>
      </c>
      <c r="J729" s="60">
        <v>78.627435582130602</v>
      </c>
      <c r="K729" s="60">
        <v>0.45172474192855</v>
      </c>
      <c r="L729" s="60">
        <v>0.54827436521566697</v>
      </c>
      <c r="M729" s="61">
        <v>8.9285578241948805E-7</v>
      </c>
      <c r="N729" s="60" t="s">
        <v>142</v>
      </c>
      <c r="O729" s="60">
        <v>2.83458593334894E-2</v>
      </c>
      <c r="P729" s="60" t="s">
        <v>163</v>
      </c>
      <c r="Q729" s="60">
        <v>726</v>
      </c>
      <c r="R729" s="60" t="s">
        <v>28</v>
      </c>
    </row>
    <row r="730" spans="1:18" x14ac:dyDescent="0.25">
      <c r="A730" s="60">
        <v>1729</v>
      </c>
      <c r="B730" s="60">
        <v>0.98777546703066799</v>
      </c>
      <c r="C730" s="60">
        <v>-1.6441972299111301E-2</v>
      </c>
      <c r="D730" s="60">
        <v>9.3519012275943194E-3</v>
      </c>
      <c r="E730" s="60">
        <v>0.99999999999893396</v>
      </c>
      <c r="F730" s="60">
        <v>0.47965441827213801</v>
      </c>
      <c r="G730" s="60" t="s">
        <v>142</v>
      </c>
      <c r="H730" s="60">
        <v>-4.2592717699547401E-2</v>
      </c>
      <c r="I730" s="60">
        <v>2.8546880325154501E-2</v>
      </c>
      <c r="J730" s="60">
        <v>78.695030924673802</v>
      </c>
      <c r="K730" s="60">
        <v>0.72303962037771097</v>
      </c>
      <c r="L730" s="60">
        <v>4.6351211271282E-4</v>
      </c>
      <c r="M730" s="60">
        <v>0.27649686750957603</v>
      </c>
      <c r="N730" s="60" t="s">
        <v>142</v>
      </c>
      <c r="O730" s="60">
        <v>2.8546880325154501E-2</v>
      </c>
      <c r="P730" s="60" t="s">
        <v>163</v>
      </c>
      <c r="Q730" s="60">
        <v>727</v>
      </c>
      <c r="R730" s="60" t="s">
        <v>28</v>
      </c>
    </row>
    <row r="731" spans="1:18" x14ac:dyDescent="0.25">
      <c r="A731" s="60">
        <v>1730</v>
      </c>
      <c r="B731" s="60">
        <v>0.98778285408910604</v>
      </c>
      <c r="C731" s="60">
        <v>-1.8079874650631701E-2</v>
      </c>
      <c r="D731" s="60">
        <v>9.35862819253655E-3</v>
      </c>
      <c r="E731" s="60">
        <v>0.99999999999895395</v>
      </c>
      <c r="F731" s="60">
        <v>0.480025146456798</v>
      </c>
      <c r="G731" s="60" t="s">
        <v>142</v>
      </c>
      <c r="H731" s="60">
        <v>-3.5997403954610797E-2</v>
      </c>
      <c r="I731" s="60">
        <v>2.85536283599967E-2</v>
      </c>
      <c r="J731" s="60">
        <v>78.777715502215301</v>
      </c>
      <c r="K731" s="60">
        <v>0.55206582514491098</v>
      </c>
      <c r="L731" s="60">
        <v>0.44793417485126702</v>
      </c>
      <c r="M731" s="61">
        <v>3.8222758291794897E-12</v>
      </c>
      <c r="N731" s="60" t="s">
        <v>142</v>
      </c>
      <c r="O731" s="60">
        <v>2.85536283599967E-2</v>
      </c>
      <c r="P731" s="60" t="s">
        <v>163</v>
      </c>
      <c r="Q731" s="60">
        <v>728</v>
      </c>
      <c r="R731" s="60" t="s">
        <v>28</v>
      </c>
    </row>
    <row r="732" spans="1:18" x14ac:dyDescent="0.25">
      <c r="A732" s="60">
        <v>1731</v>
      </c>
      <c r="B732" s="60">
        <v>0.98779051637616999</v>
      </c>
      <c r="C732" s="60">
        <v>-1.2743822556744401E-2</v>
      </c>
      <c r="D732" s="60">
        <v>9.3630675340477393E-3</v>
      </c>
      <c r="E732" s="60">
        <v>0.99999999999898204</v>
      </c>
      <c r="F732" s="60">
        <v>0.480603182477161</v>
      </c>
      <c r="G732" s="60" t="s">
        <v>142</v>
      </c>
      <c r="H732" s="60">
        <v>-3.4487650882100103E-2</v>
      </c>
      <c r="I732" s="60">
        <v>2.8617019153590099E-2</v>
      </c>
      <c r="J732" s="60">
        <v>78.822470451377498</v>
      </c>
      <c r="K732" s="60">
        <v>0.43894238344719699</v>
      </c>
      <c r="L732" s="60">
        <v>0.56105761655277697</v>
      </c>
      <c r="M732" s="61">
        <v>2.6090241078691201E-14</v>
      </c>
      <c r="N732" s="60" t="s">
        <v>142</v>
      </c>
      <c r="O732" s="60">
        <v>2.8617019153590099E-2</v>
      </c>
      <c r="P732" s="60" t="s">
        <v>163</v>
      </c>
      <c r="Q732" s="60">
        <v>729</v>
      </c>
      <c r="R732" s="60" t="s">
        <v>28</v>
      </c>
    </row>
    <row r="733" spans="1:18" x14ac:dyDescent="0.25">
      <c r="A733" s="60">
        <v>1732</v>
      </c>
      <c r="B733" s="60">
        <v>0.98782523082179197</v>
      </c>
      <c r="C733" s="60">
        <v>-9.2103423595765802E-3</v>
      </c>
      <c r="D733" s="60">
        <v>9.3647608769209696E-3</v>
      </c>
      <c r="E733" s="60">
        <v>0.99999999999899802</v>
      </c>
      <c r="F733" s="60">
        <v>0.48129134287762199</v>
      </c>
      <c r="G733" s="60" t="s">
        <v>142</v>
      </c>
      <c r="H733" s="60">
        <v>-3.4376123870009101E-2</v>
      </c>
      <c r="I733" s="60">
        <v>2.8648061672044599E-2</v>
      </c>
      <c r="J733" s="60">
        <v>78.923500163342396</v>
      </c>
      <c r="K733" s="60">
        <v>0.41336278006976501</v>
      </c>
      <c r="L733" s="60">
        <v>0.58663721957806403</v>
      </c>
      <c r="M733" s="61">
        <v>3.5217118110608701E-10</v>
      </c>
      <c r="N733" s="60" t="s">
        <v>142</v>
      </c>
      <c r="O733" s="60">
        <v>2.8648061672044599E-2</v>
      </c>
      <c r="P733" s="60" t="s">
        <v>163</v>
      </c>
      <c r="Q733" s="60">
        <v>730</v>
      </c>
      <c r="R733" s="60" t="s">
        <v>28</v>
      </c>
    </row>
    <row r="734" spans="1:18" x14ac:dyDescent="0.25">
      <c r="A734" s="60">
        <v>1733</v>
      </c>
      <c r="B734" s="60">
        <v>0.98782913209213896</v>
      </c>
      <c r="C734" s="60">
        <v>-1.31532995165024E-2</v>
      </c>
      <c r="D734" s="60">
        <v>9.3670356497762997E-3</v>
      </c>
      <c r="E734" s="60">
        <v>0.99999999999901901</v>
      </c>
      <c r="F734" s="60">
        <v>0.48205927760466</v>
      </c>
      <c r="G734" s="60" t="s">
        <v>142</v>
      </c>
      <c r="H734" s="60">
        <v>-1.75020877402727E-2</v>
      </c>
      <c r="I734" s="60">
        <v>2.8853030876869901E-2</v>
      </c>
      <c r="J734" s="60">
        <v>78.945985910942298</v>
      </c>
      <c r="K734" s="60">
        <v>0.43065886326133401</v>
      </c>
      <c r="L734" s="60">
        <v>0.56934113671543396</v>
      </c>
      <c r="M734" s="61">
        <v>2.32319719017937E-11</v>
      </c>
      <c r="N734" s="60" t="s">
        <v>142</v>
      </c>
      <c r="O734" s="60">
        <v>2.8853030876869901E-2</v>
      </c>
      <c r="P734" s="60" t="s">
        <v>163</v>
      </c>
      <c r="Q734" s="60">
        <v>731</v>
      </c>
      <c r="R734" s="60" t="s">
        <v>28</v>
      </c>
    </row>
    <row r="735" spans="1:18" x14ac:dyDescent="0.25">
      <c r="A735" s="60">
        <v>1734</v>
      </c>
      <c r="B735" s="60">
        <v>0.98783387382334698</v>
      </c>
      <c r="C735" s="60">
        <v>-1.8138256411488501E-2</v>
      </c>
      <c r="D735" s="60">
        <v>9.3678290923723592E-3</v>
      </c>
      <c r="E735" s="60">
        <v>0.999999999999024</v>
      </c>
      <c r="F735" s="60">
        <v>0.482737778337543</v>
      </c>
      <c r="G735" s="60" t="s">
        <v>142</v>
      </c>
      <c r="H735" s="60">
        <v>-1.29433454936346E-2</v>
      </c>
      <c r="I735" s="60">
        <v>2.9035345141347101E-2</v>
      </c>
      <c r="J735" s="60">
        <v>78.989507950801098</v>
      </c>
      <c r="K735" s="60">
        <v>0.37987084396307003</v>
      </c>
      <c r="L735" s="60">
        <v>0.62012915603682806</v>
      </c>
      <c r="M735" s="61">
        <v>1.0225154056797701E-13</v>
      </c>
      <c r="N735" s="60" t="s">
        <v>142</v>
      </c>
      <c r="O735" s="60">
        <v>2.9035345141347101E-2</v>
      </c>
      <c r="P735" s="60" t="s">
        <v>163</v>
      </c>
      <c r="Q735" s="60">
        <v>732</v>
      </c>
      <c r="R735" s="60" t="s">
        <v>28</v>
      </c>
    </row>
    <row r="736" spans="1:18" x14ac:dyDescent="0.25">
      <c r="A736" s="60">
        <v>1735</v>
      </c>
      <c r="B736" s="60">
        <v>0.98783987672649798</v>
      </c>
      <c r="C736" s="60">
        <v>-1.8703128797254401E-2</v>
      </c>
      <c r="D736" s="60">
        <v>9.3709404321925902E-3</v>
      </c>
      <c r="E736" s="60">
        <v>0.999999999999028</v>
      </c>
      <c r="F736" s="60">
        <v>0.48325576650479601</v>
      </c>
      <c r="G736" s="60" t="s">
        <v>142</v>
      </c>
      <c r="H736" s="60">
        <v>-4.2555261653562798E-3</v>
      </c>
      <c r="I736" s="60">
        <v>2.9041395184286001E-2</v>
      </c>
      <c r="J736" s="60">
        <v>79.021404394634999</v>
      </c>
      <c r="K736" s="60">
        <v>0.75330972812669295</v>
      </c>
      <c r="L736" s="60">
        <v>6.3350731675282804E-3</v>
      </c>
      <c r="M736" s="60">
        <v>0.24035519870577901</v>
      </c>
      <c r="N736" s="60" t="s">
        <v>142</v>
      </c>
      <c r="O736" s="60">
        <v>2.9041395184286001E-2</v>
      </c>
      <c r="P736" s="60" t="s">
        <v>163</v>
      </c>
      <c r="Q736" s="60">
        <v>733</v>
      </c>
      <c r="R736" s="60" t="s">
        <v>28</v>
      </c>
    </row>
    <row r="737" spans="1:18" x14ac:dyDescent="0.25">
      <c r="A737" s="60">
        <v>1736</v>
      </c>
      <c r="B737" s="60">
        <v>0.98784297374768504</v>
      </c>
      <c r="C737" s="60">
        <v>-2.1031137388403599E-2</v>
      </c>
      <c r="D737" s="60">
        <v>9.3716135099579899E-3</v>
      </c>
      <c r="E737" s="60">
        <v>0.99999999999903399</v>
      </c>
      <c r="F737" s="60">
        <v>0.48387852561339201</v>
      </c>
      <c r="G737" s="60" t="s">
        <v>142</v>
      </c>
      <c r="H737" s="60">
        <v>-3.5332325349006501E-3</v>
      </c>
      <c r="I737" s="60">
        <v>2.9245470737197101E-2</v>
      </c>
      <c r="J737" s="60">
        <v>79.030972369127298</v>
      </c>
      <c r="K737" s="60">
        <v>0.24825355408156999</v>
      </c>
      <c r="L737" s="60">
        <v>0.75174644587080197</v>
      </c>
      <c r="M737" s="61">
        <v>4.7628567756419203E-11</v>
      </c>
      <c r="N737" s="60" t="s">
        <v>142</v>
      </c>
      <c r="O737" s="60">
        <v>2.9245470737197101E-2</v>
      </c>
      <c r="P737" s="60" t="s">
        <v>163</v>
      </c>
      <c r="Q737" s="60">
        <v>734</v>
      </c>
      <c r="R737" s="60" t="s">
        <v>28</v>
      </c>
    </row>
    <row r="738" spans="1:18" x14ac:dyDescent="0.25">
      <c r="A738" s="60">
        <v>1737</v>
      </c>
      <c r="B738" s="60">
        <v>0.98784615434043199</v>
      </c>
      <c r="C738" s="60">
        <v>-2.4274367121790801E-2</v>
      </c>
      <c r="D738" s="60">
        <v>9.3797983438864002E-3</v>
      </c>
      <c r="E738" s="60">
        <v>0.99999999999903999</v>
      </c>
      <c r="F738" s="60">
        <v>0.48474918233162201</v>
      </c>
      <c r="G738" s="60" t="s">
        <v>142</v>
      </c>
      <c r="H738" s="60">
        <v>-3.4979043935982898E-3</v>
      </c>
      <c r="I738" s="60">
        <v>2.9470664730216901E-2</v>
      </c>
      <c r="J738" s="60">
        <v>79.084230243995407</v>
      </c>
      <c r="K738" s="60">
        <v>0.49122637734821301</v>
      </c>
      <c r="L738" s="60">
        <v>0.50877362264876802</v>
      </c>
      <c r="M738" s="61">
        <v>3.0194735600730399E-12</v>
      </c>
      <c r="N738" s="60" t="s">
        <v>142</v>
      </c>
      <c r="O738" s="60">
        <v>2.9470664730216901E-2</v>
      </c>
      <c r="P738" s="60" t="s">
        <v>163</v>
      </c>
      <c r="Q738" s="60">
        <v>735</v>
      </c>
      <c r="R738" s="60" t="s">
        <v>28</v>
      </c>
    </row>
    <row r="739" spans="1:18" x14ac:dyDescent="0.25">
      <c r="A739" s="60">
        <v>1738</v>
      </c>
      <c r="B739" s="60">
        <v>0.98786454426404502</v>
      </c>
      <c r="C739" s="60">
        <v>-2.0123368765091E-2</v>
      </c>
      <c r="D739" s="60">
        <v>9.3865160009154996E-3</v>
      </c>
      <c r="E739" s="60">
        <v>0.99999999999905798</v>
      </c>
      <c r="F739" s="60">
        <v>0.48493714391847098</v>
      </c>
      <c r="G739" s="60" t="s">
        <v>142</v>
      </c>
      <c r="H739" s="60">
        <v>6.9148883981736201E-3</v>
      </c>
      <c r="I739" s="60">
        <v>2.9671956994298299E-2</v>
      </c>
      <c r="J739" s="60">
        <v>79.092939281352201</v>
      </c>
      <c r="K739" s="60">
        <v>0.26872612139376301</v>
      </c>
      <c r="L739" s="60">
        <v>0.73127387109731201</v>
      </c>
      <c r="M739" s="61">
        <v>7.50892559242544E-9</v>
      </c>
      <c r="N739" s="60" t="s">
        <v>142</v>
      </c>
      <c r="O739" s="60">
        <v>2.9671956994298299E-2</v>
      </c>
      <c r="P739" s="60" t="s">
        <v>163</v>
      </c>
      <c r="Q739" s="60">
        <v>736</v>
      </c>
      <c r="R739" s="60" t="s">
        <v>28</v>
      </c>
    </row>
    <row r="740" spans="1:18" x14ac:dyDescent="0.25">
      <c r="A740" s="60">
        <v>1739</v>
      </c>
      <c r="B740" s="60">
        <v>0.98787609463317105</v>
      </c>
      <c r="C740" s="60">
        <v>-1.2500048988185601E-2</v>
      </c>
      <c r="D740" s="60">
        <v>9.38825958470124E-3</v>
      </c>
      <c r="E740" s="60">
        <v>0.99999999999907596</v>
      </c>
      <c r="F740" s="60">
        <v>0.486136905438178</v>
      </c>
      <c r="G740" s="60" t="s">
        <v>142</v>
      </c>
      <c r="H740" s="60">
        <v>1.9400661838318799E-2</v>
      </c>
      <c r="I740" s="60">
        <v>2.96736846453018E-2</v>
      </c>
      <c r="J740" s="60">
        <v>79.143174222765296</v>
      </c>
      <c r="K740" s="60">
        <v>0.34147952773338303</v>
      </c>
      <c r="L740" s="60">
        <v>0.65852047226383204</v>
      </c>
      <c r="M740" s="61">
        <v>2.78499445727221E-12</v>
      </c>
      <c r="N740" s="60" t="s">
        <v>142</v>
      </c>
      <c r="O740" s="60">
        <v>2.96736846453018E-2</v>
      </c>
      <c r="P740" s="60" t="s">
        <v>163</v>
      </c>
      <c r="Q740" s="60">
        <v>737</v>
      </c>
      <c r="R740" s="60" t="s">
        <v>28</v>
      </c>
    </row>
    <row r="741" spans="1:18" x14ac:dyDescent="0.25">
      <c r="A741" s="60">
        <v>1740</v>
      </c>
      <c r="B741" s="60">
        <v>0.98788362659734896</v>
      </c>
      <c r="C741" s="60">
        <v>-1.6570314522413501E-2</v>
      </c>
      <c r="D741" s="60">
        <v>9.3932046482543205E-3</v>
      </c>
      <c r="E741" s="60">
        <v>0.99999999999910205</v>
      </c>
      <c r="F741" s="60">
        <v>0.486190028075003</v>
      </c>
      <c r="G741" s="60" t="s">
        <v>142</v>
      </c>
      <c r="H741" s="60">
        <v>2.3335011109891501E-2</v>
      </c>
      <c r="I741" s="60">
        <v>2.9694016880529899E-2</v>
      </c>
      <c r="J741" s="60">
        <v>79.195071275600995</v>
      </c>
      <c r="K741" s="60">
        <v>0.38523082353447502</v>
      </c>
      <c r="L741" s="60">
        <v>0.61476915195353199</v>
      </c>
      <c r="M741" s="61">
        <v>2.4511992768871899E-8</v>
      </c>
      <c r="N741" s="60" t="s">
        <v>142</v>
      </c>
      <c r="O741" s="60">
        <v>2.9694016880529899E-2</v>
      </c>
      <c r="P741" s="60" t="s">
        <v>163</v>
      </c>
      <c r="Q741" s="60">
        <v>738</v>
      </c>
      <c r="R741" s="60" t="s">
        <v>28</v>
      </c>
    </row>
    <row r="742" spans="1:18" x14ac:dyDescent="0.25">
      <c r="A742" s="60">
        <v>1741</v>
      </c>
      <c r="B742" s="60">
        <v>0.98788504188682402</v>
      </c>
      <c r="C742" s="60">
        <v>-1.5774645027879099E-2</v>
      </c>
      <c r="D742" s="60">
        <v>9.3933921412538302E-3</v>
      </c>
      <c r="E742" s="60">
        <v>0.99999999999912204</v>
      </c>
      <c r="F742" s="60">
        <v>0.48687859815197498</v>
      </c>
      <c r="G742" s="60" t="s">
        <v>142</v>
      </c>
      <c r="H742" s="60">
        <v>3.33380304385597E-2</v>
      </c>
      <c r="I742" s="60">
        <v>2.97109119956106E-2</v>
      </c>
      <c r="J742" s="60">
        <v>79.304852984966004</v>
      </c>
      <c r="K742" s="60">
        <v>0.71836358644516496</v>
      </c>
      <c r="L742" s="60">
        <v>1.5524477949724E-4</v>
      </c>
      <c r="M742" s="60">
        <v>0.28148116877533802</v>
      </c>
      <c r="N742" s="60" t="s">
        <v>142</v>
      </c>
      <c r="O742" s="60">
        <v>2.97109119956106E-2</v>
      </c>
      <c r="P742" s="60" t="s">
        <v>163</v>
      </c>
      <c r="Q742" s="60">
        <v>739</v>
      </c>
      <c r="R742" s="60" t="s">
        <v>28</v>
      </c>
    </row>
    <row r="743" spans="1:18" x14ac:dyDescent="0.25">
      <c r="A743" s="60">
        <v>1742</v>
      </c>
      <c r="B743" s="60">
        <v>0.98789165079886798</v>
      </c>
      <c r="C743" s="60">
        <v>-9.4129694405586106E-3</v>
      </c>
      <c r="D743" s="60">
        <v>9.3990729789321398E-3</v>
      </c>
      <c r="E743" s="60">
        <v>0.99999999999914302</v>
      </c>
      <c r="F743" s="60">
        <v>0.48949303986744003</v>
      </c>
      <c r="G743" s="60" t="s">
        <v>142</v>
      </c>
      <c r="H743" s="60">
        <v>4.3843918835017502E-2</v>
      </c>
      <c r="I743" s="60">
        <v>2.9841387812207701E-2</v>
      </c>
      <c r="J743" s="60">
        <v>79.358826616430505</v>
      </c>
      <c r="K743" s="60">
        <v>0.41190450861140199</v>
      </c>
      <c r="L743" s="60">
        <v>0.58809548623152297</v>
      </c>
      <c r="M743" s="61">
        <v>5.1570749892704304E-9</v>
      </c>
      <c r="N743" s="60" t="s">
        <v>142</v>
      </c>
      <c r="O743" s="60">
        <v>2.9841387812207701E-2</v>
      </c>
      <c r="P743" s="60" t="s">
        <v>163</v>
      </c>
      <c r="Q743" s="60">
        <v>740</v>
      </c>
      <c r="R743" s="60" t="s">
        <v>28</v>
      </c>
    </row>
    <row r="744" spans="1:18" x14ac:dyDescent="0.25">
      <c r="A744" s="60">
        <v>1743</v>
      </c>
      <c r="B744" s="60">
        <v>0.98789392712917401</v>
      </c>
      <c r="C744" s="60">
        <v>-1.8596245485719601E-2</v>
      </c>
      <c r="D744" s="60">
        <v>9.4071162374785005E-3</v>
      </c>
      <c r="E744" s="60">
        <v>0.99999999999918099</v>
      </c>
      <c r="F744" s="60">
        <v>0.48972194078482201</v>
      </c>
      <c r="G744" s="60" t="s">
        <v>142</v>
      </c>
      <c r="H744" s="60">
        <v>7.7094486697160805E-2</v>
      </c>
      <c r="I744" s="60">
        <v>2.9875165836047098E-2</v>
      </c>
      <c r="J744" s="60">
        <v>79.364701617859396</v>
      </c>
      <c r="K744" s="60">
        <v>0.75372947442222304</v>
      </c>
      <c r="L744" s="60">
        <v>4.5064713446212497E-3</v>
      </c>
      <c r="M744" s="60">
        <v>0.241764054233156</v>
      </c>
      <c r="N744" s="60" t="s">
        <v>142</v>
      </c>
      <c r="O744" s="60">
        <v>2.9875165836047098E-2</v>
      </c>
      <c r="P744" s="60" t="s">
        <v>163</v>
      </c>
      <c r="Q744" s="60">
        <v>741</v>
      </c>
      <c r="R744" s="60" t="s">
        <v>28</v>
      </c>
    </row>
    <row r="745" spans="1:18" x14ac:dyDescent="0.25">
      <c r="A745" s="60">
        <v>1744</v>
      </c>
      <c r="B745" s="60">
        <v>0.98789515575572096</v>
      </c>
      <c r="C745" s="60">
        <v>-7.0223137899620702E-3</v>
      </c>
      <c r="D745" s="60">
        <v>9.4144109457540703E-3</v>
      </c>
      <c r="E745" s="60">
        <v>0.99999999999927103</v>
      </c>
      <c r="F745" s="60">
        <v>0.49116047193645002</v>
      </c>
      <c r="G745" s="60" t="s">
        <v>142</v>
      </c>
      <c r="H745" s="60">
        <v>8.4605992456947401E-2</v>
      </c>
      <c r="I745" s="60">
        <v>2.9900935994316698E-2</v>
      </c>
      <c r="J745" s="60">
        <v>79.503233689365402</v>
      </c>
      <c r="K745" s="60">
        <v>0.25550653055706202</v>
      </c>
      <c r="L745" s="60">
        <v>0.74449346944293304</v>
      </c>
      <c r="M745" s="61">
        <v>5.4400928206632702E-15</v>
      </c>
      <c r="N745" s="60" t="s">
        <v>142</v>
      </c>
      <c r="O745" s="60">
        <v>2.9900935994316698E-2</v>
      </c>
      <c r="P745" s="60" t="s">
        <v>163</v>
      </c>
      <c r="Q745" s="60">
        <v>742</v>
      </c>
      <c r="R745" s="60" t="s">
        <v>28</v>
      </c>
    </row>
    <row r="746" spans="1:18" x14ac:dyDescent="0.25">
      <c r="A746" s="60">
        <v>1745</v>
      </c>
      <c r="B746" s="60">
        <v>0.98790203710776903</v>
      </c>
      <c r="C746" s="60">
        <v>-1.56435893264214E-2</v>
      </c>
      <c r="D746" s="60">
        <v>9.4169325630665806E-3</v>
      </c>
      <c r="E746" s="60">
        <v>0.99999999999929701</v>
      </c>
      <c r="F746" s="60">
        <v>0.49122637734969599</v>
      </c>
      <c r="G746" s="60" t="s">
        <v>142</v>
      </c>
      <c r="H746" s="60">
        <v>8.8881232236452098E-2</v>
      </c>
      <c r="I746" s="60">
        <v>3.01899158818329E-2</v>
      </c>
      <c r="J746" s="60">
        <v>79.597187902454095</v>
      </c>
      <c r="K746" s="60">
        <v>0.38181780287054401</v>
      </c>
      <c r="L746" s="60">
        <v>0.61818219712945399</v>
      </c>
      <c r="M746" s="61">
        <v>1.8873791418627701E-15</v>
      </c>
      <c r="N746" s="60" t="s">
        <v>142</v>
      </c>
      <c r="O746" s="60">
        <v>3.01899158818329E-2</v>
      </c>
      <c r="P746" s="60" t="s">
        <v>163</v>
      </c>
      <c r="Q746" s="60">
        <v>743</v>
      </c>
      <c r="R746" s="60" t="s">
        <v>28</v>
      </c>
    </row>
    <row r="747" spans="1:18" x14ac:dyDescent="0.25">
      <c r="A747" s="60">
        <v>1746</v>
      </c>
      <c r="B747" s="60">
        <v>0.98791999274591003</v>
      </c>
      <c r="C747" s="60">
        <v>-1.3156943377711399E-2</v>
      </c>
      <c r="D747" s="60">
        <v>9.4178394615379406E-3</v>
      </c>
      <c r="E747" s="60">
        <v>0.999999999999309</v>
      </c>
      <c r="F747" s="60">
        <v>0.49139697752939898</v>
      </c>
      <c r="G747" s="60" t="s">
        <v>142</v>
      </c>
      <c r="H747" s="60">
        <v>8.9764164487194306E-2</v>
      </c>
      <c r="I747" s="60">
        <v>3.01957829367469E-2</v>
      </c>
      <c r="J747" s="60">
        <v>79.614852698615806</v>
      </c>
      <c r="K747" s="60">
        <v>0.35189039480359502</v>
      </c>
      <c r="L747" s="60">
        <v>0.64810960519393701</v>
      </c>
      <c r="M747" s="61">
        <v>2.4676927168343399E-12</v>
      </c>
      <c r="N747" s="60" t="s">
        <v>142</v>
      </c>
      <c r="O747" s="60">
        <v>3.01957829367469E-2</v>
      </c>
      <c r="P747" s="60" t="s">
        <v>163</v>
      </c>
      <c r="Q747" s="60">
        <v>744</v>
      </c>
      <c r="R747" s="60" t="s">
        <v>28</v>
      </c>
    </row>
    <row r="748" spans="1:18" x14ac:dyDescent="0.25">
      <c r="A748" s="60">
        <v>1747</v>
      </c>
      <c r="B748" s="60">
        <v>0.98792461037635404</v>
      </c>
      <c r="C748" s="60">
        <v>-1.6644149386847499E-2</v>
      </c>
      <c r="D748" s="60">
        <v>9.4179178203353808E-3</v>
      </c>
      <c r="E748" s="60">
        <v>0.99999999999936195</v>
      </c>
      <c r="F748" s="60">
        <v>0.491634067188426</v>
      </c>
      <c r="G748" s="60" t="s">
        <v>142</v>
      </c>
      <c r="H748" s="60">
        <v>9.8032265415315803E-2</v>
      </c>
      <c r="I748" s="60">
        <v>3.0383175687215901E-2</v>
      </c>
      <c r="J748" s="60">
        <v>79.621151481137105</v>
      </c>
      <c r="K748" s="60">
        <v>0.70363976724294197</v>
      </c>
      <c r="L748" s="60">
        <v>1.1354484271770601E-3</v>
      </c>
      <c r="M748" s="60">
        <v>0.29522478432988097</v>
      </c>
      <c r="N748" s="60" t="s">
        <v>142</v>
      </c>
      <c r="O748" s="60">
        <v>3.0383175687215901E-2</v>
      </c>
      <c r="P748" s="60" t="s">
        <v>163</v>
      </c>
      <c r="Q748" s="60">
        <v>745</v>
      </c>
      <c r="R748" s="60" t="s">
        <v>28</v>
      </c>
    </row>
    <row r="749" spans="1:18" x14ac:dyDescent="0.25">
      <c r="A749" s="60">
        <v>1748</v>
      </c>
      <c r="B749" s="60">
        <v>0.98793577670203803</v>
      </c>
      <c r="C749" s="60">
        <v>-1.20030154951602E-2</v>
      </c>
      <c r="D749" s="60">
        <v>9.4221927752129193E-3</v>
      </c>
      <c r="E749" s="60">
        <v>0.99999999999936495</v>
      </c>
      <c r="F749" s="60">
        <v>0.49177106248938701</v>
      </c>
      <c r="G749" s="60" t="s">
        <v>142</v>
      </c>
      <c r="H749" s="60">
        <v>0.10809667227042601</v>
      </c>
      <c r="I749" s="60">
        <v>3.0417429264228801E-2</v>
      </c>
      <c r="J749" s="60">
        <v>79.665434851429794</v>
      </c>
      <c r="K749" s="60">
        <v>0.30143408789056902</v>
      </c>
      <c r="L749" s="60">
        <v>0.69856591210845898</v>
      </c>
      <c r="M749" s="61">
        <v>9.7200025805932496E-13</v>
      </c>
      <c r="N749" s="60" t="s">
        <v>142</v>
      </c>
      <c r="O749" s="60">
        <v>3.0417429264228801E-2</v>
      </c>
      <c r="P749" s="60" t="s">
        <v>163</v>
      </c>
      <c r="Q749" s="60">
        <v>746</v>
      </c>
      <c r="R749" s="60" t="s">
        <v>28</v>
      </c>
    </row>
    <row r="750" spans="1:18" x14ac:dyDescent="0.25">
      <c r="A750" s="60">
        <v>1749</v>
      </c>
      <c r="B750" s="60">
        <v>0.98793702291335395</v>
      </c>
      <c r="C750" s="60">
        <v>-1.15342522018466E-2</v>
      </c>
      <c r="D750" s="60">
        <v>9.4256082983409199E-3</v>
      </c>
      <c r="E750" s="60">
        <v>0.99999999999936895</v>
      </c>
      <c r="F750" s="60">
        <v>0.49506277851183</v>
      </c>
      <c r="G750" s="60" t="s">
        <v>142</v>
      </c>
      <c r="H750" s="60">
        <v>0.126240565998916</v>
      </c>
      <c r="I750" s="60">
        <v>3.0470529229082902E-2</v>
      </c>
      <c r="J750" s="60">
        <v>79.688982348073097</v>
      </c>
      <c r="K750" s="60">
        <v>0.39115980955482998</v>
      </c>
      <c r="L750" s="60">
        <v>0.60883441902253699</v>
      </c>
      <c r="M750" s="61">
        <v>5.7714226330274301E-6</v>
      </c>
      <c r="N750" s="60" t="s">
        <v>142</v>
      </c>
      <c r="O750" s="60">
        <v>3.0470529229082902E-2</v>
      </c>
      <c r="P750" s="60" t="s">
        <v>163</v>
      </c>
      <c r="Q750" s="60">
        <v>747</v>
      </c>
      <c r="R750" s="60" t="s">
        <v>28</v>
      </c>
    </row>
    <row r="751" spans="1:18" x14ac:dyDescent="0.25">
      <c r="A751" s="60">
        <v>1750</v>
      </c>
      <c r="B751" s="60">
        <v>0.98793808112375703</v>
      </c>
      <c r="C751" s="60">
        <v>-2.1639989146729599E-2</v>
      </c>
      <c r="D751" s="60">
        <v>9.4312478718440607E-3</v>
      </c>
      <c r="E751" s="60">
        <v>0.99999999999937395</v>
      </c>
      <c r="F751" s="60">
        <v>0.496675481409387</v>
      </c>
      <c r="G751" s="60" t="s">
        <v>142</v>
      </c>
      <c r="H751" s="60">
        <v>0.135313798794616</v>
      </c>
      <c r="I751" s="60">
        <v>3.07306626389049E-2</v>
      </c>
      <c r="J751" s="60">
        <v>79.808440282265906</v>
      </c>
      <c r="K751" s="60">
        <v>0.73265568631267397</v>
      </c>
      <c r="L751" s="60">
        <v>2.5392336628842101E-2</v>
      </c>
      <c r="M751" s="60">
        <v>0.24195197705848401</v>
      </c>
      <c r="N751" s="60" t="s">
        <v>142</v>
      </c>
      <c r="O751" s="60">
        <v>3.07306626389049E-2</v>
      </c>
      <c r="P751" s="60" t="s">
        <v>163</v>
      </c>
      <c r="Q751" s="60">
        <v>748</v>
      </c>
      <c r="R751" s="60" t="s">
        <v>28</v>
      </c>
    </row>
    <row r="752" spans="1:18" x14ac:dyDescent="0.25">
      <c r="A752" s="60">
        <v>1751</v>
      </c>
      <c r="B752" s="60">
        <v>0.98794651266148803</v>
      </c>
      <c r="C752" s="60">
        <v>-2.4250626897455399E-2</v>
      </c>
      <c r="D752" s="60">
        <v>9.4366857964890208E-3</v>
      </c>
      <c r="E752" s="60">
        <v>0.99999999999939204</v>
      </c>
      <c r="F752" s="60">
        <v>0.49765995180540201</v>
      </c>
      <c r="G752" s="60" t="s">
        <v>142</v>
      </c>
      <c r="H752" s="60">
        <v>0.139980282194449</v>
      </c>
      <c r="I752" s="60">
        <v>3.07877648291549E-2</v>
      </c>
      <c r="J752" s="60">
        <v>79.849790667689106</v>
      </c>
      <c r="K752" s="60">
        <v>0.56730182783536298</v>
      </c>
      <c r="L752" s="60">
        <v>0.43269817216381801</v>
      </c>
      <c r="M752" s="61">
        <v>8.1923356987090301E-13</v>
      </c>
      <c r="N752" s="60" t="s">
        <v>142</v>
      </c>
      <c r="O752" s="60">
        <v>3.07877648291549E-2</v>
      </c>
      <c r="P752" s="60" t="s">
        <v>163</v>
      </c>
      <c r="Q752" s="60">
        <v>749</v>
      </c>
      <c r="R752" s="60" t="s">
        <v>28</v>
      </c>
    </row>
    <row r="753" spans="1:18" x14ac:dyDescent="0.25">
      <c r="A753" s="60">
        <v>1752</v>
      </c>
      <c r="B753" s="60">
        <v>0.98794770461093595</v>
      </c>
      <c r="C753" s="60">
        <v>-8.9446203765337993E-3</v>
      </c>
      <c r="D753" s="60">
        <v>9.4382977035069194E-3</v>
      </c>
      <c r="E753" s="60">
        <v>0.999999999999445</v>
      </c>
      <c r="F753" s="60">
        <v>0.498503964541684</v>
      </c>
      <c r="G753" s="60" t="s">
        <v>142</v>
      </c>
      <c r="H753" s="60">
        <v>0.14205060395383801</v>
      </c>
      <c r="I753" s="60">
        <v>3.0788290463182301E-2</v>
      </c>
      <c r="J753" s="60">
        <v>79.952208584543996</v>
      </c>
      <c r="K753" s="60">
        <v>0.434548675082919</v>
      </c>
      <c r="L753" s="60">
        <v>0.56545132491707795</v>
      </c>
      <c r="M753" s="61">
        <v>3.44169137633799E-15</v>
      </c>
      <c r="N753" s="60" t="s">
        <v>142</v>
      </c>
      <c r="O753" s="60">
        <v>3.0788290463182301E-2</v>
      </c>
      <c r="P753" s="60" t="s">
        <v>163</v>
      </c>
      <c r="Q753" s="60">
        <v>750</v>
      </c>
      <c r="R753" s="60" t="s">
        <v>28</v>
      </c>
    </row>
    <row r="754" spans="1:18" x14ac:dyDescent="0.25">
      <c r="A754" s="60">
        <v>1753</v>
      </c>
      <c r="B754" s="60">
        <v>0.98801051058269296</v>
      </c>
      <c r="C754" s="60">
        <v>-2.2606525088858999E-2</v>
      </c>
      <c r="D754" s="60">
        <v>9.43844910560355E-3</v>
      </c>
      <c r="E754" s="60">
        <v>0.99999999999945299</v>
      </c>
      <c r="F754" s="60">
        <v>0.50015677043975704</v>
      </c>
      <c r="G754" s="60" t="s">
        <v>142</v>
      </c>
      <c r="H754" s="60">
        <v>0.146365855745232</v>
      </c>
      <c r="I754" s="60">
        <v>3.1081431729408301E-2</v>
      </c>
      <c r="J754" s="60">
        <v>79.963194895071098</v>
      </c>
      <c r="K754" s="60">
        <v>0.36873560389697102</v>
      </c>
      <c r="L754" s="60">
        <v>0.63126439610301999</v>
      </c>
      <c r="M754" s="61">
        <v>9.1038288019262805E-15</v>
      </c>
      <c r="N754" s="60" t="s">
        <v>142</v>
      </c>
      <c r="O754" s="60">
        <v>3.1081431729408301E-2</v>
      </c>
      <c r="P754" s="60" t="s">
        <v>163</v>
      </c>
      <c r="Q754" s="60">
        <v>751</v>
      </c>
      <c r="R754" s="60" t="s">
        <v>28</v>
      </c>
    </row>
    <row r="755" spans="1:18" x14ac:dyDescent="0.25">
      <c r="A755" s="60">
        <v>1754</v>
      </c>
      <c r="B755" s="60">
        <v>0.98802384937034804</v>
      </c>
      <c r="C755" s="60">
        <v>-5.6064803708853299E-3</v>
      </c>
      <c r="D755" s="60">
        <v>9.4399260030105393E-3</v>
      </c>
      <c r="E755" s="60">
        <v>0.99999999999945599</v>
      </c>
      <c r="F755" s="60">
        <v>0.50320965435582099</v>
      </c>
      <c r="G755" s="60" t="s">
        <v>142</v>
      </c>
      <c r="H755" s="60">
        <v>0.15030560650481001</v>
      </c>
      <c r="I755" s="60">
        <v>3.12112757972383E-2</v>
      </c>
      <c r="J755" s="60">
        <v>79.967198723313103</v>
      </c>
      <c r="K755" s="60">
        <v>0.63865737247217702</v>
      </c>
      <c r="L755" s="60">
        <v>4.0105532272571203E-3</v>
      </c>
      <c r="M755" s="60">
        <v>0.35733207430056602</v>
      </c>
      <c r="N755" s="60" t="s">
        <v>142</v>
      </c>
      <c r="O755" s="60">
        <v>3.12112757972383E-2</v>
      </c>
      <c r="P755" s="60" t="s">
        <v>163</v>
      </c>
      <c r="Q755" s="60">
        <v>752</v>
      </c>
      <c r="R755" s="60" t="s">
        <v>28</v>
      </c>
    </row>
    <row r="756" spans="1:18" x14ac:dyDescent="0.25">
      <c r="A756" s="60">
        <v>1755</v>
      </c>
      <c r="B756" s="60">
        <v>0.98803746532453096</v>
      </c>
      <c r="C756" s="60">
        <v>-1.51766179010254E-2</v>
      </c>
      <c r="D756" s="60">
        <v>9.4403032044887095E-3</v>
      </c>
      <c r="E756" s="60">
        <v>0.99999999999946798</v>
      </c>
      <c r="F756" s="60">
        <v>0.50378953253903802</v>
      </c>
      <c r="G756" s="60" t="s">
        <v>142</v>
      </c>
      <c r="H756" s="60">
        <v>0.15476535266396399</v>
      </c>
      <c r="I756" s="60">
        <v>3.13297705495129E-2</v>
      </c>
      <c r="J756" s="60">
        <v>80.077862497523</v>
      </c>
      <c r="K756" s="60">
        <v>0.42630588709088801</v>
      </c>
      <c r="L756" s="60">
        <v>0.57369411290910599</v>
      </c>
      <c r="M756" s="61">
        <v>6.4392935428259103E-15</v>
      </c>
      <c r="N756" s="60" t="s">
        <v>142</v>
      </c>
      <c r="O756" s="60">
        <v>3.13297705495129E-2</v>
      </c>
      <c r="P756" s="60" t="s">
        <v>163</v>
      </c>
      <c r="Q756" s="60">
        <v>753</v>
      </c>
      <c r="R756" s="60" t="s">
        <v>28</v>
      </c>
    </row>
    <row r="757" spans="1:18" x14ac:dyDescent="0.25">
      <c r="A757" s="60">
        <v>1756</v>
      </c>
      <c r="B757" s="60">
        <v>0.98803807370968899</v>
      </c>
      <c r="C757" s="60">
        <v>-1.38954355951871E-2</v>
      </c>
      <c r="D757" s="60">
        <v>9.4434085832482504E-3</v>
      </c>
      <c r="E757" s="60">
        <v>0.99999999999948397</v>
      </c>
      <c r="F757" s="60">
        <v>0.50491840185102199</v>
      </c>
      <c r="G757" s="60" t="s">
        <v>142</v>
      </c>
      <c r="H757" s="60">
        <v>0.170692989587652</v>
      </c>
      <c r="I757" s="60">
        <v>3.1426867654605402E-2</v>
      </c>
      <c r="J757" s="60">
        <v>80.084147124785304</v>
      </c>
      <c r="K757" s="60">
        <v>0.41204955145336503</v>
      </c>
      <c r="L757" s="60">
        <v>0.58794959353392795</v>
      </c>
      <c r="M757" s="61">
        <v>8.5501270674637198E-7</v>
      </c>
      <c r="N757" s="60" t="s">
        <v>142</v>
      </c>
      <c r="O757" s="60">
        <v>3.1426867654605402E-2</v>
      </c>
      <c r="P757" s="60" t="s">
        <v>163</v>
      </c>
      <c r="Q757" s="60">
        <v>754</v>
      </c>
      <c r="R757" s="60" t="s">
        <v>28</v>
      </c>
    </row>
    <row r="758" spans="1:18" x14ac:dyDescent="0.25">
      <c r="A758" s="60">
        <v>1757</v>
      </c>
      <c r="B758" s="60">
        <v>0.98804753942741097</v>
      </c>
      <c r="C758" s="60">
        <v>-1.3262850299333001E-2</v>
      </c>
      <c r="D758" s="60">
        <v>9.4455296271467992E-3</v>
      </c>
      <c r="E758" s="60">
        <v>0.99999999999949396</v>
      </c>
      <c r="F758" s="60">
        <v>0.50597719646051298</v>
      </c>
      <c r="G758" s="60" t="s">
        <v>142</v>
      </c>
      <c r="H758" s="60">
        <v>0.17981298224578601</v>
      </c>
      <c r="I758" s="60">
        <v>3.1463040760553201E-2</v>
      </c>
      <c r="J758" s="60">
        <v>80.169110062074395</v>
      </c>
      <c r="K758" s="60">
        <v>0.386899084939065</v>
      </c>
      <c r="L758" s="60">
        <v>0.61309494495773098</v>
      </c>
      <c r="M758" s="61">
        <v>5.9701032050218902E-6</v>
      </c>
      <c r="N758" s="60" t="s">
        <v>142</v>
      </c>
      <c r="O758" s="60">
        <v>3.1463040760553201E-2</v>
      </c>
      <c r="P758" s="60" t="s">
        <v>163</v>
      </c>
      <c r="Q758" s="60">
        <v>755</v>
      </c>
      <c r="R758" s="60" t="s">
        <v>28</v>
      </c>
    </row>
    <row r="759" spans="1:18" x14ac:dyDescent="0.25">
      <c r="A759" s="60">
        <v>1758</v>
      </c>
      <c r="B759" s="60">
        <v>0.98805387613745699</v>
      </c>
      <c r="C759" s="60">
        <v>-1.8033652294887199E-2</v>
      </c>
      <c r="D759" s="60">
        <v>9.4471659537891193E-3</v>
      </c>
      <c r="E759" s="60">
        <v>0.99999999999949596</v>
      </c>
      <c r="F759" s="60">
        <v>0.50658941184514905</v>
      </c>
      <c r="G759" s="60" t="s">
        <v>142</v>
      </c>
      <c r="H759" s="60">
        <v>0.19274005842580999</v>
      </c>
      <c r="I759" s="60">
        <v>3.1697227369597299E-2</v>
      </c>
      <c r="J759" s="60">
        <v>80.268990863423994</v>
      </c>
      <c r="K759" s="60">
        <v>0.27123171667289298</v>
      </c>
      <c r="L759" s="60">
        <v>0.72876828316027098</v>
      </c>
      <c r="M759" s="61">
        <v>1.6683632253489099E-10</v>
      </c>
      <c r="N759" s="60" t="s">
        <v>142</v>
      </c>
      <c r="O759" s="60">
        <v>3.1697227369597299E-2</v>
      </c>
      <c r="P759" s="60" t="s">
        <v>163</v>
      </c>
      <c r="Q759" s="60">
        <v>756</v>
      </c>
      <c r="R759" s="60" t="s">
        <v>28</v>
      </c>
    </row>
    <row r="760" spans="1:18" x14ac:dyDescent="0.25">
      <c r="A760" s="60">
        <v>1759</v>
      </c>
      <c r="B760" s="60">
        <v>0.98806873334095502</v>
      </c>
      <c r="C760" s="60">
        <v>-1.2135254125545499E-2</v>
      </c>
      <c r="D760" s="60">
        <v>9.4511717922567302E-3</v>
      </c>
      <c r="E760" s="60">
        <v>0.99999999999953604</v>
      </c>
      <c r="F760" s="60">
        <v>0.50681947137459604</v>
      </c>
      <c r="G760" s="60" t="s">
        <v>142</v>
      </c>
      <c r="H760" s="60">
        <v>0.194129413288746</v>
      </c>
      <c r="I760" s="60">
        <v>3.1768596186669898E-2</v>
      </c>
      <c r="J760" s="60">
        <v>80.271165366501606</v>
      </c>
      <c r="K760" s="60">
        <v>0.41269676195308302</v>
      </c>
      <c r="L760" s="60">
        <v>0.58730030623085205</v>
      </c>
      <c r="M760" s="61">
        <v>2.9318160653657401E-6</v>
      </c>
      <c r="N760" s="60" t="s">
        <v>142</v>
      </c>
      <c r="O760" s="60">
        <v>3.1768596186669898E-2</v>
      </c>
      <c r="P760" s="60" t="s">
        <v>163</v>
      </c>
      <c r="Q760" s="60">
        <v>757</v>
      </c>
      <c r="R760" s="60" t="s">
        <v>28</v>
      </c>
    </row>
    <row r="761" spans="1:18" x14ac:dyDescent="0.25">
      <c r="A761" s="60">
        <v>1760</v>
      </c>
      <c r="B761" s="60">
        <v>0.98807124004305902</v>
      </c>
      <c r="C761" s="60">
        <v>-1.5332707674385399E-2</v>
      </c>
      <c r="D761" s="60">
        <v>9.4521196408074003E-3</v>
      </c>
      <c r="E761" s="60">
        <v>0.99999999999955302</v>
      </c>
      <c r="F761" s="60">
        <v>0.506863010280306</v>
      </c>
      <c r="G761" s="60" t="s">
        <v>142</v>
      </c>
      <c r="H761" s="60">
        <v>0.19742320534747901</v>
      </c>
      <c r="I761" s="60">
        <v>3.2038502526141897E-2</v>
      </c>
      <c r="J761" s="60">
        <v>80.316999797787204</v>
      </c>
      <c r="K761" s="60">
        <v>0.375435274418497</v>
      </c>
      <c r="L761" s="60">
        <v>0.62456280588198398</v>
      </c>
      <c r="M761" s="61">
        <v>1.9196995189041401E-6</v>
      </c>
      <c r="N761" s="60" t="s">
        <v>142</v>
      </c>
      <c r="O761" s="60">
        <v>3.2038502526141897E-2</v>
      </c>
      <c r="P761" s="60" t="s">
        <v>163</v>
      </c>
      <c r="Q761" s="60">
        <v>758</v>
      </c>
      <c r="R761" s="60" t="s">
        <v>28</v>
      </c>
    </row>
    <row r="762" spans="1:18" x14ac:dyDescent="0.25">
      <c r="A762" s="60">
        <v>1761</v>
      </c>
      <c r="B762" s="60">
        <v>0.98807692385164003</v>
      </c>
      <c r="C762" s="60">
        <v>-1.13210322053846E-2</v>
      </c>
      <c r="D762" s="60">
        <v>9.4545530231417794E-3</v>
      </c>
      <c r="E762" s="60">
        <v>0.99999999999957501</v>
      </c>
      <c r="F762" s="60">
        <v>0.50802130225814301</v>
      </c>
      <c r="G762" s="60" t="s">
        <v>142</v>
      </c>
      <c r="H762" s="60">
        <v>0.204490732111724</v>
      </c>
      <c r="I762" s="60">
        <v>3.2040679040940802E-2</v>
      </c>
      <c r="J762" s="60">
        <v>80.341088464543404</v>
      </c>
      <c r="K762" s="60">
        <v>0.40699123546126897</v>
      </c>
      <c r="L762" s="60">
        <v>0.59297436721169205</v>
      </c>
      <c r="M762" s="61">
        <v>3.4397327038360202E-5</v>
      </c>
      <c r="N762" s="60" t="s">
        <v>142</v>
      </c>
      <c r="O762" s="60">
        <v>3.2040679040940802E-2</v>
      </c>
      <c r="P762" s="60" t="s">
        <v>163</v>
      </c>
      <c r="Q762" s="60">
        <v>759</v>
      </c>
      <c r="R762" s="60" t="s">
        <v>28</v>
      </c>
    </row>
    <row r="763" spans="1:18" x14ac:dyDescent="0.25">
      <c r="A763" s="60">
        <v>1762</v>
      </c>
      <c r="B763" s="60">
        <v>0.98808966004436705</v>
      </c>
      <c r="C763" s="60">
        <v>-7.0904397186742603E-3</v>
      </c>
      <c r="D763" s="60">
        <v>9.4567046931357396E-3</v>
      </c>
      <c r="E763" s="60">
        <v>0.999999999999585</v>
      </c>
      <c r="F763" s="60">
        <v>0.50808705985188096</v>
      </c>
      <c r="G763" s="60" t="s">
        <v>142</v>
      </c>
      <c r="H763" s="60">
        <v>0.21442447219566799</v>
      </c>
      <c r="I763" s="60">
        <v>3.2254870824372103E-2</v>
      </c>
      <c r="J763" s="60">
        <v>80.396177591089099</v>
      </c>
      <c r="K763" s="60">
        <v>0.425340528575329</v>
      </c>
      <c r="L763" s="60">
        <v>0.57465946828435499</v>
      </c>
      <c r="M763" s="61">
        <v>3.1403162292775699E-9</v>
      </c>
      <c r="N763" s="60" t="s">
        <v>142</v>
      </c>
      <c r="O763" s="60">
        <v>3.2254870824372103E-2</v>
      </c>
      <c r="P763" s="60" t="s">
        <v>163</v>
      </c>
      <c r="Q763" s="60">
        <v>760</v>
      </c>
      <c r="R763" s="60" t="s">
        <v>28</v>
      </c>
    </row>
    <row r="764" spans="1:18" x14ac:dyDescent="0.25">
      <c r="A764" s="60">
        <v>1763</v>
      </c>
      <c r="B764" s="60">
        <v>0.988115990172031</v>
      </c>
      <c r="C764" s="60">
        <v>-1.5748063255712801E-2</v>
      </c>
      <c r="D764" s="60">
        <v>9.4592446979688792E-3</v>
      </c>
      <c r="E764" s="60">
        <v>0.99999999999959199</v>
      </c>
      <c r="F764" s="60">
        <v>0.50889643577202803</v>
      </c>
      <c r="G764" s="60" t="s">
        <v>142</v>
      </c>
      <c r="H764" s="60">
        <v>0.232836644448217</v>
      </c>
      <c r="I764" s="60">
        <v>3.2257015456234203E-2</v>
      </c>
      <c r="J764" s="60">
        <v>80.5588669996325</v>
      </c>
      <c r="K764" s="60">
        <v>0.22842543357552</v>
      </c>
      <c r="L764" s="60">
        <v>0.771574078839394</v>
      </c>
      <c r="M764" s="61">
        <v>4.87585085529041E-7</v>
      </c>
      <c r="N764" s="60" t="s">
        <v>142</v>
      </c>
      <c r="O764" s="60">
        <v>3.2257015456234203E-2</v>
      </c>
      <c r="P764" s="60" t="s">
        <v>163</v>
      </c>
      <c r="Q764" s="60">
        <v>761</v>
      </c>
      <c r="R764" s="60" t="s">
        <v>28</v>
      </c>
    </row>
    <row r="765" spans="1:18" x14ac:dyDescent="0.25">
      <c r="A765" s="60">
        <v>1764</v>
      </c>
      <c r="B765" s="60">
        <v>0.98815763873094997</v>
      </c>
      <c r="C765" s="60">
        <v>-1.53273562779955E-2</v>
      </c>
      <c r="D765" s="60">
        <v>9.4597964002418496E-3</v>
      </c>
      <c r="E765" s="60">
        <v>0.99999999999962097</v>
      </c>
      <c r="F765" s="60">
        <v>0.50995579484818199</v>
      </c>
      <c r="G765" s="60" t="s">
        <v>142</v>
      </c>
      <c r="H765" s="60">
        <v>0.24829945605309101</v>
      </c>
      <c r="I765" s="60">
        <v>3.2370384634199202E-2</v>
      </c>
      <c r="J765" s="60">
        <v>80.5695166955297</v>
      </c>
      <c r="K765" s="60">
        <v>0.33336229285136598</v>
      </c>
      <c r="L765" s="60">
        <v>0.66663770714863002</v>
      </c>
      <c r="M765" s="61">
        <v>3.5527136788005001E-15</v>
      </c>
      <c r="N765" s="60" t="s">
        <v>142</v>
      </c>
      <c r="O765" s="60">
        <v>3.2370384634199202E-2</v>
      </c>
      <c r="P765" s="60" t="s">
        <v>163</v>
      </c>
      <c r="Q765" s="60">
        <v>762</v>
      </c>
      <c r="R765" s="60" t="s">
        <v>28</v>
      </c>
    </row>
    <row r="766" spans="1:18" x14ac:dyDescent="0.25">
      <c r="A766" s="60">
        <v>1765</v>
      </c>
      <c r="B766" s="60">
        <v>0.98816155357135005</v>
      </c>
      <c r="C766" s="60">
        <v>-9.3082036336992902E-3</v>
      </c>
      <c r="D766" s="60">
        <v>9.4695015974820204E-3</v>
      </c>
      <c r="E766" s="60">
        <v>0.99999999999962597</v>
      </c>
      <c r="F766" s="60">
        <v>0.51030471614943296</v>
      </c>
      <c r="G766" s="60" t="s">
        <v>142</v>
      </c>
      <c r="H766" s="60">
        <v>0.25395888378759901</v>
      </c>
      <c r="I766" s="60">
        <v>3.2677129622935203E-2</v>
      </c>
      <c r="J766" s="60">
        <v>80.664369929904296</v>
      </c>
      <c r="K766" s="60">
        <v>0.43074356006207598</v>
      </c>
      <c r="L766" s="60">
        <v>0.56925636531048696</v>
      </c>
      <c r="M766" s="61">
        <v>7.4627437562924102E-8</v>
      </c>
      <c r="N766" s="60" t="s">
        <v>142</v>
      </c>
      <c r="O766" s="60">
        <v>3.2677129622935203E-2</v>
      </c>
      <c r="P766" s="60" t="s">
        <v>163</v>
      </c>
      <c r="Q766" s="60">
        <v>763</v>
      </c>
      <c r="R766" s="60" t="s">
        <v>28</v>
      </c>
    </row>
    <row r="767" spans="1:18" x14ac:dyDescent="0.25">
      <c r="A767" s="60">
        <v>1766</v>
      </c>
      <c r="B767" s="60">
        <v>0.98825529697289605</v>
      </c>
      <c r="C767" s="60">
        <v>-1.3747537763561401E-2</v>
      </c>
      <c r="D767" s="60">
        <v>9.4700947016551299E-3</v>
      </c>
      <c r="E767" s="60">
        <v>0.99999999999963196</v>
      </c>
      <c r="F767" s="60">
        <v>0.51088321365750899</v>
      </c>
      <c r="G767" s="60" t="s">
        <v>142</v>
      </c>
      <c r="H767" s="60">
        <v>0.25482303235494103</v>
      </c>
      <c r="I767" s="60">
        <v>3.26819959401679E-2</v>
      </c>
      <c r="J767" s="60">
        <v>80.787635912927399</v>
      </c>
      <c r="K767" s="60">
        <v>0.34561705507713802</v>
      </c>
      <c r="L767" s="60">
        <v>0.65438294487336002</v>
      </c>
      <c r="M767" s="61">
        <v>4.95020691104742E-11</v>
      </c>
      <c r="N767" s="60" t="s">
        <v>142</v>
      </c>
      <c r="O767" s="60">
        <v>3.26819959401679E-2</v>
      </c>
      <c r="P767" s="60" t="s">
        <v>163</v>
      </c>
      <c r="Q767" s="60">
        <v>764</v>
      </c>
      <c r="R767" s="60" t="s">
        <v>28</v>
      </c>
    </row>
    <row r="768" spans="1:18" x14ac:dyDescent="0.25">
      <c r="A768" s="60">
        <v>1767</v>
      </c>
      <c r="B768" s="60">
        <v>0.98826754051262</v>
      </c>
      <c r="C768" s="60">
        <v>-1.4273767949170501E-2</v>
      </c>
      <c r="D768" s="60">
        <v>9.4708626235822692E-3</v>
      </c>
      <c r="E768" s="60">
        <v>0.99999999999964195</v>
      </c>
      <c r="F768" s="60">
        <v>0.51355470176205398</v>
      </c>
      <c r="G768" s="60" t="s">
        <v>142</v>
      </c>
      <c r="H768" s="60">
        <v>0.26533036821125799</v>
      </c>
      <c r="I768" s="60">
        <v>3.2742731210821698E-2</v>
      </c>
      <c r="J768" s="60">
        <v>80.885189091455004</v>
      </c>
      <c r="K768" s="60">
        <v>0.35088514775738999</v>
      </c>
      <c r="L768" s="60">
        <v>0.64911485156928495</v>
      </c>
      <c r="M768" s="61">
        <v>6.7332572850631302E-10</v>
      </c>
      <c r="N768" s="60" t="s">
        <v>142</v>
      </c>
      <c r="O768" s="60">
        <v>3.2742731210821698E-2</v>
      </c>
      <c r="P768" s="60" t="s">
        <v>163</v>
      </c>
      <c r="Q768" s="60">
        <v>765</v>
      </c>
      <c r="R768" s="60" t="s">
        <v>28</v>
      </c>
    </row>
    <row r="769" spans="1:18" x14ac:dyDescent="0.25">
      <c r="A769" s="60">
        <v>1768</v>
      </c>
      <c r="B769" s="60">
        <v>0.98827014880709596</v>
      </c>
      <c r="C769" s="60">
        <v>-1.7333738651826198E-2</v>
      </c>
      <c r="D769" s="60">
        <v>9.4712822124169305E-3</v>
      </c>
      <c r="E769" s="60">
        <v>0.99999999999965705</v>
      </c>
      <c r="F769" s="60">
        <v>0.51580387838312902</v>
      </c>
      <c r="G769" s="60" t="s">
        <v>142</v>
      </c>
      <c r="H769" s="60">
        <v>0.27995657344571201</v>
      </c>
      <c r="I769" s="60">
        <v>3.27557823734657E-2</v>
      </c>
      <c r="J769" s="60">
        <v>80.948240397433295</v>
      </c>
      <c r="K769" s="60">
        <v>0.368955050825514</v>
      </c>
      <c r="L769" s="60">
        <v>0.63104494917447396</v>
      </c>
      <c r="M769" s="61">
        <v>1.15463194561016E-14</v>
      </c>
      <c r="N769" s="60" t="s">
        <v>142</v>
      </c>
      <c r="O769" s="60">
        <v>3.27557823734657E-2</v>
      </c>
      <c r="P769" s="60" t="s">
        <v>163</v>
      </c>
      <c r="Q769" s="60">
        <v>766</v>
      </c>
      <c r="R769" s="60" t="s">
        <v>28</v>
      </c>
    </row>
    <row r="770" spans="1:18" x14ac:dyDescent="0.25">
      <c r="A770" s="60">
        <v>1769</v>
      </c>
      <c r="B770" s="60">
        <v>0.98828435691515404</v>
      </c>
      <c r="C770" s="60">
        <v>-1.5720912896539901E-2</v>
      </c>
      <c r="D770" s="60">
        <v>9.4742749177596994E-3</v>
      </c>
      <c r="E770" s="60">
        <v>0.99999999999970601</v>
      </c>
      <c r="F770" s="60">
        <v>0.51940779366953804</v>
      </c>
      <c r="G770" s="60" t="s">
        <v>142</v>
      </c>
      <c r="H770" s="60">
        <v>0.28083800087194299</v>
      </c>
      <c r="I770" s="60">
        <v>3.2757734495979803E-2</v>
      </c>
      <c r="J770" s="60">
        <v>80.986812394781794</v>
      </c>
      <c r="K770" s="60">
        <v>0.331061352155889</v>
      </c>
      <c r="L770" s="60">
        <v>0.66893864784402002</v>
      </c>
      <c r="M770" s="61">
        <v>9.1149310321725402E-14</v>
      </c>
      <c r="N770" s="60" t="s">
        <v>142</v>
      </c>
      <c r="O770" s="60">
        <v>3.2757734495979803E-2</v>
      </c>
      <c r="P770" s="60" t="s">
        <v>163</v>
      </c>
      <c r="Q770" s="60">
        <v>767</v>
      </c>
      <c r="R770" s="60" t="s">
        <v>28</v>
      </c>
    </row>
    <row r="771" spans="1:18" x14ac:dyDescent="0.25">
      <c r="A771" s="60">
        <v>1770</v>
      </c>
      <c r="B771" s="60">
        <v>0.98828445673711895</v>
      </c>
      <c r="C771" s="60">
        <v>-1.5290710663440199E-2</v>
      </c>
      <c r="D771" s="60">
        <v>9.4752987187604505E-3</v>
      </c>
      <c r="E771" s="60">
        <v>0.99999999999974798</v>
      </c>
      <c r="F771" s="60">
        <v>0.51979111873430395</v>
      </c>
      <c r="G771" s="60" t="s">
        <v>142</v>
      </c>
      <c r="H771" s="60">
        <v>0.28420425910731201</v>
      </c>
      <c r="I771" s="60">
        <v>3.2783899634276102E-2</v>
      </c>
      <c r="J771" s="60">
        <v>81.045330531306405</v>
      </c>
      <c r="K771" s="60">
        <v>0.41157732532593899</v>
      </c>
      <c r="L771" s="60">
        <v>0.58842267451584596</v>
      </c>
      <c r="M771" s="61">
        <v>1.58215107681769E-10</v>
      </c>
      <c r="N771" s="60" t="s">
        <v>142</v>
      </c>
      <c r="O771" s="60">
        <v>3.2783899634276102E-2</v>
      </c>
      <c r="P771" s="60" t="s">
        <v>163</v>
      </c>
      <c r="Q771" s="60">
        <v>768</v>
      </c>
      <c r="R771" s="60" t="s">
        <v>28</v>
      </c>
    </row>
    <row r="772" spans="1:18" x14ac:dyDescent="0.25">
      <c r="A772" s="60">
        <v>1771</v>
      </c>
      <c r="B772" s="60">
        <v>0.98830655068617101</v>
      </c>
      <c r="C772" s="60">
        <v>-1.2034661584269499E-2</v>
      </c>
      <c r="D772" s="60">
        <v>9.4776749611279708E-3</v>
      </c>
      <c r="E772" s="60">
        <v>0.99999999999976497</v>
      </c>
      <c r="F772" s="60">
        <v>0.52049669743162197</v>
      </c>
      <c r="G772" s="60" t="s">
        <v>142</v>
      </c>
      <c r="H772" s="60">
        <v>0.29825466301526599</v>
      </c>
      <c r="I772" s="60">
        <v>3.3127875759266998E-2</v>
      </c>
      <c r="J772" s="60">
        <v>81.1476253519224</v>
      </c>
      <c r="K772" s="60">
        <v>0.37492073572878698</v>
      </c>
      <c r="L772" s="60">
        <v>0.62507926427070604</v>
      </c>
      <c r="M772" s="61">
        <v>5.06372721531534E-13</v>
      </c>
      <c r="N772" s="60" t="s">
        <v>142</v>
      </c>
      <c r="O772" s="60">
        <v>3.3127875759266998E-2</v>
      </c>
      <c r="P772" s="60" t="s">
        <v>163</v>
      </c>
      <c r="Q772" s="60">
        <v>769</v>
      </c>
      <c r="R772" s="60" t="s">
        <v>28</v>
      </c>
    </row>
    <row r="773" spans="1:18" x14ac:dyDescent="0.25">
      <c r="A773" s="60">
        <v>1772</v>
      </c>
      <c r="B773" s="60">
        <v>0.98832507429671701</v>
      </c>
      <c r="C773" s="60">
        <v>-1.5655521214567501E-2</v>
      </c>
      <c r="D773" s="60">
        <v>9.4819031685054005E-3</v>
      </c>
      <c r="E773" s="60">
        <v>0.99999999999976497</v>
      </c>
      <c r="F773" s="60">
        <v>0.52064679113546097</v>
      </c>
      <c r="G773" s="60" t="s">
        <v>142</v>
      </c>
      <c r="H773" s="60">
        <v>0.30595128107109798</v>
      </c>
      <c r="I773" s="60">
        <v>3.3242868607589397E-2</v>
      </c>
      <c r="J773" s="60">
        <v>81.221099313504794</v>
      </c>
      <c r="K773" s="60">
        <v>0.44058951703861499</v>
      </c>
      <c r="L773" s="60">
        <v>0.55941048295941398</v>
      </c>
      <c r="M773" s="61">
        <v>1.9705348464071899E-12</v>
      </c>
      <c r="N773" s="60" t="s">
        <v>142</v>
      </c>
      <c r="O773" s="60">
        <v>3.3242868607589397E-2</v>
      </c>
      <c r="P773" s="60" t="s">
        <v>163</v>
      </c>
      <c r="Q773" s="60">
        <v>770</v>
      </c>
      <c r="R773" s="60" t="s">
        <v>28</v>
      </c>
    </row>
    <row r="774" spans="1:18" x14ac:dyDescent="0.25">
      <c r="A774" s="60">
        <v>1773</v>
      </c>
      <c r="B774" s="60">
        <v>0.98838038165290998</v>
      </c>
      <c r="C774" s="60">
        <v>-1.4627994145213701E-2</v>
      </c>
      <c r="D774" s="60">
        <v>9.4931198818305595E-3</v>
      </c>
      <c r="E774" s="60">
        <v>0.99999999999976796</v>
      </c>
      <c r="F774" s="60">
        <v>0.52307947128323795</v>
      </c>
      <c r="G774" s="60" t="s">
        <v>142</v>
      </c>
      <c r="H774" s="60">
        <v>0.31048454867811698</v>
      </c>
      <c r="I774" s="60">
        <v>3.3480273643359301E-2</v>
      </c>
      <c r="J774" s="60">
        <v>81.284755773026006</v>
      </c>
      <c r="K774" s="60">
        <v>0.35899437898716702</v>
      </c>
      <c r="L774" s="60">
        <v>0.64100562092724001</v>
      </c>
      <c r="M774" s="61">
        <v>8.5592644083476405E-11</v>
      </c>
      <c r="N774" s="60" t="s">
        <v>142</v>
      </c>
      <c r="O774" s="60">
        <v>3.3480273643359301E-2</v>
      </c>
      <c r="P774" s="60" t="s">
        <v>163</v>
      </c>
      <c r="Q774" s="60">
        <v>771</v>
      </c>
      <c r="R774" s="60" t="s">
        <v>28</v>
      </c>
    </row>
    <row r="775" spans="1:18" x14ac:dyDescent="0.25">
      <c r="A775" s="60">
        <v>1774</v>
      </c>
      <c r="B775" s="60">
        <v>0.98839140238210799</v>
      </c>
      <c r="C775" s="60">
        <v>-1.6885184609066801E-2</v>
      </c>
      <c r="D775" s="60">
        <v>9.4933393221097295E-3</v>
      </c>
      <c r="E775" s="60">
        <v>0.99999999999977296</v>
      </c>
      <c r="F775" s="60">
        <v>0.52353398747125501</v>
      </c>
      <c r="G775" s="60" t="s">
        <v>142</v>
      </c>
      <c r="H775" s="60">
        <v>0.32186166563170199</v>
      </c>
      <c r="I775" s="60">
        <v>3.3578181142481699E-2</v>
      </c>
      <c r="J775" s="60">
        <v>81.300396241437696</v>
      </c>
      <c r="K775" s="60">
        <v>0.366000630944954</v>
      </c>
      <c r="L775" s="60">
        <v>0.63397381497782601</v>
      </c>
      <c r="M775" s="61">
        <v>2.5554077220602E-5</v>
      </c>
      <c r="N775" s="60" t="s">
        <v>142</v>
      </c>
      <c r="O775" s="60">
        <v>3.3578181142481699E-2</v>
      </c>
      <c r="P775" s="60" t="s">
        <v>163</v>
      </c>
      <c r="Q775" s="60">
        <v>772</v>
      </c>
      <c r="R775" s="60" t="s">
        <v>28</v>
      </c>
    </row>
    <row r="776" spans="1:18" x14ac:dyDescent="0.25">
      <c r="A776" s="60">
        <v>1775</v>
      </c>
      <c r="B776" s="60">
        <v>0.98839161493034999</v>
      </c>
      <c r="C776" s="60">
        <v>-1.2518919315081201E-2</v>
      </c>
      <c r="D776" s="60">
        <v>9.4939301371537808E-3</v>
      </c>
      <c r="E776" s="60">
        <v>0.99999999999978195</v>
      </c>
      <c r="F776" s="60">
        <v>0.52364277744126797</v>
      </c>
      <c r="G776" s="60" t="s">
        <v>142</v>
      </c>
      <c r="H776" s="60">
        <v>0.32338043710222802</v>
      </c>
      <c r="I776" s="60">
        <v>3.3626932763213102E-2</v>
      </c>
      <c r="J776" s="60">
        <v>81.520053554347101</v>
      </c>
      <c r="K776" s="60">
        <v>0.46807641923955901</v>
      </c>
      <c r="L776" s="60">
        <v>0.53192358070039902</v>
      </c>
      <c r="M776" s="61">
        <v>6.0041638327845703E-11</v>
      </c>
      <c r="N776" s="60" t="s">
        <v>142</v>
      </c>
      <c r="O776" s="60">
        <v>3.3626932763213102E-2</v>
      </c>
      <c r="P776" s="60" t="s">
        <v>163</v>
      </c>
      <c r="Q776" s="60">
        <v>773</v>
      </c>
      <c r="R776" s="60" t="s">
        <v>28</v>
      </c>
    </row>
    <row r="777" spans="1:18" x14ac:dyDescent="0.25">
      <c r="A777" s="60">
        <v>1776</v>
      </c>
      <c r="B777" s="60">
        <v>0.98839478913712697</v>
      </c>
      <c r="C777" s="60">
        <v>-2.29693174796891E-2</v>
      </c>
      <c r="D777" s="60">
        <v>9.5008097813900991E-3</v>
      </c>
      <c r="E777" s="60">
        <v>0.99999999999978495</v>
      </c>
      <c r="F777" s="60">
        <v>0.52484175887461404</v>
      </c>
      <c r="G777" s="60" t="s">
        <v>142</v>
      </c>
      <c r="H777" s="60">
        <v>0.33143141230644702</v>
      </c>
      <c r="I777" s="60">
        <v>3.3821390983817097E-2</v>
      </c>
      <c r="J777" s="60">
        <v>81.9044718268933</v>
      </c>
      <c r="K777" s="60">
        <v>0.87131626729902301</v>
      </c>
      <c r="L777" s="60">
        <v>9.4959986321480304E-3</v>
      </c>
      <c r="M777" s="60">
        <v>0.119187734068829</v>
      </c>
      <c r="N777" s="60" t="s">
        <v>142</v>
      </c>
      <c r="O777" s="60">
        <v>3.3821390983817097E-2</v>
      </c>
      <c r="P777" s="60" t="s">
        <v>163</v>
      </c>
      <c r="Q777" s="60">
        <v>774</v>
      </c>
      <c r="R777" s="60" t="s">
        <v>28</v>
      </c>
    </row>
    <row r="778" spans="1:18" x14ac:dyDescent="0.25">
      <c r="A778" s="60">
        <v>1777</v>
      </c>
      <c r="B778" s="60">
        <v>0.98839500595603502</v>
      </c>
      <c r="C778" s="60">
        <v>-2.0087500240101801E-2</v>
      </c>
      <c r="D778" s="60">
        <v>9.5047408071445502E-3</v>
      </c>
      <c r="E778" s="60">
        <v>0.99999999999979206</v>
      </c>
      <c r="F778" s="60">
        <v>0.52546398585366405</v>
      </c>
      <c r="G778" s="60" t="s">
        <v>142</v>
      </c>
      <c r="H778" s="60">
        <v>0.34146085592999098</v>
      </c>
      <c r="I778" s="60">
        <v>3.4548760731572599E-2</v>
      </c>
      <c r="J778" s="60">
        <v>82.439588589860605</v>
      </c>
      <c r="K778" s="60">
        <v>0.458629150380646</v>
      </c>
      <c r="L778" s="60">
        <v>0.541370849619218</v>
      </c>
      <c r="M778" s="61">
        <v>1.35780275911657E-13</v>
      </c>
      <c r="N778" s="60" t="s">
        <v>142</v>
      </c>
      <c r="O778" s="60">
        <v>3.4548760731572599E-2</v>
      </c>
      <c r="P778" s="60" t="s">
        <v>163</v>
      </c>
      <c r="Q778" s="60">
        <v>775</v>
      </c>
      <c r="R778" s="60" t="s">
        <v>28</v>
      </c>
    </row>
    <row r="779" spans="1:18" x14ac:dyDescent="0.25">
      <c r="A779" s="60">
        <v>1778</v>
      </c>
      <c r="B779" s="60">
        <v>0.98840541862641196</v>
      </c>
      <c r="C779" s="60">
        <v>-3.47593693501521E-2</v>
      </c>
      <c r="D779" s="60">
        <v>9.5073057726486505E-3</v>
      </c>
      <c r="E779" s="60">
        <v>0.99999999999979305</v>
      </c>
      <c r="F779" s="60">
        <v>0.52658190636136104</v>
      </c>
      <c r="G779" s="60" t="s">
        <v>142</v>
      </c>
      <c r="H779" s="60">
        <v>0.34643709477905099</v>
      </c>
      <c r="I779" s="60">
        <v>3.4550673404526298E-2</v>
      </c>
      <c r="J779" s="60">
        <v>82.493019564636796</v>
      </c>
      <c r="K779" s="60">
        <v>0.83932866045433396</v>
      </c>
      <c r="L779" s="60">
        <v>2.4400758180962701E-2</v>
      </c>
      <c r="M779" s="60">
        <v>0.13627058136470299</v>
      </c>
      <c r="N779" s="60" t="s">
        <v>142</v>
      </c>
      <c r="O779" s="60">
        <v>3.4550673404526298E-2</v>
      </c>
      <c r="P779" s="60" t="s">
        <v>163</v>
      </c>
      <c r="Q779" s="60">
        <v>776</v>
      </c>
      <c r="R779" s="60" t="s">
        <v>28</v>
      </c>
    </row>
    <row r="780" spans="1:18" x14ac:dyDescent="0.25">
      <c r="A780" s="60">
        <v>1779</v>
      </c>
      <c r="B780" s="60">
        <v>0.98840626183959301</v>
      </c>
      <c r="C780" s="60">
        <v>-1.3721566344389801E-2</v>
      </c>
      <c r="D780" s="60">
        <v>9.5097270129200703E-3</v>
      </c>
      <c r="E780" s="60">
        <v>0.99999999999979805</v>
      </c>
      <c r="F780" s="60">
        <v>0.52692231490694197</v>
      </c>
      <c r="G780" s="60" t="s">
        <v>142</v>
      </c>
      <c r="H780" s="60">
        <v>0.352651029517491</v>
      </c>
      <c r="I780" s="60">
        <v>3.46922059925849E-2</v>
      </c>
      <c r="J780" s="60">
        <v>82.689265483644306</v>
      </c>
      <c r="K780" s="60">
        <v>0.37445152554255101</v>
      </c>
      <c r="L780" s="60">
        <v>0.62554847421718696</v>
      </c>
      <c r="M780" s="61">
        <v>2.4026214351380299E-10</v>
      </c>
      <c r="N780" s="60" t="s">
        <v>142</v>
      </c>
      <c r="O780" s="60">
        <v>3.46922059925849E-2</v>
      </c>
      <c r="P780" s="60" t="s">
        <v>163</v>
      </c>
      <c r="Q780" s="60">
        <v>777</v>
      </c>
      <c r="R780" s="60" t="s">
        <v>28</v>
      </c>
    </row>
    <row r="781" spans="1:18" x14ac:dyDescent="0.25">
      <c r="A781" s="60">
        <v>1780</v>
      </c>
      <c r="B781" s="60">
        <v>0.98840958328787099</v>
      </c>
      <c r="C781" s="60">
        <v>-1.37185752589386E-2</v>
      </c>
      <c r="D781" s="60">
        <v>9.5123698150916293E-3</v>
      </c>
      <c r="E781" s="60">
        <v>0.99999999999980005</v>
      </c>
      <c r="F781" s="60">
        <v>0.52761219177428798</v>
      </c>
      <c r="G781" s="60" t="s">
        <v>142</v>
      </c>
      <c r="H781" s="60">
        <v>0.387076694442058</v>
      </c>
      <c r="I781" s="60">
        <v>3.4926895874369902E-2</v>
      </c>
      <c r="J781" s="60">
        <v>82.731522863109603</v>
      </c>
      <c r="K781" s="60">
        <v>0.36748842704971901</v>
      </c>
      <c r="L781" s="60">
        <v>0.63251064792719802</v>
      </c>
      <c r="M781" s="61">
        <v>9.2502308313147097E-7</v>
      </c>
      <c r="N781" s="60" t="s">
        <v>142</v>
      </c>
      <c r="O781" s="60">
        <v>3.4926895874369902E-2</v>
      </c>
      <c r="P781" s="60" t="s">
        <v>163</v>
      </c>
      <c r="Q781" s="60">
        <v>778</v>
      </c>
      <c r="R781" s="60" t="s">
        <v>28</v>
      </c>
    </row>
    <row r="782" spans="1:18" x14ac:dyDescent="0.25">
      <c r="A782" s="60">
        <v>1781</v>
      </c>
      <c r="B782" s="60">
        <v>0.98841887570077602</v>
      </c>
      <c r="C782" s="60">
        <v>-1.9168334039897102E-2</v>
      </c>
      <c r="D782" s="60">
        <v>9.5128702761063805E-3</v>
      </c>
      <c r="E782" s="60">
        <v>0.99999999999980205</v>
      </c>
      <c r="F782" s="60">
        <v>0.52773259749129497</v>
      </c>
      <c r="G782" s="60" t="s">
        <v>142</v>
      </c>
      <c r="H782" s="60">
        <v>0.39649657685709699</v>
      </c>
      <c r="I782" s="60">
        <v>3.5147857937290299E-2</v>
      </c>
      <c r="J782" s="60">
        <v>83.086557762144096</v>
      </c>
      <c r="K782" s="60">
        <v>0.470027162947383</v>
      </c>
      <c r="L782" s="60">
        <v>0.52997283703645004</v>
      </c>
      <c r="M782" s="61">
        <v>1.61672897291965E-11</v>
      </c>
      <c r="N782" s="60" t="s">
        <v>142</v>
      </c>
      <c r="O782" s="60">
        <v>3.5147857937290299E-2</v>
      </c>
      <c r="P782" s="60" t="s">
        <v>163</v>
      </c>
      <c r="Q782" s="60">
        <v>779</v>
      </c>
      <c r="R782" s="60" t="s">
        <v>28</v>
      </c>
    </row>
    <row r="783" spans="1:18" x14ac:dyDescent="0.25">
      <c r="A783" s="60">
        <v>1782</v>
      </c>
      <c r="B783" s="60">
        <v>0.98842890777464198</v>
      </c>
      <c r="C783" s="60">
        <v>-7.6509491109112097E-3</v>
      </c>
      <c r="D783" s="60">
        <v>9.5170879199142893E-3</v>
      </c>
      <c r="E783" s="60">
        <v>0.99999999999981604</v>
      </c>
      <c r="F783" s="60">
        <v>0.52972123481875999</v>
      </c>
      <c r="G783" s="60" t="s">
        <v>142</v>
      </c>
      <c r="H783" s="60">
        <v>0.39796899427312299</v>
      </c>
      <c r="I783" s="60">
        <v>3.5216259306100499E-2</v>
      </c>
      <c r="J783" s="60">
        <v>83.352886042489303</v>
      </c>
      <c r="K783" s="60">
        <v>0.355422958880105</v>
      </c>
      <c r="L783" s="60">
        <v>0.64457704111988201</v>
      </c>
      <c r="M783" s="61">
        <v>1.36557432028894E-14</v>
      </c>
      <c r="N783" s="60" t="s">
        <v>142</v>
      </c>
      <c r="O783" s="60">
        <v>3.5216259306100499E-2</v>
      </c>
      <c r="P783" s="60" t="s">
        <v>163</v>
      </c>
      <c r="Q783" s="60">
        <v>780</v>
      </c>
      <c r="R783" s="60" t="s">
        <v>28</v>
      </c>
    </row>
    <row r="784" spans="1:18" x14ac:dyDescent="0.25">
      <c r="A784" s="60">
        <v>1783</v>
      </c>
      <c r="B784" s="60">
        <v>0.98845390825535295</v>
      </c>
      <c r="C784" s="60">
        <v>-1.27076711617714E-2</v>
      </c>
      <c r="D784" s="60">
        <v>9.5255723061205E-3</v>
      </c>
      <c r="E784" s="60">
        <v>0.99999999999982503</v>
      </c>
      <c r="F784" s="60">
        <v>0.53129719012590904</v>
      </c>
      <c r="G784" s="60" t="s">
        <v>142</v>
      </c>
      <c r="H784" s="60">
        <v>0.41408644240922299</v>
      </c>
      <c r="I784" s="60">
        <v>3.52539232240121E-2</v>
      </c>
      <c r="J784" s="60">
        <v>83.372491238504793</v>
      </c>
      <c r="K784" s="60">
        <v>0.307228443890464</v>
      </c>
      <c r="L784" s="60">
        <v>0.69277155610628205</v>
      </c>
      <c r="M784" s="61">
        <v>3.25350857366402E-12</v>
      </c>
      <c r="N784" s="60" t="s">
        <v>142</v>
      </c>
      <c r="O784" s="60">
        <v>3.52539232240121E-2</v>
      </c>
      <c r="P784" s="60" t="s">
        <v>163</v>
      </c>
      <c r="Q784" s="60">
        <v>781</v>
      </c>
      <c r="R784" s="60" t="s">
        <v>28</v>
      </c>
    </row>
    <row r="785" spans="1:18" x14ac:dyDescent="0.25">
      <c r="A785" s="60">
        <v>1784</v>
      </c>
      <c r="B785" s="60">
        <v>0.98845862181856303</v>
      </c>
      <c r="C785" s="60">
        <v>-1.10164412622353E-2</v>
      </c>
      <c r="D785" s="60">
        <v>9.5257623428032494E-3</v>
      </c>
      <c r="E785" s="60">
        <v>0.99999999999983402</v>
      </c>
      <c r="F785" s="60">
        <v>0.53231471004820796</v>
      </c>
      <c r="G785" s="60" t="s">
        <v>142</v>
      </c>
      <c r="H785" s="60">
        <v>0.41984546409309498</v>
      </c>
      <c r="I785" s="60">
        <v>3.5705926194663597E-2</v>
      </c>
      <c r="J785" s="60">
        <v>83.399351336444994</v>
      </c>
      <c r="K785" s="60">
        <v>0.28462759483385403</v>
      </c>
      <c r="L785" s="60">
        <v>0.71537239598641</v>
      </c>
      <c r="M785" s="61">
        <v>9.1797364154544392E-9</v>
      </c>
      <c r="N785" s="60" t="s">
        <v>142</v>
      </c>
      <c r="O785" s="60">
        <v>3.5705926194663597E-2</v>
      </c>
      <c r="P785" s="60" t="s">
        <v>163</v>
      </c>
      <c r="Q785" s="60">
        <v>782</v>
      </c>
      <c r="R785" s="60" t="s">
        <v>28</v>
      </c>
    </row>
    <row r="786" spans="1:18" x14ac:dyDescent="0.25">
      <c r="A786" s="60">
        <v>1785</v>
      </c>
      <c r="B786" s="60">
        <v>0.98846723625160404</v>
      </c>
      <c r="C786" s="60">
        <v>-1.4483420944653E-2</v>
      </c>
      <c r="D786" s="60">
        <v>9.5295178375814395E-3</v>
      </c>
      <c r="E786" s="60">
        <v>0.99999999999983502</v>
      </c>
      <c r="F786" s="60">
        <v>0.53311879948544805</v>
      </c>
      <c r="G786" s="60" t="s">
        <v>142</v>
      </c>
      <c r="H786" s="60">
        <v>0.426731376120905</v>
      </c>
      <c r="I786" s="60">
        <v>3.5960054608505598E-2</v>
      </c>
      <c r="J786" s="60">
        <v>83.6018386373932</v>
      </c>
      <c r="K786" s="60">
        <v>0.41858855199363099</v>
      </c>
      <c r="L786" s="60">
        <v>0.58140467513934302</v>
      </c>
      <c r="M786" s="61">
        <v>6.7728670264388702E-6</v>
      </c>
      <c r="N786" s="60" t="s">
        <v>142</v>
      </c>
      <c r="O786" s="60">
        <v>3.5960054608505598E-2</v>
      </c>
      <c r="P786" s="60" t="s">
        <v>163</v>
      </c>
      <c r="Q786" s="60">
        <v>783</v>
      </c>
      <c r="R786" s="60" t="s">
        <v>28</v>
      </c>
    </row>
    <row r="787" spans="1:18" x14ac:dyDescent="0.25">
      <c r="A787" s="60">
        <v>1786</v>
      </c>
      <c r="B787" s="60">
        <v>0.98846841965475896</v>
      </c>
      <c r="C787" s="60">
        <v>-1.5085108890654999E-2</v>
      </c>
      <c r="D787" s="60">
        <v>9.5506312777234002E-3</v>
      </c>
      <c r="E787" s="60">
        <v>0.99999999999983802</v>
      </c>
      <c r="F787" s="60">
        <v>0.53375623368799097</v>
      </c>
      <c r="G787" s="60" t="s">
        <v>142</v>
      </c>
      <c r="H787" s="60">
        <v>0.43189980727986099</v>
      </c>
      <c r="I787" s="60">
        <v>3.69427133017044E-2</v>
      </c>
      <c r="J787" s="60">
        <v>83.717038637588402</v>
      </c>
      <c r="K787" s="60">
        <v>0.39527953871128002</v>
      </c>
      <c r="L787" s="60">
        <v>0.60448482952281202</v>
      </c>
      <c r="M787" s="60">
        <v>2.3563176590890599E-4</v>
      </c>
      <c r="N787" s="60" t="s">
        <v>142</v>
      </c>
      <c r="O787" s="60">
        <v>3.69427133017044E-2</v>
      </c>
      <c r="P787" s="60" t="s">
        <v>163</v>
      </c>
      <c r="Q787" s="60">
        <v>784</v>
      </c>
      <c r="R787" s="60" t="s">
        <v>28</v>
      </c>
    </row>
    <row r="788" spans="1:18" x14ac:dyDescent="0.25">
      <c r="A788" s="60">
        <v>1787</v>
      </c>
      <c r="B788" s="60">
        <v>0.98846857142716704</v>
      </c>
      <c r="C788" s="60">
        <v>-7.6449264774465699E-3</v>
      </c>
      <c r="D788" s="60">
        <v>9.5583268391593902E-3</v>
      </c>
      <c r="E788" s="60">
        <v>0.99999999999984002</v>
      </c>
      <c r="F788" s="60">
        <v>0.53458203729904397</v>
      </c>
      <c r="G788" s="60" t="s">
        <v>142</v>
      </c>
      <c r="H788" s="60">
        <v>0.44209817418956598</v>
      </c>
      <c r="I788" s="60">
        <v>3.70248715962379E-2</v>
      </c>
      <c r="J788" s="60">
        <v>83.7697633835636</v>
      </c>
      <c r="K788" s="60">
        <v>0.373829004879705</v>
      </c>
      <c r="L788" s="60">
        <v>0.62617084971882797</v>
      </c>
      <c r="M788" s="61">
        <v>1.4540146631159001E-7</v>
      </c>
      <c r="N788" s="60" t="s">
        <v>142</v>
      </c>
      <c r="O788" s="60">
        <v>3.70248715962379E-2</v>
      </c>
      <c r="P788" s="60" t="s">
        <v>163</v>
      </c>
      <c r="Q788" s="60">
        <v>785</v>
      </c>
      <c r="R788" s="60" t="s">
        <v>28</v>
      </c>
    </row>
    <row r="789" spans="1:18" x14ac:dyDescent="0.25">
      <c r="A789" s="60">
        <v>1788</v>
      </c>
      <c r="B789" s="60">
        <v>0.98847051828396204</v>
      </c>
      <c r="C789" s="60">
        <v>-1.25335070354087E-2</v>
      </c>
      <c r="D789" s="60">
        <v>9.5667292025420902E-3</v>
      </c>
      <c r="E789" s="60">
        <v>0.99999999999984202</v>
      </c>
      <c r="F789" s="60">
        <v>0.53498084031350901</v>
      </c>
      <c r="G789" s="60" t="s">
        <v>142</v>
      </c>
      <c r="H789" s="60">
        <v>0.46668910058832602</v>
      </c>
      <c r="I789" s="60">
        <v>3.7111434652432003E-2</v>
      </c>
      <c r="J789" s="60">
        <v>83.843987255366599</v>
      </c>
      <c r="K789" s="60">
        <v>0.26186205815275099</v>
      </c>
      <c r="L789" s="60">
        <v>0.73813794184724602</v>
      </c>
      <c r="M789" s="61">
        <v>3.21964677141295E-15</v>
      </c>
      <c r="N789" s="60" t="s">
        <v>142</v>
      </c>
      <c r="O789" s="60">
        <v>3.7111434652432003E-2</v>
      </c>
      <c r="P789" s="60" t="s">
        <v>163</v>
      </c>
      <c r="Q789" s="60">
        <v>786</v>
      </c>
      <c r="R789" s="60" t="s">
        <v>28</v>
      </c>
    </row>
    <row r="790" spans="1:18" x14ac:dyDescent="0.25">
      <c r="A790" s="60">
        <v>1789</v>
      </c>
      <c r="B790" s="60">
        <v>0.98848518407835895</v>
      </c>
      <c r="C790" s="60">
        <v>-1.82990580332562E-2</v>
      </c>
      <c r="D790" s="60">
        <v>9.5681032228544204E-3</v>
      </c>
      <c r="E790" s="60">
        <v>0.99999999999984701</v>
      </c>
      <c r="F790" s="60">
        <v>0.53694132643518</v>
      </c>
      <c r="G790" s="60" t="s">
        <v>142</v>
      </c>
      <c r="H790" s="60">
        <v>0.48252530445946601</v>
      </c>
      <c r="I790" s="60">
        <v>3.7118846489420501E-2</v>
      </c>
      <c r="J790" s="60">
        <v>83.948139808921795</v>
      </c>
      <c r="K790" s="60">
        <v>0.30294324876568202</v>
      </c>
      <c r="L790" s="60">
        <v>0.697056751196095</v>
      </c>
      <c r="M790" s="61">
        <v>3.8223313403307202E-11</v>
      </c>
      <c r="N790" s="60" t="s">
        <v>142</v>
      </c>
      <c r="O790" s="60">
        <v>3.7118846489420501E-2</v>
      </c>
      <c r="P790" s="60" t="s">
        <v>163</v>
      </c>
      <c r="Q790" s="60">
        <v>787</v>
      </c>
      <c r="R790" s="60" t="s">
        <v>28</v>
      </c>
    </row>
    <row r="791" spans="1:18" x14ac:dyDescent="0.25">
      <c r="A791" s="60">
        <v>1790</v>
      </c>
      <c r="B791" s="60">
        <v>0.98849367551372702</v>
      </c>
      <c r="C791" s="60">
        <v>-1.1981836318953099E-2</v>
      </c>
      <c r="D791" s="60">
        <v>9.5685128262562799E-3</v>
      </c>
      <c r="E791" s="60">
        <v>0.99999999999985401</v>
      </c>
      <c r="F791" s="60">
        <v>0.53847956629942295</v>
      </c>
      <c r="G791" s="60" t="s">
        <v>142</v>
      </c>
      <c r="H791" s="60">
        <v>0.48356389307313802</v>
      </c>
      <c r="I791" s="60">
        <v>3.7700903053753301E-2</v>
      </c>
      <c r="J791" s="60">
        <v>83.968845437315196</v>
      </c>
      <c r="K791" s="60">
        <v>0.31292806109715199</v>
      </c>
      <c r="L791" s="60">
        <v>0.68707193890283602</v>
      </c>
      <c r="M791" s="61">
        <v>1.21014309684142E-14</v>
      </c>
      <c r="N791" s="60" t="s">
        <v>142</v>
      </c>
      <c r="O791" s="60">
        <v>3.7700903053753301E-2</v>
      </c>
      <c r="P791" s="60" t="s">
        <v>163</v>
      </c>
      <c r="Q791" s="60">
        <v>788</v>
      </c>
      <c r="R791" s="60" t="s">
        <v>28</v>
      </c>
    </row>
    <row r="792" spans="1:18" x14ac:dyDescent="0.25">
      <c r="A792" s="60">
        <v>1791</v>
      </c>
      <c r="B792" s="60">
        <v>0.98851846327540704</v>
      </c>
      <c r="C792" s="60">
        <v>-1.0203972905948501E-2</v>
      </c>
      <c r="D792" s="60">
        <v>9.5773083052315307E-3</v>
      </c>
      <c r="E792" s="60">
        <v>0.999999999999858</v>
      </c>
      <c r="F792" s="60">
        <v>0.54039907754041605</v>
      </c>
      <c r="G792" s="60" t="s">
        <v>142</v>
      </c>
      <c r="H792" s="60">
        <v>0.51282651999576301</v>
      </c>
      <c r="I792" s="60">
        <v>3.7758747257764701E-2</v>
      </c>
      <c r="J792" s="60">
        <v>84.2268249175157</v>
      </c>
      <c r="K792" s="60">
        <v>0.40087024547565703</v>
      </c>
      <c r="L792" s="60">
        <v>0.599129726967636</v>
      </c>
      <c r="M792" s="61">
        <v>2.7556707027365198E-8</v>
      </c>
      <c r="N792" s="60" t="s">
        <v>142</v>
      </c>
      <c r="O792" s="60">
        <v>3.7758747257764701E-2</v>
      </c>
      <c r="P792" s="60" t="s">
        <v>163</v>
      </c>
      <c r="Q792" s="60">
        <v>789</v>
      </c>
      <c r="R792" s="60" t="s">
        <v>28</v>
      </c>
    </row>
    <row r="793" spans="1:18" x14ac:dyDescent="0.25">
      <c r="A793" s="60">
        <v>1792</v>
      </c>
      <c r="B793" s="60">
        <v>0.98852213195923699</v>
      </c>
      <c r="C793" s="60">
        <v>-1.21787045212991E-2</v>
      </c>
      <c r="D793" s="60">
        <v>9.57742325042037E-3</v>
      </c>
      <c r="E793" s="60">
        <v>0.999999999999861</v>
      </c>
      <c r="F793" s="60">
        <v>0.54147245942705902</v>
      </c>
      <c r="G793" s="60" t="s">
        <v>142</v>
      </c>
      <c r="H793" s="60">
        <v>0.52101394311208404</v>
      </c>
      <c r="I793" s="60">
        <v>3.8867490455944599E-2</v>
      </c>
      <c r="J793" s="60">
        <v>84.232966222558701</v>
      </c>
      <c r="K793" s="60">
        <v>0.748014775791917</v>
      </c>
      <c r="L793" s="60">
        <v>3.0963932895687399E-3</v>
      </c>
      <c r="M793" s="60">
        <v>0.24888883091851399</v>
      </c>
      <c r="N793" s="60" t="s">
        <v>142</v>
      </c>
      <c r="O793" s="60">
        <v>3.8867490455944599E-2</v>
      </c>
      <c r="P793" s="60" t="s">
        <v>163</v>
      </c>
      <c r="Q793" s="60">
        <v>790</v>
      </c>
      <c r="R793" s="60" t="s">
        <v>28</v>
      </c>
    </row>
    <row r="794" spans="1:18" x14ac:dyDescent="0.25">
      <c r="A794" s="60">
        <v>1793</v>
      </c>
      <c r="B794" s="60">
        <v>0.98853201227001097</v>
      </c>
      <c r="C794" s="60">
        <v>-1.2188942369526499E-2</v>
      </c>
      <c r="D794" s="60">
        <v>9.5774458543329503E-3</v>
      </c>
      <c r="E794" s="60">
        <v>0.999999999999864</v>
      </c>
      <c r="F794" s="60">
        <v>0.54261384241727295</v>
      </c>
      <c r="G794" s="60" t="s">
        <v>142</v>
      </c>
      <c r="H794" s="60">
        <v>0.52891838122460799</v>
      </c>
      <c r="I794" s="60">
        <v>3.8987656822027698E-2</v>
      </c>
      <c r="J794" s="60">
        <v>84.346562135472595</v>
      </c>
      <c r="K794" s="60">
        <v>0.33878906364988498</v>
      </c>
      <c r="L794" s="60">
        <v>0.66121093634957095</v>
      </c>
      <c r="M794" s="61">
        <v>5.4412030436878902E-13</v>
      </c>
      <c r="N794" s="60" t="s">
        <v>142</v>
      </c>
      <c r="O794" s="60">
        <v>3.8987656822027698E-2</v>
      </c>
      <c r="P794" s="60" t="s">
        <v>163</v>
      </c>
      <c r="Q794" s="60">
        <v>791</v>
      </c>
      <c r="R794" s="60" t="s">
        <v>28</v>
      </c>
    </row>
    <row r="795" spans="1:18" x14ac:dyDescent="0.25">
      <c r="A795" s="60">
        <v>1794</v>
      </c>
      <c r="B795" s="60">
        <v>0.98854137979995205</v>
      </c>
      <c r="C795" s="60">
        <v>-9.8889141835477104E-3</v>
      </c>
      <c r="D795" s="60">
        <v>9.5795387544545408E-3</v>
      </c>
      <c r="E795" s="60">
        <v>0.99999999999987599</v>
      </c>
      <c r="F795" s="60">
        <v>0.54389826426868104</v>
      </c>
      <c r="G795" s="60" t="s">
        <v>142</v>
      </c>
      <c r="H795" s="60">
        <v>0.55762176992582202</v>
      </c>
      <c r="I795" s="60">
        <v>3.9028782348556897E-2</v>
      </c>
      <c r="J795" s="60">
        <v>84.529401712274606</v>
      </c>
      <c r="K795" s="60">
        <v>0.33411243060595602</v>
      </c>
      <c r="L795" s="60">
        <v>0.66588756939404203</v>
      </c>
      <c r="M795" s="61">
        <v>1.7763568394002501E-15</v>
      </c>
      <c r="N795" s="60" t="s">
        <v>142</v>
      </c>
      <c r="O795" s="60">
        <v>3.9028782348556897E-2</v>
      </c>
      <c r="P795" s="60" t="s">
        <v>163</v>
      </c>
      <c r="Q795" s="60">
        <v>792</v>
      </c>
      <c r="R795" s="60" t="s">
        <v>28</v>
      </c>
    </row>
    <row r="796" spans="1:18" x14ac:dyDescent="0.25">
      <c r="A796" s="60">
        <v>1795</v>
      </c>
      <c r="B796" s="60">
        <v>0.98854822462582603</v>
      </c>
      <c r="C796" s="60">
        <v>-1.54835495788895E-2</v>
      </c>
      <c r="D796" s="60">
        <v>9.5819022181548898E-3</v>
      </c>
      <c r="E796" s="60">
        <v>0.99999999999988098</v>
      </c>
      <c r="F796" s="60">
        <v>0.548129902722028</v>
      </c>
      <c r="G796" s="60" t="s">
        <v>142</v>
      </c>
      <c r="H796" s="60">
        <v>0.57721967690029696</v>
      </c>
      <c r="I796" s="60">
        <v>3.9263412218565497E-2</v>
      </c>
      <c r="J796" s="60">
        <v>85.114971487521501</v>
      </c>
      <c r="K796" s="60">
        <v>0.344016409532161</v>
      </c>
      <c r="L796" s="60">
        <v>0.65598359046781196</v>
      </c>
      <c r="M796" s="61">
        <v>2.6756374893466301E-14</v>
      </c>
      <c r="N796" s="60" t="s">
        <v>142</v>
      </c>
      <c r="O796" s="60">
        <v>3.9263412218565497E-2</v>
      </c>
      <c r="P796" s="60" t="s">
        <v>163</v>
      </c>
      <c r="Q796" s="60">
        <v>793</v>
      </c>
      <c r="R796" s="60" t="s">
        <v>28</v>
      </c>
    </row>
    <row r="797" spans="1:18" x14ac:dyDescent="0.25">
      <c r="A797" s="60">
        <v>1796</v>
      </c>
      <c r="B797" s="60">
        <v>0.98856568342673301</v>
      </c>
      <c r="C797" s="60">
        <v>-4.3000155866888302E-3</v>
      </c>
      <c r="D797" s="60">
        <v>9.5827413021184193E-3</v>
      </c>
      <c r="E797" s="60">
        <v>0.99999999999989697</v>
      </c>
      <c r="F797" s="60">
        <v>0.54878136616437601</v>
      </c>
      <c r="G797" s="60" t="s">
        <v>142</v>
      </c>
      <c r="H797" s="60">
        <v>0.577275070377963</v>
      </c>
      <c r="I797" s="60">
        <v>3.9277119467671297E-2</v>
      </c>
      <c r="J797" s="60">
        <v>85.125964933705404</v>
      </c>
      <c r="K797" s="60">
        <v>0.69652067021782604</v>
      </c>
      <c r="L797" s="60">
        <v>3.71121532281672E-4</v>
      </c>
      <c r="M797" s="60">
        <v>0.30310820824989199</v>
      </c>
      <c r="N797" s="60" t="s">
        <v>142</v>
      </c>
      <c r="O797" s="60">
        <v>3.9277119467671297E-2</v>
      </c>
      <c r="P797" s="60" t="s">
        <v>163</v>
      </c>
      <c r="Q797" s="60">
        <v>794</v>
      </c>
      <c r="R797" s="60" t="s">
        <v>28</v>
      </c>
    </row>
    <row r="798" spans="1:18" x14ac:dyDescent="0.25">
      <c r="A798" s="60">
        <v>1797</v>
      </c>
      <c r="B798" s="60">
        <v>0.98858461988913404</v>
      </c>
      <c r="C798" s="60">
        <v>-1.16876536554103E-2</v>
      </c>
      <c r="D798" s="60">
        <v>9.5842552665515307E-3</v>
      </c>
      <c r="E798" s="60">
        <v>0.99999999999989797</v>
      </c>
      <c r="F798" s="60">
        <v>0.55171638700459502</v>
      </c>
      <c r="G798" s="60" t="s">
        <v>142</v>
      </c>
      <c r="H798" s="60">
        <v>0.59659475635923798</v>
      </c>
      <c r="I798" s="60">
        <v>3.9304607774214802E-2</v>
      </c>
      <c r="J798" s="60">
        <v>85.145747490663098</v>
      </c>
      <c r="K798" s="60">
        <v>0.206022023452474</v>
      </c>
      <c r="L798" s="60">
        <v>0.79397797652320301</v>
      </c>
      <c r="M798" s="61">
        <v>2.4323210112697799E-11</v>
      </c>
      <c r="N798" s="60" t="s">
        <v>142</v>
      </c>
      <c r="O798" s="60">
        <v>3.9304607774214802E-2</v>
      </c>
      <c r="P798" s="60" t="s">
        <v>163</v>
      </c>
      <c r="Q798" s="60">
        <v>795</v>
      </c>
      <c r="R798" s="60" t="s">
        <v>28</v>
      </c>
    </row>
    <row r="799" spans="1:18" x14ac:dyDescent="0.25">
      <c r="A799" s="60">
        <v>1798</v>
      </c>
      <c r="B799" s="60">
        <v>0.98858808506437501</v>
      </c>
      <c r="C799" s="60">
        <v>-1.2487980719512201E-2</v>
      </c>
      <c r="D799" s="60">
        <v>9.5878214044299599E-3</v>
      </c>
      <c r="E799" s="60">
        <v>0.99999999999989997</v>
      </c>
      <c r="F799" s="60">
        <v>0.55206582514702096</v>
      </c>
      <c r="G799" s="60" t="s">
        <v>142</v>
      </c>
      <c r="H799" s="60">
        <v>0.60721665817006398</v>
      </c>
      <c r="I799" s="60">
        <v>3.9609547687694299E-2</v>
      </c>
      <c r="J799" s="60">
        <v>85.183929949588503</v>
      </c>
      <c r="K799" s="60">
        <v>0.42042624787015198</v>
      </c>
      <c r="L799" s="60">
        <v>0.57951420158410505</v>
      </c>
      <c r="M799" s="61">
        <v>5.9550545742581603E-5</v>
      </c>
      <c r="N799" s="60" t="s">
        <v>142</v>
      </c>
      <c r="O799" s="60">
        <v>3.9609547687694299E-2</v>
      </c>
      <c r="P799" s="60" t="s">
        <v>163</v>
      </c>
      <c r="Q799" s="60">
        <v>796</v>
      </c>
      <c r="R799" s="60" t="s">
        <v>28</v>
      </c>
    </row>
    <row r="800" spans="1:18" x14ac:dyDescent="0.25">
      <c r="A800" s="60">
        <v>1799</v>
      </c>
      <c r="B800" s="60">
        <v>0.98859949583557205</v>
      </c>
      <c r="C800" s="60">
        <v>-1.44746949350112E-2</v>
      </c>
      <c r="D800" s="60">
        <v>9.5959896317122807E-3</v>
      </c>
      <c r="E800" s="60">
        <v>0.99999999999990297</v>
      </c>
      <c r="F800" s="60">
        <v>0.55624317008230395</v>
      </c>
      <c r="G800" s="60" t="s">
        <v>142</v>
      </c>
      <c r="H800" s="60">
        <v>0.62854041843886199</v>
      </c>
      <c r="I800" s="60">
        <v>3.9658087999441302E-2</v>
      </c>
      <c r="J800" s="60">
        <v>85.416544058446902</v>
      </c>
      <c r="K800" s="60">
        <v>0.41044518992843598</v>
      </c>
      <c r="L800" s="60">
        <v>0.58955481005945698</v>
      </c>
      <c r="M800" s="61">
        <v>1.21077592396546E-11</v>
      </c>
      <c r="N800" s="60" t="s">
        <v>142</v>
      </c>
      <c r="O800" s="60">
        <v>3.9658087999441302E-2</v>
      </c>
      <c r="P800" s="60" t="s">
        <v>163</v>
      </c>
      <c r="Q800" s="60">
        <v>797</v>
      </c>
      <c r="R800" s="60" t="s">
        <v>28</v>
      </c>
    </row>
    <row r="801" spans="1:18" x14ac:dyDescent="0.25">
      <c r="A801" s="60">
        <v>1800</v>
      </c>
      <c r="B801" s="60">
        <v>0.98861070045856703</v>
      </c>
      <c r="C801" s="60">
        <v>-1.64227212856661E-2</v>
      </c>
      <c r="D801" s="60">
        <v>9.5976244817424592E-3</v>
      </c>
      <c r="E801" s="60">
        <v>0.99999999999990896</v>
      </c>
      <c r="F801" s="60">
        <v>0.55625765814721695</v>
      </c>
      <c r="G801" s="60" t="s">
        <v>142</v>
      </c>
      <c r="H801" s="60">
        <v>0.63977584633209506</v>
      </c>
      <c r="I801" s="60">
        <v>3.9900584505955697E-2</v>
      </c>
      <c r="J801" s="60">
        <v>85.459887557410894</v>
      </c>
      <c r="K801" s="60">
        <v>0.41170415263729299</v>
      </c>
      <c r="L801" s="60">
        <v>0.58829584734890505</v>
      </c>
      <c r="M801" s="61">
        <v>1.3802403664442401E-11</v>
      </c>
      <c r="N801" s="60" t="s">
        <v>142</v>
      </c>
      <c r="O801" s="60">
        <v>3.9900584505955697E-2</v>
      </c>
      <c r="P801" s="60" t="s">
        <v>163</v>
      </c>
      <c r="Q801" s="60">
        <v>798</v>
      </c>
      <c r="R801" s="60" t="s">
        <v>28</v>
      </c>
    </row>
    <row r="802" spans="1:18" x14ac:dyDescent="0.25">
      <c r="A802" s="60">
        <v>1801</v>
      </c>
      <c r="B802" s="60">
        <v>0.98861085934770299</v>
      </c>
      <c r="C802" s="60">
        <v>-1.2356250007009901E-2</v>
      </c>
      <c r="D802" s="60">
        <v>9.59877421186465E-3</v>
      </c>
      <c r="E802" s="60">
        <v>0.99999999999990996</v>
      </c>
      <c r="F802" s="60">
        <v>0.55651146400013596</v>
      </c>
      <c r="G802" s="60" t="s">
        <v>142</v>
      </c>
      <c r="H802" s="60">
        <v>0.66349834540889696</v>
      </c>
      <c r="I802" s="60">
        <v>4.0133249675674103E-2</v>
      </c>
      <c r="J802" s="60">
        <v>85.614316768145699</v>
      </c>
      <c r="K802" s="60">
        <v>0.38578176031836298</v>
      </c>
      <c r="L802" s="60">
        <v>0.61421823967151101</v>
      </c>
      <c r="M802" s="61">
        <v>1.01256780737913E-11</v>
      </c>
      <c r="N802" s="60" t="s">
        <v>142</v>
      </c>
      <c r="O802" s="60">
        <v>4.0133249675674103E-2</v>
      </c>
      <c r="P802" s="60" t="s">
        <v>163</v>
      </c>
      <c r="Q802" s="60">
        <v>799</v>
      </c>
      <c r="R802" s="60" t="s">
        <v>28</v>
      </c>
    </row>
    <row r="803" spans="1:18" x14ac:dyDescent="0.25">
      <c r="A803" s="60">
        <v>1802</v>
      </c>
      <c r="B803" s="60">
        <v>0.98861778478732498</v>
      </c>
      <c r="C803" s="60">
        <v>-1.03455831305074E-2</v>
      </c>
      <c r="D803" s="60">
        <v>9.5994222654327607E-3</v>
      </c>
      <c r="E803" s="60">
        <v>0.99999999999991196</v>
      </c>
      <c r="F803" s="60">
        <v>0.55679542493673995</v>
      </c>
      <c r="G803" s="60" t="s">
        <v>142</v>
      </c>
      <c r="H803" s="60">
        <v>0.70272952340736194</v>
      </c>
      <c r="I803" s="60">
        <v>4.0579961302899398E-2</v>
      </c>
      <c r="J803" s="60">
        <v>85.6292526447358</v>
      </c>
      <c r="K803" s="60">
        <v>0.31160045567287298</v>
      </c>
      <c r="L803" s="60">
        <v>0.68839467466725801</v>
      </c>
      <c r="M803" s="61">
        <v>4.8696598686781598E-6</v>
      </c>
      <c r="N803" s="60" t="s">
        <v>142</v>
      </c>
      <c r="O803" s="60">
        <v>4.0579961302899398E-2</v>
      </c>
      <c r="P803" s="60" t="s">
        <v>163</v>
      </c>
      <c r="Q803" s="60">
        <v>800</v>
      </c>
      <c r="R803" s="60" t="s">
        <v>28</v>
      </c>
    </row>
    <row r="804" spans="1:18" x14ac:dyDescent="0.25">
      <c r="A804" s="60">
        <v>1803</v>
      </c>
      <c r="B804" s="60">
        <v>0.98861978699379904</v>
      </c>
      <c r="C804" s="60">
        <v>-1.6364550431113099E-2</v>
      </c>
      <c r="D804" s="60">
        <v>9.6048327017977195E-3</v>
      </c>
      <c r="E804" s="60">
        <v>0.99999999999991696</v>
      </c>
      <c r="F804" s="60">
        <v>0.55782282268864403</v>
      </c>
      <c r="G804" s="60" t="s">
        <v>142</v>
      </c>
      <c r="H804" s="60">
        <v>0.71188750804122003</v>
      </c>
      <c r="I804" s="60">
        <v>4.1063515216271898E-2</v>
      </c>
      <c r="J804" s="60">
        <v>85.875477098754104</v>
      </c>
      <c r="K804" s="60">
        <v>0.29085704610422602</v>
      </c>
      <c r="L804" s="60">
        <v>0.70914295371989999</v>
      </c>
      <c r="M804" s="61">
        <v>1.75874093066852E-10</v>
      </c>
      <c r="N804" s="60" t="s">
        <v>142</v>
      </c>
      <c r="O804" s="60">
        <v>4.1063515216271898E-2</v>
      </c>
      <c r="P804" s="60" t="s">
        <v>163</v>
      </c>
      <c r="Q804" s="60">
        <v>801</v>
      </c>
      <c r="R804" s="60" t="s">
        <v>28</v>
      </c>
    </row>
    <row r="805" spans="1:18" x14ac:dyDescent="0.25">
      <c r="A805" s="60">
        <v>1804</v>
      </c>
      <c r="B805" s="60">
        <v>0.98863139778201303</v>
      </c>
      <c r="C805" s="60">
        <v>-1.9789310328331599E-2</v>
      </c>
      <c r="D805" s="60">
        <v>9.6054255421296596E-3</v>
      </c>
      <c r="E805" s="60">
        <v>0.99999999999991696</v>
      </c>
      <c r="F805" s="60">
        <v>0.56022227619854503</v>
      </c>
      <c r="G805" s="60" t="s">
        <v>142</v>
      </c>
      <c r="H805" s="60">
        <v>0.72903176111744605</v>
      </c>
      <c r="I805" s="60">
        <v>4.1167259463368203E-2</v>
      </c>
      <c r="J805" s="60">
        <v>85.936149008965401</v>
      </c>
      <c r="K805" s="60">
        <v>0.41840190459882298</v>
      </c>
      <c r="L805" s="60">
        <v>0.58159809540117502</v>
      </c>
      <c r="M805" s="61">
        <v>1.9984014443252802E-15</v>
      </c>
      <c r="N805" s="60" t="s">
        <v>142</v>
      </c>
      <c r="O805" s="60">
        <v>4.1167259463368203E-2</v>
      </c>
      <c r="P805" s="60" t="s">
        <v>163</v>
      </c>
      <c r="Q805" s="60">
        <v>802</v>
      </c>
      <c r="R805" s="60" t="s">
        <v>28</v>
      </c>
    </row>
    <row r="806" spans="1:18" x14ac:dyDescent="0.25">
      <c r="A806" s="60">
        <v>1805</v>
      </c>
      <c r="B806" s="60">
        <v>0.98865667347064001</v>
      </c>
      <c r="C806" s="60">
        <v>-1.28967817362919E-2</v>
      </c>
      <c r="D806" s="60">
        <v>9.6069724857202905E-3</v>
      </c>
      <c r="E806" s="60">
        <v>0.99999999999991895</v>
      </c>
      <c r="F806" s="60">
        <v>0.560538448978398</v>
      </c>
      <c r="G806" s="60" t="s">
        <v>142</v>
      </c>
      <c r="H806" s="60">
        <v>0.78689929395840397</v>
      </c>
      <c r="I806" s="60">
        <v>4.1648933514259898E-2</v>
      </c>
      <c r="J806" s="60">
        <v>86.000265644665006</v>
      </c>
      <c r="K806" s="60">
        <v>0.35175464614895002</v>
      </c>
      <c r="L806" s="60">
        <v>0.64824535383943604</v>
      </c>
      <c r="M806" s="61">
        <v>1.16143761275112E-11</v>
      </c>
      <c r="N806" s="60" t="s">
        <v>142</v>
      </c>
      <c r="O806" s="60">
        <v>4.1648933514259898E-2</v>
      </c>
      <c r="P806" s="60" t="s">
        <v>163</v>
      </c>
      <c r="Q806" s="60">
        <v>803</v>
      </c>
      <c r="R806" s="60" t="s">
        <v>28</v>
      </c>
    </row>
    <row r="807" spans="1:18" x14ac:dyDescent="0.25">
      <c r="A807" s="60">
        <v>1806</v>
      </c>
      <c r="B807" s="60">
        <v>0.98867680703093896</v>
      </c>
      <c r="C807" s="60">
        <v>-1.3470223344774501E-2</v>
      </c>
      <c r="D807" s="60">
        <v>9.6076724546329696E-3</v>
      </c>
      <c r="E807" s="60">
        <v>0.99999999999991895</v>
      </c>
      <c r="F807" s="60">
        <v>0.56153506162159394</v>
      </c>
      <c r="G807" s="60" t="s">
        <v>142</v>
      </c>
      <c r="H807" s="60">
        <v>0.82291263166357498</v>
      </c>
      <c r="I807" s="60">
        <v>4.24409744314121E-2</v>
      </c>
      <c r="J807" s="60">
        <v>86.041109312271004</v>
      </c>
      <c r="K807" s="60">
        <v>0.32239521052632703</v>
      </c>
      <c r="L807" s="60">
        <v>0.67760478947367098</v>
      </c>
      <c r="M807" s="61">
        <v>2.66453525910038E-15</v>
      </c>
      <c r="N807" s="60" t="s">
        <v>142</v>
      </c>
      <c r="O807" s="60">
        <v>4.24409744314121E-2</v>
      </c>
      <c r="P807" s="60" t="s">
        <v>163</v>
      </c>
      <c r="Q807" s="60">
        <v>804</v>
      </c>
      <c r="R807" s="60" t="s">
        <v>28</v>
      </c>
    </row>
    <row r="808" spans="1:18" x14ac:dyDescent="0.25">
      <c r="A808" s="60">
        <v>1807</v>
      </c>
      <c r="B808" s="60">
        <v>0.98867853494045199</v>
      </c>
      <c r="C808" s="60">
        <v>-1.3855849904231299E-2</v>
      </c>
      <c r="D808" s="60">
        <v>9.6079349558830206E-3</v>
      </c>
      <c r="E808" s="60">
        <v>0.99999999999991995</v>
      </c>
      <c r="F808" s="60">
        <v>0.56305498786169395</v>
      </c>
      <c r="G808" s="60" t="s">
        <v>142</v>
      </c>
      <c r="H808" s="60">
        <v>0.86685332656202996</v>
      </c>
      <c r="I808" s="60">
        <v>4.3702963648911602E-2</v>
      </c>
      <c r="J808" s="60">
        <v>86.072506513119293</v>
      </c>
      <c r="K808" s="60">
        <v>0.35834042975268798</v>
      </c>
      <c r="L808" s="60">
        <v>0.64165957023528197</v>
      </c>
      <c r="M808" s="61">
        <v>1.20298215833259E-11</v>
      </c>
      <c r="N808" s="60" t="s">
        <v>142</v>
      </c>
      <c r="O808" s="60">
        <v>4.3702963648911602E-2</v>
      </c>
      <c r="P808" s="60" t="s">
        <v>163</v>
      </c>
      <c r="Q808" s="60">
        <v>805</v>
      </c>
      <c r="R808" s="60" t="s">
        <v>28</v>
      </c>
    </row>
    <row r="809" spans="1:18" x14ac:dyDescent="0.25">
      <c r="A809" s="60">
        <v>1808</v>
      </c>
      <c r="B809" s="60">
        <v>0.98868300632330097</v>
      </c>
      <c r="C809" s="60">
        <v>-1.1387788399163301E-2</v>
      </c>
      <c r="D809" s="60">
        <v>9.6109000526241294E-3</v>
      </c>
      <c r="E809" s="60">
        <v>0.99999999999992395</v>
      </c>
      <c r="F809" s="60">
        <v>0.56361724520267598</v>
      </c>
      <c r="G809" s="60" t="s">
        <v>142</v>
      </c>
      <c r="H809" s="60">
        <v>0.88472175665337405</v>
      </c>
      <c r="I809" s="60">
        <v>4.3856055456547201E-2</v>
      </c>
      <c r="J809" s="60">
        <v>86.178690936747202</v>
      </c>
      <c r="K809" s="60">
        <v>0.297696626570775</v>
      </c>
      <c r="L809" s="60">
        <v>0.70230337341387605</v>
      </c>
      <c r="M809" s="61">
        <v>1.5349166382350199E-11</v>
      </c>
      <c r="N809" s="60" t="s">
        <v>142</v>
      </c>
      <c r="O809" s="60">
        <v>4.3856055456547201E-2</v>
      </c>
      <c r="P809" s="60" t="s">
        <v>163</v>
      </c>
      <c r="Q809" s="60">
        <v>806</v>
      </c>
      <c r="R809" s="60" t="s">
        <v>28</v>
      </c>
    </row>
    <row r="810" spans="1:18" x14ac:dyDescent="0.25">
      <c r="A810" s="60">
        <v>1809</v>
      </c>
      <c r="B810" s="60">
        <v>0.98869458561588297</v>
      </c>
      <c r="C810" s="60">
        <v>-1.71576206708813E-2</v>
      </c>
      <c r="D810" s="60">
        <v>9.6153084358940894E-3</v>
      </c>
      <c r="E810" s="60">
        <v>0.99999999999992495</v>
      </c>
      <c r="F810" s="60">
        <v>0.56520994400650904</v>
      </c>
      <c r="G810" s="60" t="s">
        <v>142</v>
      </c>
      <c r="H810" s="60">
        <v>0.91619358823721497</v>
      </c>
      <c r="I810" s="60">
        <v>4.3980617505612302E-2</v>
      </c>
      <c r="J810" s="60">
        <v>86.189961545860498</v>
      </c>
      <c r="K810" s="60">
        <v>0.32548108223818201</v>
      </c>
      <c r="L810" s="60">
        <v>0.67451881687850201</v>
      </c>
      <c r="M810" s="61">
        <v>1.00883315812261E-7</v>
      </c>
      <c r="N810" s="60" t="s">
        <v>142</v>
      </c>
      <c r="O810" s="60">
        <v>4.3980617505612302E-2</v>
      </c>
      <c r="P810" s="60" t="s">
        <v>163</v>
      </c>
      <c r="Q810" s="60">
        <v>807</v>
      </c>
      <c r="R810" s="60" t="s">
        <v>28</v>
      </c>
    </row>
    <row r="811" spans="1:18" x14ac:dyDescent="0.25">
      <c r="A811" s="60">
        <v>1810</v>
      </c>
      <c r="B811" s="60">
        <v>0.98869788853611396</v>
      </c>
      <c r="C811" s="60">
        <v>-1.22315273192887E-2</v>
      </c>
      <c r="D811" s="60">
        <v>9.6206234016109806E-3</v>
      </c>
      <c r="E811" s="60">
        <v>0.99999999999993106</v>
      </c>
      <c r="F811" s="60">
        <v>0.56639779854813599</v>
      </c>
      <c r="G811" s="60" t="s">
        <v>142</v>
      </c>
      <c r="H811" s="60">
        <v>0.94397801866693698</v>
      </c>
      <c r="I811" s="60">
        <v>4.4061643165445301E-2</v>
      </c>
      <c r="J811" s="60">
        <v>86.197332910239396</v>
      </c>
      <c r="K811" s="60">
        <v>0.391114888484145</v>
      </c>
      <c r="L811" s="60">
        <v>0.60888511150804103</v>
      </c>
      <c r="M811" s="61">
        <v>7.8135276027069299E-12</v>
      </c>
      <c r="N811" s="60" t="s">
        <v>142</v>
      </c>
      <c r="O811" s="60">
        <v>4.4061643165445301E-2</v>
      </c>
      <c r="P811" s="60" t="s">
        <v>163</v>
      </c>
      <c r="Q811" s="60">
        <v>808</v>
      </c>
      <c r="R811" s="60" t="s">
        <v>28</v>
      </c>
    </row>
    <row r="812" spans="1:18" x14ac:dyDescent="0.25">
      <c r="A812" s="60">
        <v>1811</v>
      </c>
      <c r="B812" s="60">
        <v>0.988737833961988</v>
      </c>
      <c r="C812" s="60">
        <v>-9.3205753382748901E-3</v>
      </c>
      <c r="D812" s="60">
        <v>9.6338324950537707E-3</v>
      </c>
      <c r="E812" s="60">
        <v>0.99999999999993405</v>
      </c>
      <c r="F812" s="60">
        <v>0.56711662508448601</v>
      </c>
      <c r="G812" s="60" t="s">
        <v>142</v>
      </c>
      <c r="H812" s="60">
        <v>0.95797430593716004</v>
      </c>
      <c r="I812" s="60">
        <v>4.5911461592555498E-2</v>
      </c>
      <c r="J812" s="60">
        <v>86.203804269962205</v>
      </c>
      <c r="K812" s="60">
        <v>0.43693564258418399</v>
      </c>
      <c r="L812" s="60">
        <v>0.56306425503734403</v>
      </c>
      <c r="M812" s="61">
        <v>1.0237847236638199E-7</v>
      </c>
      <c r="N812" s="60" t="s">
        <v>142</v>
      </c>
      <c r="O812" s="60">
        <v>4.5911461592555498E-2</v>
      </c>
      <c r="P812" s="60" t="s">
        <v>163</v>
      </c>
      <c r="Q812" s="60">
        <v>809</v>
      </c>
      <c r="R812" s="60" t="s">
        <v>28</v>
      </c>
    </row>
    <row r="813" spans="1:18" x14ac:dyDescent="0.25">
      <c r="A813" s="60">
        <v>1812</v>
      </c>
      <c r="B813" s="60">
        <v>0.98874280953446703</v>
      </c>
      <c r="C813" s="60">
        <v>-2.2910786714779901E-2</v>
      </c>
      <c r="D813" s="60">
        <v>9.6393955853553807E-3</v>
      </c>
      <c r="E813" s="60">
        <v>0.99999999999994205</v>
      </c>
      <c r="F813" s="60">
        <v>0.56730182783582805</v>
      </c>
      <c r="G813" s="60" t="s">
        <v>142</v>
      </c>
      <c r="H813" s="60">
        <v>0.97220233172898096</v>
      </c>
      <c r="I813" s="60">
        <v>4.5947771791422301E-2</v>
      </c>
      <c r="J813" s="60">
        <v>86.365703352378205</v>
      </c>
      <c r="K813" s="60">
        <v>0.58689009388408997</v>
      </c>
      <c r="L813" s="60">
        <v>0.41310990607881298</v>
      </c>
      <c r="M813" s="61">
        <v>3.70975472563373E-11</v>
      </c>
      <c r="N813" s="60" t="s">
        <v>142</v>
      </c>
      <c r="O813" s="60">
        <v>4.5947771791422301E-2</v>
      </c>
      <c r="P813" s="60" t="s">
        <v>163</v>
      </c>
      <c r="Q813" s="60">
        <v>810</v>
      </c>
      <c r="R813" s="60" t="s">
        <v>28</v>
      </c>
    </row>
    <row r="814" spans="1:18" x14ac:dyDescent="0.25">
      <c r="A814" s="60">
        <v>1813</v>
      </c>
      <c r="B814" s="60">
        <v>0.98876127342433895</v>
      </c>
      <c r="C814" s="60">
        <v>-1.0566049728298501E-2</v>
      </c>
      <c r="D814" s="60">
        <v>9.6496477773824092E-3</v>
      </c>
      <c r="E814" s="60">
        <v>0.99999999999995104</v>
      </c>
      <c r="F814" s="60">
        <v>0.56870467994245399</v>
      </c>
      <c r="G814" s="60" t="s">
        <v>142</v>
      </c>
      <c r="H814" s="60">
        <v>0.98217751783263796</v>
      </c>
      <c r="I814" s="60">
        <v>4.6151984236170902E-2</v>
      </c>
      <c r="J814" s="60">
        <v>86.491962184269894</v>
      </c>
      <c r="K814" s="60">
        <v>0.31280231956429599</v>
      </c>
      <c r="L814" s="60">
        <v>0.68719754420896695</v>
      </c>
      <c r="M814" s="61">
        <v>1.3622673789015499E-7</v>
      </c>
      <c r="N814" s="60" t="s">
        <v>142</v>
      </c>
      <c r="O814" s="60">
        <v>4.6151984236170902E-2</v>
      </c>
      <c r="P814" s="60" t="s">
        <v>163</v>
      </c>
      <c r="Q814" s="60">
        <v>811</v>
      </c>
      <c r="R814" s="60" t="s">
        <v>28</v>
      </c>
    </row>
    <row r="815" spans="1:18" x14ac:dyDescent="0.25">
      <c r="A815" s="60">
        <v>1814</v>
      </c>
      <c r="B815" s="60">
        <v>0.98876254130029495</v>
      </c>
      <c r="C815" s="60">
        <v>-8.7997520581435604E-3</v>
      </c>
      <c r="D815" s="60">
        <v>9.6647545655564292E-3</v>
      </c>
      <c r="E815" s="60">
        <v>0.99999999999995104</v>
      </c>
      <c r="F815" s="60">
        <v>0.569197218612291</v>
      </c>
      <c r="G815" s="60" t="s">
        <v>142</v>
      </c>
      <c r="H815" s="60">
        <v>0.99358979330298303</v>
      </c>
      <c r="I815" s="60">
        <v>4.6543756923267898E-2</v>
      </c>
      <c r="J815" s="60">
        <v>86.524805495767495</v>
      </c>
      <c r="K815" s="60">
        <v>0.38140888309325399</v>
      </c>
      <c r="L815" s="60">
        <v>0.61859111678352197</v>
      </c>
      <c r="M815" s="61">
        <v>1.2322454168156601E-10</v>
      </c>
      <c r="N815" s="60" t="s">
        <v>142</v>
      </c>
      <c r="O815" s="60">
        <v>4.6543756923267898E-2</v>
      </c>
      <c r="P815" s="60" t="s">
        <v>163</v>
      </c>
      <c r="Q815" s="60">
        <v>812</v>
      </c>
      <c r="R815" s="60" t="s">
        <v>28</v>
      </c>
    </row>
    <row r="816" spans="1:18" x14ac:dyDescent="0.25">
      <c r="A816" s="60">
        <v>1815</v>
      </c>
      <c r="B816" s="60">
        <v>0.988780455374072</v>
      </c>
      <c r="C816" s="60">
        <v>-1.7365890475397699E-2</v>
      </c>
      <c r="D816" s="60">
        <v>9.6647895587501902E-3</v>
      </c>
      <c r="E816" s="60">
        <v>0.99999999999995404</v>
      </c>
      <c r="F816" s="60">
        <v>0.57037596870655405</v>
      </c>
      <c r="G816" s="60" t="s">
        <v>142</v>
      </c>
      <c r="H816" s="60">
        <v>1.00651810890215</v>
      </c>
      <c r="I816" s="60">
        <v>4.8266523830944402E-2</v>
      </c>
      <c r="J816" s="60">
        <v>86.547670158152798</v>
      </c>
      <c r="K816" s="60">
        <v>0.462878643925066</v>
      </c>
      <c r="L816" s="60">
        <v>0.53706300813031904</v>
      </c>
      <c r="M816" s="61">
        <v>5.8347944615011498E-5</v>
      </c>
      <c r="N816" s="60" t="s">
        <v>142</v>
      </c>
      <c r="O816" s="60">
        <v>4.8266523830944402E-2</v>
      </c>
      <c r="P816" s="60" t="s">
        <v>163</v>
      </c>
      <c r="Q816" s="60">
        <v>813</v>
      </c>
      <c r="R816" s="60" t="s">
        <v>28</v>
      </c>
    </row>
    <row r="817" spans="1:18" x14ac:dyDescent="0.25">
      <c r="A817" s="60">
        <v>1816</v>
      </c>
      <c r="B817" s="60">
        <v>0.98880396037608698</v>
      </c>
      <c r="C817" s="60">
        <v>-1.41470701700495E-2</v>
      </c>
      <c r="D817" s="60">
        <v>9.6681584463176092E-3</v>
      </c>
      <c r="E817" s="60">
        <v>0.99999999999995404</v>
      </c>
      <c r="F817" s="60">
        <v>0.57098085333520099</v>
      </c>
      <c r="G817" s="60" t="s">
        <v>142</v>
      </c>
      <c r="H817" s="60">
        <v>1.0240530756291699</v>
      </c>
      <c r="I817" s="60">
        <v>4.8559447899196098E-2</v>
      </c>
      <c r="J817" s="60">
        <v>86.550712036664095</v>
      </c>
      <c r="K817" s="60">
        <v>0.43114143107112302</v>
      </c>
      <c r="L817" s="60">
        <v>0.56885826187694799</v>
      </c>
      <c r="M817" s="61">
        <v>3.07051929326896E-7</v>
      </c>
      <c r="N817" s="60" t="s">
        <v>142</v>
      </c>
      <c r="O817" s="60">
        <v>4.8559447899196098E-2</v>
      </c>
      <c r="P817" s="60" t="s">
        <v>163</v>
      </c>
      <c r="Q817" s="60">
        <v>814</v>
      </c>
      <c r="R817" s="60" t="s">
        <v>28</v>
      </c>
    </row>
    <row r="818" spans="1:18" x14ac:dyDescent="0.25">
      <c r="A818" s="60">
        <v>1817</v>
      </c>
      <c r="B818" s="60">
        <v>0.98881300270693395</v>
      </c>
      <c r="C818" s="60">
        <v>-8.7396329798240299E-3</v>
      </c>
      <c r="D818" s="60">
        <v>9.6724409136653908E-3</v>
      </c>
      <c r="E818" s="60">
        <v>0.99999999999995504</v>
      </c>
      <c r="F818" s="60">
        <v>0.57594337864304401</v>
      </c>
      <c r="G818" s="60" t="s">
        <v>142</v>
      </c>
      <c r="H818" s="60">
        <v>1.06582267281829</v>
      </c>
      <c r="I818" s="60">
        <v>4.8749553281225197E-2</v>
      </c>
      <c r="J818" s="60">
        <v>86.596968890886103</v>
      </c>
      <c r="K818" s="60">
        <v>0.70850916075368897</v>
      </c>
      <c r="L818" s="60">
        <v>2.0830564637522E-4</v>
      </c>
      <c r="M818" s="60">
        <v>0.291282533599936</v>
      </c>
      <c r="N818" s="60" t="s">
        <v>142</v>
      </c>
      <c r="O818" s="60">
        <v>4.8749553281225197E-2</v>
      </c>
      <c r="P818" s="60" t="s">
        <v>163</v>
      </c>
      <c r="Q818" s="60">
        <v>815</v>
      </c>
      <c r="R818" s="60" t="s">
        <v>28</v>
      </c>
    </row>
    <row r="819" spans="1:18" x14ac:dyDescent="0.25">
      <c r="A819" s="60">
        <v>1818</v>
      </c>
      <c r="B819" s="60">
        <v>0.98883651594780597</v>
      </c>
      <c r="C819" s="60">
        <v>-1.39502509568724E-2</v>
      </c>
      <c r="D819" s="60">
        <v>9.6733119025141402E-3</v>
      </c>
      <c r="E819" s="60">
        <v>0.99999999999996203</v>
      </c>
      <c r="F819" s="60">
        <v>0.57607373243739002</v>
      </c>
      <c r="G819" s="60" t="s">
        <v>142</v>
      </c>
      <c r="H819" s="60">
        <v>1.08151180087138</v>
      </c>
      <c r="I819" s="60">
        <v>4.8993103002978503E-2</v>
      </c>
      <c r="J819" s="60">
        <v>86.661957791710094</v>
      </c>
      <c r="K819" s="60">
        <v>0.75778344718008295</v>
      </c>
      <c r="L819" s="60">
        <v>1.04201419831561E-3</v>
      </c>
      <c r="M819" s="60">
        <v>0.24117453862160099</v>
      </c>
      <c r="N819" s="60" t="s">
        <v>142</v>
      </c>
      <c r="O819" s="60">
        <v>4.8993103002978503E-2</v>
      </c>
      <c r="P819" s="60" t="s">
        <v>163</v>
      </c>
      <c r="Q819" s="60">
        <v>816</v>
      </c>
      <c r="R819" s="60" t="s">
        <v>28</v>
      </c>
    </row>
    <row r="820" spans="1:18" x14ac:dyDescent="0.25">
      <c r="A820" s="60">
        <v>1819</v>
      </c>
      <c r="B820" s="60">
        <v>0.98884470466035801</v>
      </c>
      <c r="C820" s="60">
        <v>-1.76951719409945E-2</v>
      </c>
      <c r="D820" s="60">
        <v>9.6843444663113707E-3</v>
      </c>
      <c r="E820" s="60">
        <v>0.99999999999996303</v>
      </c>
      <c r="F820" s="60">
        <v>0.58550024287916103</v>
      </c>
      <c r="G820" s="60" t="s">
        <v>142</v>
      </c>
      <c r="H820" s="60">
        <v>1.11324206351578</v>
      </c>
      <c r="I820" s="60">
        <v>4.9496031756298298E-2</v>
      </c>
      <c r="J820" s="60">
        <v>86.681635937204106</v>
      </c>
      <c r="K820" s="60">
        <v>0.46980797373379801</v>
      </c>
      <c r="L820" s="60">
        <v>0.53019202623364003</v>
      </c>
      <c r="M820" s="61">
        <v>3.2561287000021398E-11</v>
      </c>
      <c r="N820" s="60" t="s">
        <v>142</v>
      </c>
      <c r="O820" s="60">
        <v>4.9496031756298298E-2</v>
      </c>
      <c r="P820" s="60" t="s">
        <v>163</v>
      </c>
      <c r="Q820" s="60">
        <v>817</v>
      </c>
      <c r="R820" s="60" t="s">
        <v>28</v>
      </c>
    </row>
    <row r="821" spans="1:18" x14ac:dyDescent="0.25">
      <c r="A821" s="60">
        <v>1820</v>
      </c>
      <c r="B821" s="60">
        <v>0.98885325188752105</v>
      </c>
      <c r="C821" s="60">
        <v>-1.1913040590148E-2</v>
      </c>
      <c r="D821" s="60">
        <v>9.6894065860585795E-3</v>
      </c>
      <c r="E821" s="60">
        <v>0.99999999999996403</v>
      </c>
      <c r="F821" s="60">
        <v>0.586890093905862</v>
      </c>
      <c r="G821" s="60" t="s">
        <v>142</v>
      </c>
      <c r="H821" s="60">
        <v>1.2471769191161799</v>
      </c>
      <c r="I821" s="60">
        <v>5.30109073110318E-2</v>
      </c>
      <c r="J821" s="60">
        <v>86.768130129846199</v>
      </c>
      <c r="K821" s="60">
        <v>0.70502685268576903</v>
      </c>
      <c r="L821" s="60">
        <v>3.4741175438839198E-4</v>
      </c>
      <c r="M821" s="60">
        <v>0.294625735559843</v>
      </c>
      <c r="N821" s="60" t="s">
        <v>142</v>
      </c>
      <c r="O821" s="60">
        <v>5.30109073110318E-2</v>
      </c>
      <c r="P821" s="60" t="s">
        <v>163</v>
      </c>
      <c r="Q821" s="60">
        <v>818</v>
      </c>
      <c r="R821" s="60" t="s">
        <v>28</v>
      </c>
    </row>
    <row r="822" spans="1:18" x14ac:dyDescent="0.25">
      <c r="A822" s="60">
        <v>1821</v>
      </c>
      <c r="B822" s="60">
        <v>0.98887769077450205</v>
      </c>
      <c r="C822" s="60">
        <v>-1.9482430082928201E-2</v>
      </c>
      <c r="D822" s="60">
        <v>9.6959045721673708E-3</v>
      </c>
      <c r="E822" s="60">
        <v>0.99999999999996403</v>
      </c>
      <c r="F822" s="60">
        <v>0.58767063982171697</v>
      </c>
      <c r="G822" s="60" t="s">
        <v>142</v>
      </c>
      <c r="H822" s="60">
        <v>1.32939116395912</v>
      </c>
      <c r="I822" s="60">
        <v>5.3909657756416797E-2</v>
      </c>
      <c r="J822" s="60">
        <v>86.785648065255799</v>
      </c>
      <c r="K822" s="60">
        <v>0.40959100682629901</v>
      </c>
      <c r="L822" s="60">
        <v>0.59040899317150197</v>
      </c>
      <c r="M822" s="61">
        <v>2.1987967002701201E-12</v>
      </c>
      <c r="N822" s="60" t="s">
        <v>142</v>
      </c>
      <c r="O822" s="60">
        <v>5.3909657756416797E-2</v>
      </c>
      <c r="P822" s="60" t="s">
        <v>163</v>
      </c>
      <c r="Q822" s="60">
        <v>819</v>
      </c>
      <c r="R822" s="60" t="s">
        <v>28</v>
      </c>
    </row>
    <row r="823" spans="1:18" x14ac:dyDescent="0.25">
      <c r="A823" s="60">
        <v>1822</v>
      </c>
      <c r="B823" s="60">
        <v>0.98888634989333601</v>
      </c>
      <c r="C823" s="60">
        <v>-7.9358215718957504E-3</v>
      </c>
      <c r="D823" s="60">
        <v>9.7022723004515799E-3</v>
      </c>
      <c r="E823" s="60">
        <v>0.99999999999996503</v>
      </c>
      <c r="F823" s="60">
        <v>0.58909671133727803</v>
      </c>
      <c r="G823" s="60" t="s">
        <v>142</v>
      </c>
      <c r="H823" s="60">
        <v>1.4239993257978101</v>
      </c>
      <c r="I823" s="60">
        <v>5.69204105139509E-2</v>
      </c>
      <c r="J823" s="60">
        <v>86.906694514639099</v>
      </c>
      <c r="K823" s="60">
        <v>0.72663007319806605</v>
      </c>
      <c r="L823" s="60">
        <v>1.40964134052294E-3</v>
      </c>
      <c r="M823" s="60">
        <v>0.27196028546141099</v>
      </c>
      <c r="N823" s="60" t="s">
        <v>142</v>
      </c>
      <c r="O823" s="60">
        <v>5.69204105139509E-2</v>
      </c>
      <c r="P823" s="60" t="s">
        <v>163</v>
      </c>
      <c r="Q823" s="60">
        <v>820</v>
      </c>
      <c r="R823" s="60" t="s">
        <v>28</v>
      </c>
    </row>
    <row r="824" spans="1:18" x14ac:dyDescent="0.25">
      <c r="A824" s="60">
        <v>1823</v>
      </c>
      <c r="B824" s="60">
        <v>0.98891934445871099</v>
      </c>
      <c r="C824" s="60">
        <v>-2.1592351084039899E-2</v>
      </c>
      <c r="D824" s="60">
        <v>9.7059659703194606E-3</v>
      </c>
      <c r="E824" s="60">
        <v>0.99999999999996703</v>
      </c>
      <c r="F824" s="60">
        <v>0.589610646578132</v>
      </c>
      <c r="G824" s="60" t="s">
        <v>142</v>
      </c>
      <c r="H824" s="60">
        <v>1.4357656090825399</v>
      </c>
      <c r="I824" s="60">
        <v>5.8494066299293698E-2</v>
      </c>
      <c r="J824" s="60">
        <v>87.038570237449093</v>
      </c>
      <c r="K824" s="60">
        <v>0.35249744892354301</v>
      </c>
      <c r="L824" s="60">
        <v>0.64702561380665502</v>
      </c>
      <c r="M824" s="60">
        <v>4.7693726980224698E-4</v>
      </c>
      <c r="N824" s="60" t="s">
        <v>142</v>
      </c>
      <c r="O824" s="60">
        <v>5.8494066299293698E-2</v>
      </c>
      <c r="P824" s="60" t="s">
        <v>163</v>
      </c>
      <c r="Q824" s="60">
        <v>821</v>
      </c>
      <c r="R824" s="60" t="s">
        <v>28</v>
      </c>
    </row>
    <row r="825" spans="1:18" x14ac:dyDescent="0.25">
      <c r="A825" s="60">
        <v>1824</v>
      </c>
      <c r="B825" s="60">
        <v>0.98892131402772698</v>
      </c>
      <c r="C825" s="60">
        <v>-1.9664396422925001E-2</v>
      </c>
      <c r="D825" s="60">
        <v>9.7121377230124303E-3</v>
      </c>
      <c r="E825" s="60">
        <v>0.99999999999996803</v>
      </c>
      <c r="F825" s="60">
        <v>0.58992423186461995</v>
      </c>
      <c r="G825" s="60" t="s">
        <v>142</v>
      </c>
      <c r="H825" s="60">
        <v>1.4459035865696199</v>
      </c>
      <c r="I825" s="60">
        <v>5.9267585312827199E-2</v>
      </c>
      <c r="J825" s="60">
        <v>87.110987395450607</v>
      </c>
      <c r="K825" s="60">
        <v>0.72562272524034399</v>
      </c>
      <c r="L825" s="60">
        <v>1.48403215278864E-3</v>
      </c>
      <c r="M825" s="60">
        <v>0.27289324260686798</v>
      </c>
      <c r="N825" s="60" t="s">
        <v>142</v>
      </c>
      <c r="O825" s="60">
        <v>5.9267585312827199E-2</v>
      </c>
      <c r="P825" s="60" t="s">
        <v>163</v>
      </c>
      <c r="Q825" s="60">
        <v>822</v>
      </c>
      <c r="R825" s="60" t="s">
        <v>28</v>
      </c>
    </row>
    <row r="826" spans="1:18" x14ac:dyDescent="0.25">
      <c r="A826" s="60">
        <v>1825</v>
      </c>
      <c r="B826" s="60">
        <v>0.98893225633477</v>
      </c>
      <c r="C826" s="60">
        <v>-2.0807727356792701E-2</v>
      </c>
      <c r="D826" s="60">
        <v>9.7176932206811204E-3</v>
      </c>
      <c r="E826" s="60">
        <v>0.99999999999996902</v>
      </c>
      <c r="F826" s="60">
        <v>0.59005554046098996</v>
      </c>
      <c r="G826" s="60" t="s">
        <v>142</v>
      </c>
      <c r="H826" s="60">
        <v>1.46554234699914</v>
      </c>
      <c r="I826" s="60">
        <v>6.4469097399774397E-2</v>
      </c>
      <c r="J826" s="60">
        <v>87.179721651334305</v>
      </c>
      <c r="K826" s="60">
        <v>0.37540979233160998</v>
      </c>
      <c r="L826" s="60">
        <v>0.62459020766530604</v>
      </c>
      <c r="M826" s="61">
        <v>3.0846436516185301E-12</v>
      </c>
      <c r="N826" s="60" t="s">
        <v>142</v>
      </c>
      <c r="O826" s="60">
        <v>6.4469097399774397E-2</v>
      </c>
      <c r="P826" s="60" t="s">
        <v>163</v>
      </c>
      <c r="Q826" s="60">
        <v>823</v>
      </c>
      <c r="R826" s="60" t="s">
        <v>28</v>
      </c>
    </row>
    <row r="827" spans="1:18" x14ac:dyDescent="0.25">
      <c r="A827" s="60">
        <v>1826</v>
      </c>
      <c r="B827" s="60">
        <v>0.988934082063058</v>
      </c>
      <c r="C827" s="60">
        <v>-1.4762831911549101E-2</v>
      </c>
      <c r="D827" s="60">
        <v>9.7207003247181695E-3</v>
      </c>
      <c r="E827" s="60">
        <v>0.99999999999997202</v>
      </c>
      <c r="F827" s="60">
        <v>0.59140974740030405</v>
      </c>
      <c r="G827" s="60" t="s">
        <v>142</v>
      </c>
      <c r="H827" s="60">
        <v>1.4958793453752499</v>
      </c>
      <c r="I827" s="60">
        <v>6.8223904188399395E-2</v>
      </c>
      <c r="J827" s="60">
        <v>87.205355604861097</v>
      </c>
      <c r="K827" s="60">
        <v>0.33929610018596301</v>
      </c>
      <c r="L827" s="60">
        <v>0.660703899814024</v>
      </c>
      <c r="M827" s="61">
        <v>1.3322676295501901E-14</v>
      </c>
      <c r="N827" s="60" t="s">
        <v>142</v>
      </c>
      <c r="O827" s="60">
        <v>6.8223904188399395E-2</v>
      </c>
      <c r="P827" s="60" t="s">
        <v>163</v>
      </c>
      <c r="Q827" s="60">
        <v>824</v>
      </c>
      <c r="R827" s="60" t="s">
        <v>28</v>
      </c>
    </row>
    <row r="828" spans="1:18" x14ac:dyDescent="0.25">
      <c r="A828" s="60">
        <v>1827</v>
      </c>
      <c r="B828" s="60">
        <v>0.98894742573640804</v>
      </c>
      <c r="C828" s="60">
        <v>-1.3373304818057799E-2</v>
      </c>
      <c r="D828" s="60">
        <v>9.7207653698574495E-3</v>
      </c>
      <c r="E828" s="60">
        <v>0.99999999999997302</v>
      </c>
      <c r="F828" s="60">
        <v>0.59161815676089602</v>
      </c>
      <c r="G828" s="60" t="s">
        <v>142</v>
      </c>
      <c r="H828" s="60">
        <v>1.5110560772400701</v>
      </c>
      <c r="I828" s="60">
        <v>8.3365730746972705E-2</v>
      </c>
      <c r="J828" s="60">
        <v>87.317802453383095</v>
      </c>
      <c r="K828" s="60">
        <v>0.32621807796993202</v>
      </c>
      <c r="L828" s="60">
        <v>0.67378192202135001</v>
      </c>
      <c r="M828" s="61">
        <v>8.7179152785665792E-12</v>
      </c>
      <c r="N828" s="60" t="s">
        <v>142</v>
      </c>
      <c r="O828" s="60">
        <v>8.3365730746972705E-2</v>
      </c>
      <c r="P828" s="60" t="s">
        <v>163</v>
      </c>
      <c r="Q828" s="60">
        <v>825</v>
      </c>
      <c r="R828" s="60" t="s">
        <v>28</v>
      </c>
    </row>
    <row r="829" spans="1:18" x14ac:dyDescent="0.25">
      <c r="A829" s="60">
        <v>1828</v>
      </c>
      <c r="B829" s="60">
        <v>0.98894921255330404</v>
      </c>
      <c r="C829" s="60">
        <v>-1.37301569140386E-2</v>
      </c>
      <c r="D829" s="60">
        <v>9.7218438659857492E-3</v>
      </c>
      <c r="E829" s="60">
        <v>0.99999999999997402</v>
      </c>
      <c r="F829" s="60">
        <v>0.59363301825071901</v>
      </c>
      <c r="G829" s="60" t="s">
        <v>142</v>
      </c>
      <c r="H829" s="60">
        <v>1.64475724291688</v>
      </c>
      <c r="I829" s="60">
        <v>0.45616962524579302</v>
      </c>
      <c r="J829" s="60">
        <v>87.4678604671291</v>
      </c>
      <c r="K829" s="60">
        <v>0.39501346335842402</v>
      </c>
      <c r="L829" s="60">
        <v>0.60498653664147295</v>
      </c>
      <c r="M829" s="61">
        <v>1.02806652080289E-13</v>
      </c>
      <c r="N829" s="60" t="s">
        <v>142</v>
      </c>
      <c r="O829" s="60">
        <v>0.45616962524579302</v>
      </c>
      <c r="P829" s="60" t="s">
        <v>163</v>
      </c>
      <c r="Q829" s="60">
        <v>826</v>
      </c>
      <c r="R829" s="60" t="s">
        <v>28</v>
      </c>
    </row>
    <row r="830" spans="1:18" x14ac:dyDescent="0.25">
      <c r="A830" s="60">
        <v>1829</v>
      </c>
      <c r="B830" s="60">
        <v>0.98894935837784703</v>
      </c>
      <c r="C830" s="60">
        <v>-9.7236015032856095E-3</v>
      </c>
      <c r="D830" s="60">
        <v>9.7248296561781404E-3</v>
      </c>
      <c r="E830" s="60">
        <v>0.99999999999997402</v>
      </c>
      <c r="F830" s="60">
        <v>0.59452374577081801</v>
      </c>
      <c r="G830" s="60" t="s">
        <v>142</v>
      </c>
      <c r="H830" s="60">
        <v>1.7084767364540501</v>
      </c>
      <c r="I830" s="60">
        <v>0.64616856860627003</v>
      </c>
      <c r="J830" s="60">
        <v>87.7099334305192</v>
      </c>
      <c r="K830" s="60">
        <v>0.39790256755112502</v>
      </c>
      <c r="L830" s="60">
        <v>0.60209743244886904</v>
      </c>
      <c r="M830" s="61">
        <v>5.6621374255882999E-15</v>
      </c>
      <c r="N830" s="60" t="s">
        <v>142</v>
      </c>
      <c r="O830" s="60">
        <v>0.64616856860627003</v>
      </c>
      <c r="P830" s="60" t="s">
        <v>163</v>
      </c>
      <c r="Q830" s="60">
        <v>827</v>
      </c>
      <c r="R830" s="60" t="s">
        <v>28</v>
      </c>
    </row>
    <row r="831" spans="1:18" x14ac:dyDescent="0.25">
      <c r="A831" s="60">
        <v>1830</v>
      </c>
      <c r="B831" s="60">
        <v>0.98895230849414895</v>
      </c>
      <c r="C831" s="60">
        <v>-1.33621065812975E-2</v>
      </c>
      <c r="D831" s="60">
        <v>9.7357532737933593E-3</v>
      </c>
      <c r="E831" s="60">
        <v>0.99999999999997402</v>
      </c>
      <c r="F831" s="60">
        <v>0.595971117949047</v>
      </c>
      <c r="G831" s="60" t="s">
        <v>142</v>
      </c>
      <c r="H831" s="60">
        <v>1.7485474107569901</v>
      </c>
      <c r="I831" s="60">
        <v>0.64789266912148402</v>
      </c>
      <c r="J831" s="60">
        <v>87.765822322358105</v>
      </c>
      <c r="K831" s="60">
        <v>0.463514531503044</v>
      </c>
      <c r="L831" s="60">
        <v>0.53648546849679801</v>
      </c>
      <c r="M831" s="61">
        <v>1.57762691799235E-13</v>
      </c>
      <c r="N831" s="60" t="s">
        <v>142</v>
      </c>
      <c r="O831" s="60">
        <v>0.64789266912148402</v>
      </c>
      <c r="P831" s="60" t="s">
        <v>163</v>
      </c>
      <c r="Q831" s="60">
        <v>828</v>
      </c>
      <c r="R831" s="60" t="s">
        <v>28</v>
      </c>
    </row>
    <row r="832" spans="1:18" x14ac:dyDescent="0.25">
      <c r="A832" s="60">
        <v>1831</v>
      </c>
      <c r="B832" s="60">
        <v>0.98899237015598496</v>
      </c>
      <c r="C832" s="60">
        <v>-1.5833674326091202E-2</v>
      </c>
      <c r="D832" s="60">
        <v>9.7397010872760405E-3</v>
      </c>
      <c r="E832" s="60">
        <v>0.99999999999997502</v>
      </c>
      <c r="F832" s="60">
        <v>0.59719795717818303</v>
      </c>
      <c r="G832" s="60" t="s">
        <v>142</v>
      </c>
      <c r="H832" s="60">
        <v>1.7730058460364899</v>
      </c>
      <c r="I832" s="60">
        <v>0.656691411251764</v>
      </c>
      <c r="J832" s="60">
        <v>88.009153864679007</v>
      </c>
      <c r="K832" s="60">
        <v>0.75790671034042301</v>
      </c>
      <c r="L832" s="60">
        <v>1.7086863026362999E-4</v>
      </c>
      <c r="M832" s="60">
        <v>0.241922421029313</v>
      </c>
      <c r="N832" s="60" t="s">
        <v>142</v>
      </c>
      <c r="O832" s="60">
        <v>0.656691411251764</v>
      </c>
      <c r="P832" s="60" t="s">
        <v>163</v>
      </c>
      <c r="Q832" s="60">
        <v>829</v>
      </c>
      <c r="R832" s="60" t="s">
        <v>28</v>
      </c>
    </row>
    <row r="833" spans="1:18" x14ac:dyDescent="0.25">
      <c r="A833" s="60">
        <v>1832</v>
      </c>
      <c r="B833" s="60">
        <v>0.988998311234359</v>
      </c>
      <c r="C833" s="60">
        <v>-1.21717388751553E-2</v>
      </c>
      <c r="D833" s="60">
        <v>9.7463187169999493E-3</v>
      </c>
      <c r="E833" s="60">
        <v>0.99999999999997802</v>
      </c>
      <c r="F833" s="60">
        <v>0.60373179374703301</v>
      </c>
      <c r="G833" s="60" t="s">
        <v>142</v>
      </c>
      <c r="H833" s="60">
        <v>1.7775931984991999</v>
      </c>
      <c r="I833" s="60">
        <v>0.71228127369114702</v>
      </c>
      <c r="J833" s="60">
        <v>88.026263644905299</v>
      </c>
      <c r="K833" s="60">
        <v>0.39806897427708199</v>
      </c>
      <c r="L833" s="60">
        <v>0.60193102572291501</v>
      </c>
      <c r="M833" s="61">
        <v>2.9976021664879199E-15</v>
      </c>
      <c r="N833" s="60" t="s">
        <v>142</v>
      </c>
      <c r="O833" s="60">
        <v>0.71228127369114702</v>
      </c>
      <c r="P833" s="60" t="s">
        <v>163</v>
      </c>
      <c r="Q833" s="60">
        <v>830</v>
      </c>
      <c r="R833" s="60" t="s">
        <v>28</v>
      </c>
    </row>
    <row r="834" spans="1:18" x14ac:dyDescent="0.25">
      <c r="A834" s="60">
        <v>1833</v>
      </c>
      <c r="B834" s="60">
        <v>0.989044017509637</v>
      </c>
      <c r="C834" s="60">
        <v>-1.76443902721076E-2</v>
      </c>
      <c r="D834" s="60">
        <v>9.7494455922037693E-3</v>
      </c>
      <c r="E834" s="60">
        <v>0.99999999999997802</v>
      </c>
      <c r="F834" s="60">
        <v>0.60689564912057903</v>
      </c>
      <c r="G834" s="60" t="s">
        <v>142</v>
      </c>
      <c r="H834" s="60">
        <v>1.7956322743605899</v>
      </c>
      <c r="I834" s="60">
        <v>0.76456707061107199</v>
      </c>
      <c r="J834" s="60">
        <v>88.059722423912007</v>
      </c>
      <c r="K834" s="60">
        <v>0.39711172483449397</v>
      </c>
      <c r="L834" s="60">
        <v>0.60288824294771204</v>
      </c>
      <c r="M834" s="61">
        <v>3.2217794321276498E-8</v>
      </c>
      <c r="N834" s="60" t="s">
        <v>142</v>
      </c>
      <c r="O834" s="60">
        <v>0.76456707061107199</v>
      </c>
      <c r="P834" s="60" t="s">
        <v>163</v>
      </c>
      <c r="Q834" s="60">
        <v>831</v>
      </c>
      <c r="R834" s="60" t="s">
        <v>28</v>
      </c>
    </row>
    <row r="835" spans="1:18" x14ac:dyDescent="0.25">
      <c r="A835" s="60">
        <v>1834</v>
      </c>
      <c r="B835" s="60">
        <v>0.98906418496987403</v>
      </c>
      <c r="C835" s="60">
        <v>-1.1109170469411799E-2</v>
      </c>
      <c r="D835" s="60">
        <v>9.7518682362725401E-3</v>
      </c>
      <c r="E835" s="60">
        <v>0.99999999999997902</v>
      </c>
      <c r="F835" s="60">
        <v>0.608062219471599</v>
      </c>
      <c r="G835" s="60" t="s">
        <v>142</v>
      </c>
      <c r="H835" s="60">
        <v>1.8582305280040401</v>
      </c>
      <c r="I835" s="60">
        <v>0.91462495477288996</v>
      </c>
      <c r="J835" s="60">
        <v>88.132225522764898</v>
      </c>
      <c r="K835" s="60">
        <v>0.315322269903832</v>
      </c>
      <c r="L835" s="60">
        <v>0.68467772993060305</v>
      </c>
      <c r="M835" s="61">
        <v>1.65564117970973E-10</v>
      </c>
      <c r="N835" s="60" t="s">
        <v>142</v>
      </c>
      <c r="O835" s="60">
        <v>0.91462495477288996</v>
      </c>
      <c r="P835" s="60" t="s">
        <v>163</v>
      </c>
      <c r="Q835" s="60">
        <v>832</v>
      </c>
      <c r="R835" s="60" t="s">
        <v>28</v>
      </c>
    </row>
    <row r="836" spans="1:18" x14ac:dyDescent="0.25">
      <c r="A836" s="60">
        <v>1835</v>
      </c>
      <c r="B836" s="60">
        <v>0.98906970906867597</v>
      </c>
      <c r="C836" s="60">
        <v>-1.89179771497569E-2</v>
      </c>
      <c r="D836" s="60">
        <v>9.7526821918323403E-3</v>
      </c>
      <c r="E836" s="60">
        <v>0.99999999999997902</v>
      </c>
      <c r="F836" s="60">
        <v>0.61400867540788295</v>
      </c>
      <c r="G836" s="60" t="s">
        <v>142</v>
      </c>
      <c r="H836" s="60">
        <v>1.89136995785343</v>
      </c>
      <c r="I836" s="60">
        <v>1.01436120506414</v>
      </c>
      <c r="J836" s="60">
        <v>88.135031553681799</v>
      </c>
      <c r="K836" s="60">
        <v>0.46136785011474102</v>
      </c>
      <c r="L836" s="60">
        <v>0.53863212759236601</v>
      </c>
      <c r="M836" s="61">
        <v>2.2292892976061299E-8</v>
      </c>
      <c r="N836" s="60" t="s">
        <v>142</v>
      </c>
      <c r="O836" s="60">
        <v>1.01436120506414</v>
      </c>
      <c r="P836" s="60" t="s">
        <v>163</v>
      </c>
      <c r="Q836" s="60">
        <v>833</v>
      </c>
      <c r="R836" s="60" t="s">
        <v>28</v>
      </c>
    </row>
    <row r="837" spans="1:18" x14ac:dyDescent="0.25">
      <c r="A837" s="60">
        <v>1836</v>
      </c>
      <c r="B837" s="60">
        <v>0.989077188061391</v>
      </c>
      <c r="C837" s="60">
        <v>-8.6949055232137494E-3</v>
      </c>
      <c r="D837" s="60">
        <v>9.7561054650574294E-3</v>
      </c>
      <c r="E837" s="60">
        <v>0.99999999999998002</v>
      </c>
      <c r="F837" s="60">
        <v>0.61938337333985805</v>
      </c>
      <c r="G837" s="60" t="s">
        <v>142</v>
      </c>
      <c r="H837" s="60">
        <v>1.9335135246354</v>
      </c>
      <c r="I837" s="60">
        <v>2.0111749831191301</v>
      </c>
      <c r="J837" s="60">
        <v>88.207607397081105</v>
      </c>
      <c r="K837" s="60">
        <v>0.34081220157657099</v>
      </c>
      <c r="L837" s="60">
        <v>0.65918779840938002</v>
      </c>
      <c r="M837" s="61">
        <v>1.40487621536067E-11</v>
      </c>
      <c r="N837" s="60" t="s">
        <v>142</v>
      </c>
      <c r="O837" s="60">
        <v>2.0111749831191301</v>
      </c>
      <c r="P837" s="60" t="s">
        <v>163</v>
      </c>
      <c r="Q837" s="60">
        <v>834</v>
      </c>
      <c r="R837" s="60" t="s">
        <v>28</v>
      </c>
    </row>
    <row r="838" spans="1:18" x14ac:dyDescent="0.25">
      <c r="A838" s="60">
        <v>1837</v>
      </c>
      <c r="B838" s="60">
        <v>0.98907901917125096</v>
      </c>
      <c r="C838" s="60">
        <v>-1.1661469558335601E-2</v>
      </c>
      <c r="D838" s="60">
        <v>9.7602687805451102E-3</v>
      </c>
      <c r="E838" s="60">
        <v>0.99999999999998102</v>
      </c>
      <c r="F838" s="60">
        <v>0.62553225361790599</v>
      </c>
      <c r="G838" s="60" t="s">
        <v>142</v>
      </c>
      <c r="H838" s="60">
        <v>1.93791550912278</v>
      </c>
      <c r="I838" s="60">
        <v>3.1516525918185798</v>
      </c>
      <c r="J838" s="60">
        <v>88.549845972687905</v>
      </c>
      <c r="K838" s="60">
        <v>0.38671803361685603</v>
      </c>
      <c r="L838" s="60">
        <v>0.61328131141900599</v>
      </c>
      <c r="M838" s="61">
        <v>6.5496413803600696E-7</v>
      </c>
      <c r="N838" s="60" t="s">
        <v>142</v>
      </c>
      <c r="O838" s="60">
        <v>3.1516525918185798</v>
      </c>
      <c r="P838" s="60" t="s">
        <v>163</v>
      </c>
      <c r="Q838" s="60">
        <v>835</v>
      </c>
      <c r="R838" s="60" t="s">
        <v>28</v>
      </c>
    </row>
    <row r="839" spans="1:18" x14ac:dyDescent="0.25">
      <c r="A839" s="60">
        <v>1838</v>
      </c>
      <c r="B839" s="60">
        <v>0.98914282346054705</v>
      </c>
      <c r="C839" s="60">
        <v>-1.28137468089181E-2</v>
      </c>
      <c r="D839" s="60">
        <v>9.7615927623634705E-3</v>
      </c>
      <c r="E839" s="60">
        <v>0.99999999999998102</v>
      </c>
      <c r="F839" s="60">
        <v>0.62689882469836999</v>
      </c>
      <c r="G839" s="60" t="s">
        <v>142</v>
      </c>
      <c r="H839" s="60">
        <v>1.9412080450389799</v>
      </c>
      <c r="I839" s="60">
        <v>5.8392001456434901</v>
      </c>
      <c r="J839" s="60">
        <v>88.555498795823894</v>
      </c>
      <c r="K839" s="60">
        <v>0.49506277850524799</v>
      </c>
      <c r="L839" s="60">
        <v>0.50493722148145603</v>
      </c>
      <c r="M839" s="61">
        <v>1.32965860544232E-11</v>
      </c>
      <c r="N839" s="60" t="s">
        <v>142</v>
      </c>
      <c r="O839" s="60">
        <v>5.8392001456434901</v>
      </c>
      <c r="P839" s="60" t="s">
        <v>163</v>
      </c>
      <c r="Q839" s="60">
        <v>836</v>
      </c>
      <c r="R839" s="60" t="s">
        <v>28</v>
      </c>
    </row>
    <row r="840" spans="1:18" x14ac:dyDescent="0.25">
      <c r="A840" s="60">
        <v>1839</v>
      </c>
      <c r="B840" s="60">
        <v>0.98914786019520196</v>
      </c>
      <c r="C840" s="60">
        <v>-2.2575464663809101E-2</v>
      </c>
      <c r="D840" s="60">
        <v>9.7690801531093597E-3</v>
      </c>
      <c r="E840" s="60">
        <v>0.99999999999998102</v>
      </c>
      <c r="F840" s="60">
        <v>0.62861788743026803</v>
      </c>
      <c r="G840" s="60" t="s">
        <v>142</v>
      </c>
      <c r="H840" s="60">
        <v>1.9918932071054301</v>
      </c>
      <c r="I840" s="60">
        <v>7.7335349304591103</v>
      </c>
      <c r="J840" s="60">
        <v>88.560635144467895</v>
      </c>
      <c r="K840" s="60">
        <v>0.40964226351784699</v>
      </c>
      <c r="L840" s="60">
        <v>0.59035773648215195</v>
      </c>
      <c r="M840" s="61">
        <v>1.4432899320127E-15</v>
      </c>
      <c r="N840" s="60" t="s">
        <v>142</v>
      </c>
      <c r="O840" s="60">
        <v>7.7335349304591103</v>
      </c>
      <c r="P840" s="60" t="s">
        <v>163</v>
      </c>
      <c r="Q840" s="60">
        <v>837</v>
      </c>
      <c r="R840" s="60" t="s">
        <v>28</v>
      </c>
    </row>
    <row r="841" spans="1:18" x14ac:dyDescent="0.25">
      <c r="A841" s="60">
        <v>1840</v>
      </c>
      <c r="B841" s="60">
        <v>0.98915553627325303</v>
      </c>
      <c r="C841" s="60">
        <v>-1.49504191370097E-2</v>
      </c>
      <c r="D841" s="60">
        <v>9.7729682829949399E-3</v>
      </c>
      <c r="E841" s="60">
        <v>0.99999999999998201</v>
      </c>
      <c r="F841" s="60">
        <v>0.62893480253130396</v>
      </c>
      <c r="G841" s="60" t="s">
        <v>142</v>
      </c>
      <c r="H841" s="60">
        <v>2.0396721222127301</v>
      </c>
      <c r="I841" s="60" t="s">
        <v>142</v>
      </c>
      <c r="J841" s="60">
        <v>88.6403299458036</v>
      </c>
      <c r="K841" s="60">
        <v>0.39654176432608101</v>
      </c>
      <c r="L841" s="60">
        <v>0.60345779567998403</v>
      </c>
      <c r="M841" s="61">
        <v>4.39993935508198E-7</v>
      </c>
      <c r="N841" s="60" t="s">
        <v>142</v>
      </c>
      <c r="O841" s="60" t="s">
        <v>142</v>
      </c>
      <c r="P841" s="60" t="s">
        <v>163</v>
      </c>
      <c r="Q841" s="60">
        <v>838</v>
      </c>
      <c r="R841" s="60" t="s">
        <v>28</v>
      </c>
    </row>
    <row r="842" spans="1:18" x14ac:dyDescent="0.25">
      <c r="A842" s="60">
        <v>1841</v>
      </c>
      <c r="B842" s="60">
        <v>0.98921896722856595</v>
      </c>
      <c r="C842" s="60">
        <v>-2.0036099490309101E-2</v>
      </c>
      <c r="D842" s="60">
        <v>9.7942339122405499E-3</v>
      </c>
      <c r="E842" s="60">
        <v>0.99999999999998201</v>
      </c>
      <c r="F842" s="60">
        <v>0.62980585673530598</v>
      </c>
      <c r="G842" s="60" t="s">
        <v>142</v>
      </c>
      <c r="H842" s="60">
        <v>2.0693335633773802</v>
      </c>
      <c r="I842" s="60" t="s">
        <v>142</v>
      </c>
      <c r="J842" s="60">
        <v>88.738309521152402</v>
      </c>
      <c r="K842" s="60">
        <v>0.356995973346943</v>
      </c>
      <c r="L842" s="60">
        <v>0.64300402665301903</v>
      </c>
      <c r="M842" s="61">
        <v>3.7969627442180398E-14</v>
      </c>
      <c r="N842" s="60" t="s">
        <v>142</v>
      </c>
      <c r="O842" s="60" t="s">
        <v>142</v>
      </c>
      <c r="P842" s="60" t="s">
        <v>163</v>
      </c>
      <c r="Q842" s="60">
        <v>839</v>
      </c>
      <c r="R842" s="60" t="s">
        <v>28</v>
      </c>
    </row>
    <row r="843" spans="1:18" x14ac:dyDescent="0.25">
      <c r="A843" s="60">
        <v>1842</v>
      </c>
      <c r="B843" s="60">
        <v>0.98925344670872095</v>
      </c>
      <c r="C843" s="60">
        <v>-1.4656355656633299E-2</v>
      </c>
      <c r="D843" s="60">
        <v>9.7957700789135793E-3</v>
      </c>
      <c r="E843" s="60">
        <v>0.99999999999998201</v>
      </c>
      <c r="F843" s="60">
        <v>0.63692871616482405</v>
      </c>
      <c r="G843" s="60" t="s">
        <v>142</v>
      </c>
      <c r="H843" s="60">
        <v>2.1310420356060602</v>
      </c>
      <c r="I843" s="60" t="s">
        <v>142</v>
      </c>
      <c r="J843" s="60">
        <v>88.796827945259693</v>
      </c>
      <c r="K843" s="60">
        <v>0.37597343436471398</v>
      </c>
      <c r="L843" s="60">
        <v>0.624026546956853</v>
      </c>
      <c r="M843" s="61">
        <v>1.8678432689433999E-8</v>
      </c>
      <c r="N843" s="60" t="s">
        <v>142</v>
      </c>
      <c r="O843" s="60" t="s">
        <v>142</v>
      </c>
      <c r="P843" s="60" t="s">
        <v>163</v>
      </c>
      <c r="Q843" s="60">
        <v>840</v>
      </c>
      <c r="R843" s="60" t="s">
        <v>28</v>
      </c>
    </row>
    <row r="844" spans="1:18" x14ac:dyDescent="0.25">
      <c r="A844" s="60">
        <v>1843</v>
      </c>
      <c r="B844" s="60">
        <v>0.98925861564810003</v>
      </c>
      <c r="C844" s="60">
        <v>-2.89205211871593E-2</v>
      </c>
      <c r="D844" s="60">
        <v>9.79756905798807E-3</v>
      </c>
      <c r="E844" s="60">
        <v>0.99999999999998301</v>
      </c>
      <c r="F844" s="60">
        <v>0.652814024059578</v>
      </c>
      <c r="G844" s="60" t="s">
        <v>142</v>
      </c>
      <c r="H844" s="60">
        <v>2.1332887401431702</v>
      </c>
      <c r="I844" s="60" t="s">
        <v>142</v>
      </c>
      <c r="J844" s="60">
        <v>88.842449432968607</v>
      </c>
      <c r="K844" s="60">
        <v>0.66849783610490299</v>
      </c>
      <c r="L844" s="60">
        <v>0.33150216389509701</v>
      </c>
      <c r="M844" s="60">
        <v>0</v>
      </c>
      <c r="N844" s="60" t="s">
        <v>142</v>
      </c>
      <c r="O844" s="60" t="s">
        <v>142</v>
      </c>
      <c r="P844" s="60" t="s">
        <v>163</v>
      </c>
      <c r="Q844" s="60">
        <v>841</v>
      </c>
      <c r="R844" s="60" t="s">
        <v>28</v>
      </c>
    </row>
    <row r="845" spans="1:18" x14ac:dyDescent="0.25">
      <c r="A845" s="60">
        <v>1844</v>
      </c>
      <c r="B845" s="60">
        <v>0.989268109231347</v>
      </c>
      <c r="C845" s="60">
        <v>-1.6443732572921199E-2</v>
      </c>
      <c r="D845" s="60">
        <v>9.8020894097952393E-3</v>
      </c>
      <c r="E845" s="60">
        <v>0.99999999999998401</v>
      </c>
      <c r="F845" s="60">
        <v>0.65841972876779098</v>
      </c>
      <c r="G845" s="60" t="s">
        <v>142</v>
      </c>
      <c r="H845" s="60">
        <v>2.1782908210047802</v>
      </c>
      <c r="I845" s="60" t="s">
        <v>142</v>
      </c>
      <c r="J845" s="60">
        <v>88.872486242093501</v>
      </c>
      <c r="K845" s="60">
        <v>0.483878523530335</v>
      </c>
      <c r="L845" s="60">
        <v>0.51612147216474902</v>
      </c>
      <c r="M845" s="61">
        <v>4.3049158682251199E-9</v>
      </c>
      <c r="N845" s="60" t="s">
        <v>142</v>
      </c>
      <c r="O845" s="60" t="s">
        <v>142</v>
      </c>
      <c r="P845" s="60" t="s">
        <v>163</v>
      </c>
      <c r="Q845" s="60">
        <v>842</v>
      </c>
      <c r="R845" s="60" t="s">
        <v>28</v>
      </c>
    </row>
    <row r="846" spans="1:18" x14ac:dyDescent="0.25">
      <c r="A846" s="60">
        <v>1845</v>
      </c>
      <c r="B846" s="60">
        <v>0.98929774986324703</v>
      </c>
      <c r="C846" s="60">
        <v>-2.5445701982122999E-2</v>
      </c>
      <c r="D846" s="60">
        <v>9.8057294601029497E-3</v>
      </c>
      <c r="E846" s="60">
        <v>0.99999999999998601</v>
      </c>
      <c r="F846" s="60">
        <v>0.66849783610490299</v>
      </c>
      <c r="G846" s="60" t="s">
        <v>142</v>
      </c>
      <c r="H846" s="60">
        <v>2.5199806597992702</v>
      </c>
      <c r="I846" s="60" t="s">
        <v>142</v>
      </c>
      <c r="J846" s="60">
        <v>89.129856710711707</v>
      </c>
      <c r="K846" s="60">
        <v>0.79460307957395004</v>
      </c>
      <c r="L846" s="60">
        <v>3.37606949717505E-2</v>
      </c>
      <c r="M846" s="60">
        <v>0.17163622545429899</v>
      </c>
      <c r="N846" s="60" t="s">
        <v>142</v>
      </c>
      <c r="O846" s="60" t="s">
        <v>142</v>
      </c>
      <c r="P846" s="60" t="s">
        <v>163</v>
      </c>
      <c r="Q846" s="60">
        <v>843</v>
      </c>
      <c r="R846" s="60" t="s">
        <v>28</v>
      </c>
    </row>
    <row r="847" spans="1:18" x14ac:dyDescent="0.25">
      <c r="A847" s="60">
        <v>1846</v>
      </c>
      <c r="B847" s="60">
        <v>0.98930257650474895</v>
      </c>
      <c r="C847" s="60">
        <v>-1.8036325240241499E-2</v>
      </c>
      <c r="D847" s="60">
        <v>9.8107360327772501E-3</v>
      </c>
      <c r="E847" s="60">
        <v>0.99999999999998601</v>
      </c>
      <c r="F847" s="60">
        <v>0.67614856390641198</v>
      </c>
      <c r="G847" s="60" t="s">
        <v>142</v>
      </c>
      <c r="H847" s="60">
        <v>2.5767759588009498</v>
      </c>
      <c r="I847" s="60" t="s">
        <v>142</v>
      </c>
      <c r="J847" s="60">
        <v>89.222069363132206</v>
      </c>
      <c r="K847" s="60">
        <v>0.47965441824319499</v>
      </c>
      <c r="L847" s="60">
        <v>0.52034558169646405</v>
      </c>
      <c r="M847" s="61">
        <v>6.0340510366074795E-11</v>
      </c>
      <c r="N847" s="60" t="s">
        <v>142</v>
      </c>
      <c r="O847" s="60" t="s">
        <v>142</v>
      </c>
      <c r="P847" s="60" t="s">
        <v>163</v>
      </c>
      <c r="Q847" s="60">
        <v>844</v>
      </c>
      <c r="R847" s="60" t="s">
        <v>28</v>
      </c>
    </row>
    <row r="848" spans="1:18" x14ac:dyDescent="0.25">
      <c r="A848" s="60">
        <v>1847</v>
      </c>
      <c r="B848" s="60">
        <v>0.98934834211945799</v>
      </c>
      <c r="C848" s="60">
        <v>-9.1593468446041198E-3</v>
      </c>
      <c r="D848" s="60">
        <v>9.8210348252465492E-3</v>
      </c>
      <c r="E848" s="60">
        <v>0.99999999999998601</v>
      </c>
      <c r="F848" s="60">
        <v>0.67616714898178298</v>
      </c>
      <c r="G848" s="60" t="s">
        <v>142</v>
      </c>
      <c r="H848" s="60">
        <v>2.6438918842173198</v>
      </c>
      <c r="I848" s="60" t="s">
        <v>142</v>
      </c>
      <c r="J848" s="60">
        <v>89.594211716194806</v>
      </c>
      <c r="K848" s="60">
        <v>0.324321657875762</v>
      </c>
      <c r="L848" s="60">
        <v>0.675678342124024</v>
      </c>
      <c r="M848" s="61">
        <v>2.14717132962505E-13</v>
      </c>
      <c r="N848" s="60" t="s">
        <v>142</v>
      </c>
      <c r="O848" s="60" t="s">
        <v>142</v>
      </c>
      <c r="P848" s="60" t="s">
        <v>163</v>
      </c>
      <c r="Q848" s="60">
        <v>845</v>
      </c>
      <c r="R848" s="60" t="s">
        <v>28</v>
      </c>
    </row>
    <row r="849" spans="1:18" x14ac:dyDescent="0.25">
      <c r="A849" s="60">
        <v>1848</v>
      </c>
      <c r="B849" s="60">
        <v>0.98937656700780996</v>
      </c>
      <c r="C849" s="60">
        <v>-1.34082303751176E-2</v>
      </c>
      <c r="D849" s="60">
        <v>9.8229235573519796E-3</v>
      </c>
      <c r="E849" s="60">
        <v>0.99999999999998701</v>
      </c>
      <c r="F849" s="60">
        <v>0.681748565362292</v>
      </c>
      <c r="G849" s="60" t="s">
        <v>142</v>
      </c>
      <c r="H849" s="60">
        <v>2.6803103510327801</v>
      </c>
      <c r="I849" s="60" t="s">
        <v>142</v>
      </c>
      <c r="J849" s="60">
        <v>89.650301350062705</v>
      </c>
      <c r="K849" s="60">
        <v>0.37237898328452201</v>
      </c>
      <c r="L849" s="60">
        <v>0.62762101671539505</v>
      </c>
      <c r="M849" s="61">
        <v>8.3377749149349294E-14</v>
      </c>
      <c r="N849" s="60" t="s">
        <v>142</v>
      </c>
      <c r="O849" s="60" t="s">
        <v>142</v>
      </c>
      <c r="P849" s="60" t="s">
        <v>163</v>
      </c>
      <c r="Q849" s="60">
        <v>846</v>
      </c>
      <c r="R849" s="60" t="s">
        <v>28</v>
      </c>
    </row>
    <row r="850" spans="1:18" x14ac:dyDescent="0.25">
      <c r="A850" s="60">
        <v>1849</v>
      </c>
      <c r="B850" s="60">
        <v>0.989390737298387</v>
      </c>
      <c r="C850" s="60">
        <v>-4.3290251446909704E-3</v>
      </c>
      <c r="D850" s="60">
        <v>9.8235442187574705E-3</v>
      </c>
      <c r="E850" s="60">
        <v>0.99999999999998701</v>
      </c>
      <c r="F850" s="60">
        <v>0.71361709437617504</v>
      </c>
      <c r="G850" s="60" t="s">
        <v>142</v>
      </c>
      <c r="H850" s="60">
        <v>2.7219157528637101</v>
      </c>
      <c r="I850" s="60" t="s">
        <v>142</v>
      </c>
      <c r="J850" s="60">
        <v>89.692703459906696</v>
      </c>
      <c r="K850" s="60">
        <v>0.69135659584590603</v>
      </c>
      <c r="L850" s="60">
        <v>6.5548223862702405E-4</v>
      </c>
      <c r="M850" s="60">
        <v>0.30798792191546698</v>
      </c>
      <c r="N850" s="60" t="s">
        <v>142</v>
      </c>
      <c r="O850" s="60" t="s">
        <v>142</v>
      </c>
      <c r="P850" s="60" t="s">
        <v>163</v>
      </c>
      <c r="Q850" s="60">
        <v>847</v>
      </c>
      <c r="R850" s="60" t="s">
        <v>28</v>
      </c>
    </row>
    <row r="851" spans="1:18" x14ac:dyDescent="0.25">
      <c r="A851" s="60">
        <v>1850</v>
      </c>
      <c r="B851" s="60">
        <v>0.98943247899731401</v>
      </c>
      <c r="C851" s="60">
        <v>-1.4926437760808001E-2</v>
      </c>
      <c r="D851" s="60">
        <v>9.8360352185315001E-3</v>
      </c>
      <c r="E851" s="60">
        <v>0.99999999999998701</v>
      </c>
      <c r="F851" s="60">
        <v>0.74589884755296099</v>
      </c>
      <c r="G851" s="60" t="s">
        <v>142</v>
      </c>
      <c r="H851" s="60">
        <v>2.8619226250939702</v>
      </c>
      <c r="I851" s="60" t="s">
        <v>142</v>
      </c>
      <c r="J851" s="60">
        <v>89.820511255126902</v>
      </c>
      <c r="K851" s="60">
        <v>0.38420078965129401</v>
      </c>
      <c r="L851" s="60">
        <v>0.61579921034867502</v>
      </c>
      <c r="M851" s="61">
        <v>3.1308289294429402E-14</v>
      </c>
      <c r="N851" s="60" t="s">
        <v>142</v>
      </c>
      <c r="O851" s="60" t="s">
        <v>142</v>
      </c>
      <c r="P851" s="60" t="s">
        <v>163</v>
      </c>
      <c r="Q851" s="60">
        <v>848</v>
      </c>
      <c r="R851" s="60" t="s">
        <v>28</v>
      </c>
    </row>
    <row r="852" spans="1:18" x14ac:dyDescent="0.25">
      <c r="A852" s="60">
        <v>1851</v>
      </c>
      <c r="B852" s="60">
        <v>0.98945627214572895</v>
      </c>
      <c r="C852" s="60">
        <v>-4.5689731766922403E-3</v>
      </c>
      <c r="D852" s="60">
        <v>9.8410807856732108E-3</v>
      </c>
      <c r="E852" s="60">
        <v>0.99999999999998801</v>
      </c>
      <c r="F852" s="60">
        <v>0.74793612478090099</v>
      </c>
      <c r="G852" s="60" t="s">
        <v>142</v>
      </c>
      <c r="H852" s="60">
        <v>2.9224496830003801</v>
      </c>
      <c r="I852" s="60" t="s">
        <v>142</v>
      </c>
      <c r="J852" s="60">
        <v>89.989271172869607</v>
      </c>
      <c r="K852" s="60">
        <v>0.37051610312739702</v>
      </c>
      <c r="L852" s="60">
        <v>0.62948320619493803</v>
      </c>
      <c r="M852" s="61">
        <v>6.9067766428343404E-7</v>
      </c>
      <c r="N852" s="60" t="s">
        <v>142</v>
      </c>
      <c r="O852" s="60" t="s">
        <v>142</v>
      </c>
      <c r="P852" s="60" t="s">
        <v>163</v>
      </c>
      <c r="Q852" s="60">
        <v>849</v>
      </c>
      <c r="R852" s="60" t="s">
        <v>28</v>
      </c>
    </row>
    <row r="853" spans="1:18" x14ac:dyDescent="0.25">
      <c r="A853" s="60">
        <v>1852</v>
      </c>
      <c r="B853" s="60">
        <v>0.989486600929395</v>
      </c>
      <c r="C853" s="60">
        <v>-1.30080024833537E-2</v>
      </c>
      <c r="D853" s="60">
        <v>9.8475903856985094E-3</v>
      </c>
      <c r="E853" s="60">
        <v>0.99999999999998801</v>
      </c>
      <c r="F853" s="60">
        <v>0.773369274571722</v>
      </c>
      <c r="G853" s="60" t="s">
        <v>142</v>
      </c>
      <c r="H853" s="60">
        <v>3.08386292322069</v>
      </c>
      <c r="I853" s="60" t="s">
        <v>142</v>
      </c>
      <c r="J853" s="60">
        <v>90.013622889397794</v>
      </c>
      <c r="K853" s="60">
        <v>0.70598513063793</v>
      </c>
      <c r="L853" s="60">
        <v>7.11383976070797E-4</v>
      </c>
      <c r="M853" s="60">
        <v>0.29330348538599899</v>
      </c>
      <c r="N853" s="60" t="s">
        <v>142</v>
      </c>
      <c r="O853" s="60" t="s">
        <v>142</v>
      </c>
      <c r="P853" s="60" t="s">
        <v>163</v>
      </c>
      <c r="Q853" s="60">
        <v>850</v>
      </c>
      <c r="R853" s="60" t="s">
        <v>28</v>
      </c>
    </row>
    <row r="854" spans="1:18" x14ac:dyDescent="0.25">
      <c r="A854" s="60">
        <v>1853</v>
      </c>
      <c r="B854" s="60">
        <v>0.98948957489191902</v>
      </c>
      <c r="C854" s="60">
        <v>-1.7557892384419502E-2</v>
      </c>
      <c r="D854" s="60">
        <v>9.8486258658769602E-3</v>
      </c>
      <c r="E854" s="60">
        <v>0.99999999999998801</v>
      </c>
      <c r="F854" s="60">
        <v>0.77890918845616897</v>
      </c>
      <c r="G854" s="60" t="s">
        <v>142</v>
      </c>
      <c r="H854" s="60">
        <v>3.2788219760160402</v>
      </c>
      <c r="I854" s="60" t="s">
        <v>142</v>
      </c>
      <c r="J854" s="60">
        <v>90.171268847876902</v>
      </c>
      <c r="K854" s="60">
        <v>0.35675107121087901</v>
      </c>
      <c r="L854" s="60">
        <v>0.64324892878877804</v>
      </c>
      <c r="M854" s="61">
        <v>3.4261482539932301E-13</v>
      </c>
      <c r="N854" s="60" t="s">
        <v>142</v>
      </c>
      <c r="O854" s="60" t="s">
        <v>142</v>
      </c>
      <c r="P854" s="60" t="s">
        <v>163</v>
      </c>
      <c r="Q854" s="60">
        <v>851</v>
      </c>
      <c r="R854" s="60" t="s">
        <v>28</v>
      </c>
    </row>
    <row r="855" spans="1:18" x14ac:dyDescent="0.25">
      <c r="A855" s="60">
        <v>1854</v>
      </c>
      <c r="B855" s="60">
        <v>0.989505109824516</v>
      </c>
      <c r="C855" s="60">
        <v>-5.8731481745442696E-3</v>
      </c>
      <c r="D855" s="60">
        <v>9.8542511830085801E-3</v>
      </c>
      <c r="E855" s="60">
        <v>0.99999999999998801</v>
      </c>
      <c r="F855" s="60">
        <v>0.81315234294060201</v>
      </c>
      <c r="G855" s="60" t="s">
        <v>142</v>
      </c>
      <c r="H855" s="60">
        <v>3.6475708695266298</v>
      </c>
      <c r="I855" s="60" t="s">
        <v>142</v>
      </c>
      <c r="J855" s="60">
        <v>90.313265597299505</v>
      </c>
      <c r="K855" s="60">
        <v>0.65187710621343498</v>
      </c>
      <c r="L855" s="60">
        <v>7.9889987900748599E-4</v>
      </c>
      <c r="M855" s="60">
        <v>0.34732399390755803</v>
      </c>
      <c r="N855" s="60" t="s">
        <v>142</v>
      </c>
      <c r="O855" s="60" t="s">
        <v>142</v>
      </c>
      <c r="P855" s="60" t="s">
        <v>163</v>
      </c>
      <c r="Q855" s="60">
        <v>852</v>
      </c>
      <c r="R855" s="60" t="s">
        <v>28</v>
      </c>
    </row>
    <row r="856" spans="1:18" x14ac:dyDescent="0.25">
      <c r="A856" s="60">
        <v>1855</v>
      </c>
      <c r="B856" s="60">
        <v>0.98952105672700796</v>
      </c>
      <c r="C856" s="60">
        <v>-2.0306425594657101E-2</v>
      </c>
      <c r="D856" s="60">
        <v>9.8608065975025593E-3</v>
      </c>
      <c r="E856" s="60">
        <v>0.99999999999998901</v>
      </c>
      <c r="F856" s="60">
        <v>0.81999505680433005</v>
      </c>
      <c r="G856" s="60" t="s">
        <v>142</v>
      </c>
      <c r="H856" s="60">
        <v>3.7474083469480601</v>
      </c>
      <c r="I856" s="60" t="s">
        <v>142</v>
      </c>
      <c r="J856" s="60">
        <v>90.360045712781897</v>
      </c>
      <c r="K856" s="60">
        <v>0.43193825770316302</v>
      </c>
      <c r="L856" s="60">
        <v>0.56806174142245403</v>
      </c>
      <c r="M856" s="61">
        <v>8.7438389861915797E-10</v>
      </c>
      <c r="N856" s="60" t="s">
        <v>142</v>
      </c>
      <c r="O856" s="60" t="s">
        <v>142</v>
      </c>
      <c r="P856" s="60" t="s">
        <v>163</v>
      </c>
      <c r="Q856" s="60">
        <v>853</v>
      </c>
      <c r="R856" s="60" t="s">
        <v>28</v>
      </c>
    </row>
    <row r="857" spans="1:18" x14ac:dyDescent="0.25">
      <c r="A857" s="60">
        <v>1856</v>
      </c>
      <c r="B857" s="60">
        <v>0.98953848474309802</v>
      </c>
      <c r="C857" s="60">
        <v>-1.2819702869797001E-2</v>
      </c>
      <c r="D857" s="60">
        <v>9.8612322848336507E-3</v>
      </c>
      <c r="E857" s="60">
        <v>0.99999999999998901</v>
      </c>
      <c r="F857" s="60">
        <v>0.85754721794803601</v>
      </c>
      <c r="G857" s="60" t="s">
        <v>142</v>
      </c>
      <c r="H857" s="60">
        <v>3.8225004310759898</v>
      </c>
      <c r="I857" s="60" t="s">
        <v>142</v>
      </c>
      <c r="J857" s="60">
        <v>90.416030702317798</v>
      </c>
      <c r="K857" s="60">
        <v>0.39613957813583101</v>
      </c>
      <c r="L857" s="60">
        <v>0.603860421778742</v>
      </c>
      <c r="M857" s="61">
        <v>8.5427109830504794E-11</v>
      </c>
      <c r="N857" s="60" t="s">
        <v>142</v>
      </c>
      <c r="O857" s="60" t="s">
        <v>142</v>
      </c>
      <c r="P857" s="60" t="s">
        <v>163</v>
      </c>
      <c r="Q857" s="60">
        <v>854</v>
      </c>
      <c r="R857" s="60" t="s">
        <v>28</v>
      </c>
    </row>
    <row r="858" spans="1:18" x14ac:dyDescent="0.25">
      <c r="A858" s="60">
        <v>1857</v>
      </c>
      <c r="B858" s="60">
        <v>0.98959044050622402</v>
      </c>
      <c r="C858" s="60">
        <v>-1.74656691882576E-2</v>
      </c>
      <c r="D858" s="60">
        <v>9.8644198100801394E-3</v>
      </c>
      <c r="E858" s="60">
        <v>0.99999999999998901</v>
      </c>
      <c r="F858" s="60">
        <v>0.89395429217225997</v>
      </c>
      <c r="G858" s="60" t="s">
        <v>142</v>
      </c>
      <c r="H858" s="60">
        <v>4.3035517478304399</v>
      </c>
      <c r="I858" s="60" t="s">
        <v>142</v>
      </c>
      <c r="J858" s="60">
        <v>90.641223090077702</v>
      </c>
      <c r="K858" s="60">
        <v>0.37754298056289998</v>
      </c>
      <c r="L858" s="60">
        <v>0.62245701943709697</v>
      </c>
      <c r="M858" s="61">
        <v>3.33066907387547E-15</v>
      </c>
      <c r="N858" s="60" t="s">
        <v>142</v>
      </c>
      <c r="O858" s="60" t="s">
        <v>142</v>
      </c>
      <c r="P858" s="60" t="s">
        <v>163</v>
      </c>
      <c r="Q858" s="60">
        <v>855</v>
      </c>
      <c r="R858" s="60" t="s">
        <v>28</v>
      </c>
    </row>
    <row r="859" spans="1:18" x14ac:dyDescent="0.25">
      <c r="A859" s="60">
        <v>1858</v>
      </c>
      <c r="B859" s="60">
        <v>0.98961076398198899</v>
      </c>
      <c r="C859" s="60">
        <v>-7.9512235482342604E-3</v>
      </c>
      <c r="D859" s="60">
        <v>9.8648963832303604E-3</v>
      </c>
      <c r="E859" s="60">
        <v>0.99999999999998901</v>
      </c>
      <c r="F859" s="60">
        <v>0.91075577269737995</v>
      </c>
      <c r="G859" s="60" t="s">
        <v>142</v>
      </c>
      <c r="H859" s="60">
        <v>4.61838503252664</v>
      </c>
      <c r="I859" s="60" t="s">
        <v>142</v>
      </c>
      <c r="J859" s="60">
        <v>90.795692116135697</v>
      </c>
      <c r="K859" s="60">
        <v>0.43814969127110998</v>
      </c>
      <c r="L859" s="60">
        <v>0.56185030872479402</v>
      </c>
      <c r="M859" s="61">
        <v>4.0967229608668301E-12</v>
      </c>
      <c r="N859" s="60" t="s">
        <v>142</v>
      </c>
      <c r="O859" s="60" t="s">
        <v>142</v>
      </c>
      <c r="P859" s="60" t="s">
        <v>163</v>
      </c>
      <c r="Q859" s="60">
        <v>856</v>
      </c>
      <c r="R859" s="60" t="s">
        <v>28</v>
      </c>
    </row>
    <row r="860" spans="1:18" x14ac:dyDescent="0.25">
      <c r="A860" s="60">
        <v>1859</v>
      </c>
      <c r="B860" s="60">
        <v>0.98964162922169396</v>
      </c>
      <c r="C860" s="60">
        <v>-1.5054263765130801E-2</v>
      </c>
      <c r="D860" s="60">
        <v>9.8704654190889408E-3</v>
      </c>
      <c r="E860" s="60">
        <v>0.99999999999999001</v>
      </c>
      <c r="F860" s="60">
        <v>0.93280206156057799</v>
      </c>
      <c r="G860" s="60" t="s">
        <v>142</v>
      </c>
      <c r="H860" s="60">
        <v>5.4794882649479204</v>
      </c>
      <c r="I860" s="60" t="s">
        <v>142</v>
      </c>
      <c r="J860" s="60">
        <v>90.966191025551893</v>
      </c>
      <c r="K860" s="60">
        <v>0.35571341258977701</v>
      </c>
      <c r="L860" s="60">
        <v>0.64428658741017597</v>
      </c>
      <c r="M860" s="61">
        <v>4.6407322429331499E-14</v>
      </c>
      <c r="N860" s="60" t="s">
        <v>142</v>
      </c>
      <c r="O860" s="60" t="s">
        <v>142</v>
      </c>
      <c r="P860" s="60" t="s">
        <v>163</v>
      </c>
      <c r="Q860" s="60">
        <v>857</v>
      </c>
      <c r="R860" s="60" t="s">
        <v>28</v>
      </c>
    </row>
    <row r="861" spans="1:18" x14ac:dyDescent="0.25">
      <c r="A861" s="60">
        <v>1860</v>
      </c>
      <c r="B861" s="60">
        <v>0.98964343405101496</v>
      </c>
      <c r="C861" s="60">
        <v>-1.8564696284477E-2</v>
      </c>
      <c r="D861" s="60">
        <v>9.8758208925428092E-3</v>
      </c>
      <c r="E861" s="60">
        <v>0.99999999999999101</v>
      </c>
      <c r="F861" s="60">
        <v>0.95200585713353603</v>
      </c>
      <c r="G861" s="60" t="s">
        <v>142</v>
      </c>
      <c r="H861" s="60">
        <v>6.5150780094501002</v>
      </c>
      <c r="I861" s="60" t="s">
        <v>142</v>
      </c>
      <c r="J861" s="60">
        <v>91.117175799218501</v>
      </c>
      <c r="K861" s="60">
        <v>0.77050656505236803</v>
      </c>
      <c r="L861" s="60">
        <v>4.7778344634447001E-3</v>
      </c>
      <c r="M861" s="60">
        <v>0.22471560048418701</v>
      </c>
      <c r="N861" s="60" t="s">
        <v>142</v>
      </c>
      <c r="O861" s="60" t="s">
        <v>142</v>
      </c>
      <c r="P861" s="60" t="s">
        <v>163</v>
      </c>
      <c r="Q861" s="60">
        <v>858</v>
      </c>
      <c r="R861" s="60" t="s">
        <v>28</v>
      </c>
    </row>
    <row r="862" spans="1:18" x14ac:dyDescent="0.25">
      <c r="A862" s="60">
        <v>1861</v>
      </c>
      <c r="B862" s="60">
        <v>0.98964502982806701</v>
      </c>
      <c r="C862" s="60">
        <v>-1.3104789290952599E-2</v>
      </c>
      <c r="D862" s="60">
        <v>9.8781720058669295E-3</v>
      </c>
      <c r="E862" s="60">
        <v>0.99999999999999101</v>
      </c>
      <c r="F862" s="60">
        <v>0.95298573714110801</v>
      </c>
      <c r="G862" s="60" t="s">
        <v>142</v>
      </c>
      <c r="H862" s="60">
        <v>6.6695984098712602</v>
      </c>
      <c r="I862" s="60" t="s">
        <v>142</v>
      </c>
      <c r="J862" s="60">
        <v>91.1497965861072</v>
      </c>
      <c r="K862" s="60">
        <v>0.423667041824837</v>
      </c>
      <c r="L862" s="60">
        <v>0.57633295815504604</v>
      </c>
      <c r="M862" s="61">
        <v>2.0116797116997999E-11</v>
      </c>
      <c r="N862" s="60" t="s">
        <v>142</v>
      </c>
      <c r="O862" s="60" t="s">
        <v>142</v>
      </c>
      <c r="P862" s="60" t="s">
        <v>163</v>
      </c>
      <c r="Q862" s="60">
        <v>859</v>
      </c>
      <c r="R862" s="60" t="s">
        <v>28</v>
      </c>
    </row>
    <row r="863" spans="1:18" x14ac:dyDescent="0.25">
      <c r="A863" s="60">
        <v>1862</v>
      </c>
      <c r="B863" s="60">
        <v>0.98964511507335695</v>
      </c>
      <c r="C863" s="60">
        <v>-2.1389207415973902E-2</v>
      </c>
      <c r="D863" s="60">
        <v>9.8829280990630607E-3</v>
      </c>
      <c r="E863" s="60">
        <v>0.99999999999999201</v>
      </c>
      <c r="F863" s="60">
        <v>0.959244119541242</v>
      </c>
      <c r="G863" s="60" t="s">
        <v>142</v>
      </c>
      <c r="H863" s="60">
        <v>6.8771517758573601</v>
      </c>
      <c r="I863" s="60" t="s">
        <v>142</v>
      </c>
      <c r="J863" s="60">
        <v>91.289773449334007</v>
      </c>
      <c r="K863" s="60">
        <v>0.52761219132359105</v>
      </c>
      <c r="L863" s="60">
        <v>0.47238780782218898</v>
      </c>
      <c r="M863" s="61">
        <v>8.5421947293440305E-10</v>
      </c>
      <c r="N863" s="60" t="s">
        <v>142</v>
      </c>
      <c r="O863" s="60" t="s">
        <v>142</v>
      </c>
      <c r="P863" s="60" t="s">
        <v>163</v>
      </c>
      <c r="Q863" s="60">
        <v>860</v>
      </c>
      <c r="R863" s="60" t="s">
        <v>28</v>
      </c>
    </row>
    <row r="864" spans="1:18" x14ac:dyDescent="0.25">
      <c r="A864" s="60">
        <v>1863</v>
      </c>
      <c r="B864" s="60">
        <v>0.989656165117347</v>
      </c>
      <c r="C864" s="60">
        <v>-1.44644676478524E-2</v>
      </c>
      <c r="D864" s="60">
        <v>9.8846500479135204E-3</v>
      </c>
      <c r="E864" s="60">
        <v>0.99999999999999201</v>
      </c>
      <c r="F864" s="60">
        <v>0.96639165398148896</v>
      </c>
      <c r="G864" s="60" t="s">
        <v>142</v>
      </c>
      <c r="H864" s="60">
        <v>7.11486850373623</v>
      </c>
      <c r="I864" s="60" t="s">
        <v>142</v>
      </c>
      <c r="J864" s="60">
        <v>91.322160258735494</v>
      </c>
      <c r="K864" s="60">
        <v>0.453877493046834</v>
      </c>
      <c r="L864" s="60">
        <v>0.54609588400689102</v>
      </c>
      <c r="M864" s="61">
        <v>2.66229462747569E-5</v>
      </c>
      <c r="N864" s="60" t="s">
        <v>142</v>
      </c>
      <c r="O864" s="60" t="s">
        <v>142</v>
      </c>
      <c r="P864" s="60" t="s">
        <v>163</v>
      </c>
      <c r="Q864" s="60">
        <v>861</v>
      </c>
      <c r="R864" s="60" t="s">
        <v>28</v>
      </c>
    </row>
    <row r="865" spans="1:18" x14ac:dyDescent="0.25">
      <c r="A865" s="60">
        <v>1864</v>
      </c>
      <c r="B865" s="60">
        <v>0.989677711407983</v>
      </c>
      <c r="C865" s="60">
        <v>-2.07514387727026E-2</v>
      </c>
      <c r="D865" s="60">
        <v>9.8916396838217308E-3</v>
      </c>
      <c r="E865" s="60">
        <v>0.99999999999999301</v>
      </c>
      <c r="F865" s="60">
        <v>0.96650299735587997</v>
      </c>
      <c r="G865" s="60" t="s">
        <v>142</v>
      </c>
      <c r="H865" s="60">
        <v>7.2616099439871302</v>
      </c>
      <c r="I865" s="60" t="s">
        <v>142</v>
      </c>
      <c r="J865" s="60">
        <v>91.420169038546803</v>
      </c>
      <c r="K865" s="60">
        <v>0.45864475688189599</v>
      </c>
      <c r="L865" s="60">
        <v>0.54135524311810301</v>
      </c>
      <c r="M865" s="60">
        <v>0</v>
      </c>
      <c r="N865" s="60" t="s">
        <v>142</v>
      </c>
      <c r="O865" s="60" t="s">
        <v>142</v>
      </c>
      <c r="P865" s="60" t="s">
        <v>163</v>
      </c>
      <c r="Q865" s="60">
        <v>862</v>
      </c>
      <c r="R865" s="60" t="s">
        <v>28</v>
      </c>
    </row>
    <row r="866" spans="1:18" x14ac:dyDescent="0.25">
      <c r="A866" s="60">
        <v>1865</v>
      </c>
      <c r="B866" s="60">
        <v>0.98970774834113995</v>
      </c>
      <c r="C866" s="60">
        <v>-1.14546543173931E-2</v>
      </c>
      <c r="D866" s="60">
        <v>9.8967219358212805E-3</v>
      </c>
      <c r="E866" s="60">
        <v>0.99999999999999301</v>
      </c>
      <c r="F866" s="60">
        <v>0.96858481601545698</v>
      </c>
      <c r="G866" s="60" t="s">
        <v>142</v>
      </c>
      <c r="H866" s="60">
        <v>7.6336982006599401</v>
      </c>
      <c r="I866" s="60" t="s">
        <v>142</v>
      </c>
      <c r="J866" s="60">
        <v>91.441886204924103</v>
      </c>
      <c r="K866" s="60">
        <v>0.468648387851618</v>
      </c>
      <c r="L866" s="60">
        <v>0.53135161168637601</v>
      </c>
      <c r="M866" s="61">
        <v>4.6200598902146298E-10</v>
      </c>
      <c r="N866" s="60" t="s">
        <v>142</v>
      </c>
      <c r="O866" s="60" t="s">
        <v>142</v>
      </c>
      <c r="P866" s="60" t="s">
        <v>163</v>
      </c>
      <c r="Q866" s="60">
        <v>863</v>
      </c>
      <c r="R866" s="60" t="s">
        <v>28</v>
      </c>
    </row>
    <row r="867" spans="1:18" x14ac:dyDescent="0.25">
      <c r="A867" s="60">
        <v>1866</v>
      </c>
      <c r="B867" s="60">
        <v>0.98972230613748302</v>
      </c>
      <c r="C867" s="60">
        <v>-8.9886892286705003E-3</v>
      </c>
      <c r="D867" s="60">
        <v>9.9003131164260901E-3</v>
      </c>
      <c r="E867" s="60">
        <v>0.99999999999999301</v>
      </c>
      <c r="F867" s="60">
        <v>0.97095852148677297</v>
      </c>
      <c r="G867" s="60" t="s">
        <v>142</v>
      </c>
      <c r="H867" s="60">
        <v>7.68833536943146</v>
      </c>
      <c r="I867" s="60" t="s">
        <v>142</v>
      </c>
      <c r="J867" s="60">
        <v>91.464900296211994</v>
      </c>
      <c r="K867" s="60">
        <v>0.34947142098545297</v>
      </c>
      <c r="L867" s="60">
        <v>0.65052857874098002</v>
      </c>
      <c r="M867" s="61">
        <v>2.7356761300723101E-10</v>
      </c>
      <c r="N867" s="60" t="s">
        <v>142</v>
      </c>
      <c r="O867" s="60" t="s">
        <v>142</v>
      </c>
      <c r="P867" s="60" t="s">
        <v>163</v>
      </c>
      <c r="Q867" s="60">
        <v>864</v>
      </c>
      <c r="R867" s="60" t="s">
        <v>28</v>
      </c>
    </row>
    <row r="868" spans="1:18" x14ac:dyDescent="0.25">
      <c r="A868" s="60">
        <v>1867</v>
      </c>
      <c r="B868" s="60">
        <v>0.98974495215911995</v>
      </c>
      <c r="C868" s="60">
        <v>-1.7824836892030599E-2</v>
      </c>
      <c r="D868" s="60">
        <v>9.9016642123730299E-3</v>
      </c>
      <c r="E868" s="60">
        <v>0.99999999999999301</v>
      </c>
      <c r="F868" s="60">
        <v>0.97174953445545897</v>
      </c>
      <c r="G868" s="60" t="s">
        <v>142</v>
      </c>
      <c r="H868" s="60">
        <v>7.7058098637050296</v>
      </c>
      <c r="I868" s="60" t="s">
        <v>142</v>
      </c>
      <c r="J868" s="60">
        <v>91.492460741089303</v>
      </c>
      <c r="K868" s="60">
        <v>0.458659967613815</v>
      </c>
      <c r="L868" s="60">
        <v>0.54134003238617801</v>
      </c>
      <c r="M868" s="61">
        <v>6.7723604502134502E-15</v>
      </c>
      <c r="N868" s="60" t="s">
        <v>142</v>
      </c>
      <c r="O868" s="60" t="s">
        <v>142</v>
      </c>
      <c r="P868" s="60" t="s">
        <v>163</v>
      </c>
      <c r="Q868" s="60">
        <v>865</v>
      </c>
      <c r="R868" s="60" t="s">
        <v>28</v>
      </c>
    </row>
    <row r="869" spans="1:18" x14ac:dyDescent="0.25">
      <c r="A869" s="60">
        <v>1868</v>
      </c>
      <c r="B869" s="60">
        <v>0.98978819009262398</v>
      </c>
      <c r="C869" s="60">
        <v>-7.0190865028700302E-3</v>
      </c>
      <c r="D869" s="60">
        <v>9.9022242942314095E-3</v>
      </c>
      <c r="E869" s="60">
        <v>0.99999999999999301</v>
      </c>
      <c r="F869" s="60">
        <v>0.97279075966363104</v>
      </c>
      <c r="G869" s="60" t="s">
        <v>142</v>
      </c>
      <c r="H869" s="60">
        <v>7.7060918015835096</v>
      </c>
      <c r="I869" s="60" t="s">
        <v>142</v>
      </c>
      <c r="J869" s="60">
        <v>91.525662558636299</v>
      </c>
      <c r="K869" s="60">
        <v>0.25029126244387101</v>
      </c>
      <c r="L869" s="60">
        <v>0.74970873755610701</v>
      </c>
      <c r="M869" s="61">
        <v>2.24265050974282E-14</v>
      </c>
      <c r="N869" s="60" t="s">
        <v>142</v>
      </c>
      <c r="O869" s="60" t="s">
        <v>142</v>
      </c>
      <c r="P869" s="60" t="s">
        <v>163</v>
      </c>
      <c r="Q869" s="60">
        <v>866</v>
      </c>
      <c r="R869" s="60" t="s">
        <v>28</v>
      </c>
    </row>
    <row r="870" spans="1:18" x14ac:dyDescent="0.25">
      <c r="A870" s="60">
        <v>1869</v>
      </c>
      <c r="B870" s="60">
        <v>0.98982794157569598</v>
      </c>
      <c r="C870" s="60">
        <v>-1.6809763335718798E-2</v>
      </c>
      <c r="D870" s="60">
        <v>9.9090720612965803E-3</v>
      </c>
      <c r="E870" s="60">
        <v>0.99999999999999301</v>
      </c>
      <c r="F870" s="60">
        <v>0.97447679909743201</v>
      </c>
      <c r="G870" s="60" t="s">
        <v>142</v>
      </c>
      <c r="H870" s="60">
        <v>7.7523384836224896</v>
      </c>
      <c r="I870" s="60" t="s">
        <v>142</v>
      </c>
      <c r="J870" s="60">
        <v>91.8261560519895</v>
      </c>
      <c r="K870" s="60">
        <v>0.52307947127403998</v>
      </c>
      <c r="L870" s="60">
        <v>0.47692052870837598</v>
      </c>
      <c r="M870" s="61">
        <v>1.7584045330920601E-11</v>
      </c>
      <c r="N870" s="60" t="s">
        <v>142</v>
      </c>
      <c r="O870" s="60" t="s">
        <v>142</v>
      </c>
      <c r="P870" s="60" t="s">
        <v>163</v>
      </c>
      <c r="Q870" s="60">
        <v>867</v>
      </c>
      <c r="R870" s="60" t="s">
        <v>28</v>
      </c>
    </row>
    <row r="871" spans="1:18" x14ac:dyDescent="0.25">
      <c r="A871" s="60">
        <v>1870</v>
      </c>
      <c r="B871" s="60">
        <v>0.98983400651055797</v>
      </c>
      <c r="C871" s="60">
        <v>-1.17848120009385E-2</v>
      </c>
      <c r="D871" s="60">
        <v>9.9149956990070807E-3</v>
      </c>
      <c r="E871" s="60">
        <v>0.99999999999999301</v>
      </c>
      <c r="F871" s="60">
        <v>0.97509700024910995</v>
      </c>
      <c r="G871" s="60" t="s">
        <v>142</v>
      </c>
      <c r="H871" s="60">
        <v>7.8210532322302697</v>
      </c>
      <c r="I871" s="60" t="s">
        <v>142</v>
      </c>
      <c r="J871" s="60">
        <v>91.956045893931304</v>
      </c>
      <c r="K871" s="60">
        <v>0.31492778688290002</v>
      </c>
      <c r="L871" s="60">
        <v>0.68507221311709698</v>
      </c>
      <c r="M871" s="61">
        <v>3.6637359812630197E-15</v>
      </c>
      <c r="N871" s="60" t="s">
        <v>142</v>
      </c>
      <c r="O871" s="60" t="s">
        <v>142</v>
      </c>
      <c r="P871" s="60" t="s">
        <v>163</v>
      </c>
      <c r="Q871" s="60">
        <v>868</v>
      </c>
      <c r="R871" s="60" t="s">
        <v>28</v>
      </c>
    </row>
    <row r="872" spans="1:18" x14ac:dyDescent="0.25">
      <c r="A872" s="60">
        <v>1871</v>
      </c>
      <c r="B872" s="60">
        <v>0.98984791100162905</v>
      </c>
      <c r="C872" s="60">
        <v>-2.0778974491543499E-2</v>
      </c>
      <c r="D872" s="60">
        <v>9.9197868624357408E-3</v>
      </c>
      <c r="E872" s="60">
        <v>0.99999999999999301</v>
      </c>
      <c r="F872" s="60">
        <v>0.97574395760733001</v>
      </c>
      <c r="G872" s="60" t="s">
        <v>142</v>
      </c>
      <c r="H872" s="60">
        <v>7.9337026391594998</v>
      </c>
      <c r="I872" s="60" t="s">
        <v>142</v>
      </c>
      <c r="J872" s="60">
        <v>92.005072843484896</v>
      </c>
      <c r="K872" s="60">
        <v>0.45044501031613499</v>
      </c>
      <c r="L872" s="60">
        <v>0.54955498968331096</v>
      </c>
      <c r="M872" s="61">
        <v>5.5455640080026599E-13</v>
      </c>
      <c r="N872" s="60" t="s">
        <v>142</v>
      </c>
      <c r="O872" s="60" t="s">
        <v>142</v>
      </c>
      <c r="P872" s="60" t="s">
        <v>163</v>
      </c>
      <c r="Q872" s="60">
        <v>869</v>
      </c>
      <c r="R872" s="60" t="s">
        <v>28</v>
      </c>
    </row>
    <row r="873" spans="1:18" x14ac:dyDescent="0.25">
      <c r="A873" s="60">
        <v>1872</v>
      </c>
      <c r="B873" s="60">
        <v>0.98988200601891696</v>
      </c>
      <c r="C873" s="60">
        <v>-2.3828927824280002E-2</v>
      </c>
      <c r="D873" s="60">
        <v>9.9232303983127906E-3</v>
      </c>
      <c r="E873" s="60">
        <v>0.99999999999999301</v>
      </c>
      <c r="F873" s="60">
        <v>0.977518990682815</v>
      </c>
      <c r="G873" s="60" t="s">
        <v>142</v>
      </c>
      <c r="H873" s="60">
        <v>7.9413815572226802</v>
      </c>
      <c r="I873" s="60" t="s">
        <v>142</v>
      </c>
      <c r="J873" s="60">
        <v>92.514946802892894</v>
      </c>
      <c r="K873" s="60">
        <v>0.452551543578114</v>
      </c>
      <c r="L873" s="60">
        <v>0.54744741009946796</v>
      </c>
      <c r="M873" s="61">
        <v>1.04632241770819E-6</v>
      </c>
      <c r="N873" s="60" t="s">
        <v>142</v>
      </c>
      <c r="O873" s="60" t="s">
        <v>142</v>
      </c>
      <c r="P873" s="60" t="s">
        <v>163</v>
      </c>
      <c r="Q873" s="60">
        <v>870</v>
      </c>
      <c r="R873" s="60" t="s">
        <v>28</v>
      </c>
    </row>
    <row r="874" spans="1:18" x14ac:dyDescent="0.25">
      <c r="A874" s="60">
        <v>1873</v>
      </c>
      <c r="B874" s="60">
        <v>0.98988988896269903</v>
      </c>
      <c r="C874" s="60">
        <v>-2.6484304567460398E-2</v>
      </c>
      <c r="D874" s="60">
        <v>9.9408825515674495E-3</v>
      </c>
      <c r="E874" s="60">
        <v>0.999999999999994</v>
      </c>
      <c r="F874" s="60">
        <v>0.97813088327860698</v>
      </c>
      <c r="G874" s="60" t="s">
        <v>142</v>
      </c>
      <c r="H874" s="60">
        <v>8.0016466764106298</v>
      </c>
      <c r="I874" s="60" t="s">
        <v>142</v>
      </c>
      <c r="J874" s="60">
        <v>92.538211253342297</v>
      </c>
      <c r="K874" s="60">
        <v>0.55625765814721695</v>
      </c>
      <c r="L874" s="60">
        <v>0.443742341852783</v>
      </c>
      <c r="M874" s="60">
        <v>0</v>
      </c>
      <c r="N874" s="60" t="s">
        <v>142</v>
      </c>
      <c r="O874" s="60" t="s">
        <v>142</v>
      </c>
      <c r="P874" s="60" t="s">
        <v>163</v>
      </c>
      <c r="Q874" s="60">
        <v>871</v>
      </c>
      <c r="R874" s="60" t="s">
        <v>28</v>
      </c>
    </row>
    <row r="875" spans="1:18" x14ac:dyDescent="0.25">
      <c r="A875" s="60">
        <v>1874</v>
      </c>
      <c r="B875" s="60">
        <v>0.989895936796929</v>
      </c>
      <c r="C875" s="60">
        <v>-1.7927256723152998E-2</v>
      </c>
      <c r="D875" s="60">
        <v>9.9470097384182395E-3</v>
      </c>
      <c r="E875" s="60">
        <v>0.999999999999994</v>
      </c>
      <c r="F875" s="60">
        <v>0.97849829179856895</v>
      </c>
      <c r="G875" s="60" t="s">
        <v>142</v>
      </c>
      <c r="H875" s="60">
        <v>8.0726530278446909</v>
      </c>
      <c r="I875" s="60" t="s">
        <v>142</v>
      </c>
      <c r="J875" s="60">
        <v>92.548292582632001</v>
      </c>
      <c r="K875" s="60">
        <v>0.32752626560388098</v>
      </c>
      <c r="L875" s="60">
        <v>0.67247373439437697</v>
      </c>
      <c r="M875" s="61">
        <v>1.7428281040565699E-12</v>
      </c>
      <c r="N875" s="60" t="s">
        <v>142</v>
      </c>
      <c r="O875" s="60" t="s">
        <v>142</v>
      </c>
      <c r="P875" s="60" t="s">
        <v>163</v>
      </c>
      <c r="Q875" s="60">
        <v>872</v>
      </c>
      <c r="R875" s="60" t="s">
        <v>28</v>
      </c>
    </row>
    <row r="876" spans="1:18" x14ac:dyDescent="0.25">
      <c r="A876" s="60">
        <v>1875</v>
      </c>
      <c r="B876" s="60">
        <v>0.98990549591455801</v>
      </c>
      <c r="C876" s="60">
        <v>-1.06659421705097E-2</v>
      </c>
      <c r="D876" s="60">
        <v>9.9543805190919696E-3</v>
      </c>
      <c r="E876" s="60">
        <v>0.999999999999994</v>
      </c>
      <c r="F876" s="60">
        <v>0.98213949645014698</v>
      </c>
      <c r="G876" s="60" t="s">
        <v>142</v>
      </c>
      <c r="H876" s="60">
        <v>8.1713182429898392</v>
      </c>
      <c r="I876" s="60" t="s">
        <v>142</v>
      </c>
      <c r="J876" s="60">
        <v>92.578004829549002</v>
      </c>
      <c r="K876" s="60">
        <v>0.33278507572963201</v>
      </c>
      <c r="L876" s="60">
        <v>0.66721492427034101</v>
      </c>
      <c r="M876" s="61">
        <v>2.64233079860787E-14</v>
      </c>
      <c r="N876" s="60" t="s">
        <v>142</v>
      </c>
      <c r="O876" s="60" t="s">
        <v>142</v>
      </c>
      <c r="P876" s="60" t="s">
        <v>163</v>
      </c>
      <c r="Q876" s="60">
        <v>873</v>
      </c>
      <c r="R876" s="60" t="s">
        <v>28</v>
      </c>
    </row>
    <row r="877" spans="1:18" x14ac:dyDescent="0.25">
      <c r="A877" s="60">
        <v>1876</v>
      </c>
      <c r="B877" s="60">
        <v>0.98991928599506795</v>
      </c>
      <c r="C877" s="60">
        <v>-1.62881907706568E-2</v>
      </c>
      <c r="D877" s="60">
        <v>9.9759387871173003E-3</v>
      </c>
      <c r="E877" s="60">
        <v>0.999999999999994</v>
      </c>
      <c r="F877" s="60">
        <v>0.98217817001192897</v>
      </c>
      <c r="G877" s="60" t="s">
        <v>142</v>
      </c>
      <c r="H877" s="60">
        <v>8.5135319242666494</v>
      </c>
      <c r="I877" s="60" t="s">
        <v>142</v>
      </c>
      <c r="J877" s="60">
        <v>92.793426620463705</v>
      </c>
      <c r="K877" s="60">
        <v>0.52692231490692898</v>
      </c>
      <c r="L877" s="60">
        <v>0.47307768509304599</v>
      </c>
      <c r="M877" s="61">
        <v>2.5424107263916101E-14</v>
      </c>
      <c r="N877" s="60" t="s">
        <v>142</v>
      </c>
      <c r="O877" s="60" t="s">
        <v>142</v>
      </c>
      <c r="P877" s="60" t="s">
        <v>163</v>
      </c>
      <c r="Q877" s="60">
        <v>874</v>
      </c>
      <c r="R877" s="60" t="s">
        <v>28</v>
      </c>
    </row>
    <row r="878" spans="1:18" x14ac:dyDescent="0.25">
      <c r="A878" s="60">
        <v>1877</v>
      </c>
      <c r="B878" s="60">
        <v>0.98993428523761895</v>
      </c>
      <c r="C878" s="60">
        <v>-1.0224147346029199E-2</v>
      </c>
      <c r="D878" s="60">
        <v>9.9785026559460997E-3</v>
      </c>
      <c r="E878" s="60">
        <v>0.999999999999994</v>
      </c>
      <c r="F878" s="60">
        <v>0.98306181828681405</v>
      </c>
      <c r="G878" s="60" t="s">
        <v>142</v>
      </c>
      <c r="H878" s="60">
        <v>8.6154970298580995</v>
      </c>
      <c r="I878" s="60" t="s">
        <v>142</v>
      </c>
      <c r="J878" s="60">
        <v>92.805892110711397</v>
      </c>
      <c r="K878" s="60">
        <v>0.344748281221393</v>
      </c>
      <c r="L878" s="60">
        <v>0.65525171877852395</v>
      </c>
      <c r="M878" s="61">
        <v>8.2600593032111596E-14</v>
      </c>
      <c r="N878" s="60" t="s">
        <v>142</v>
      </c>
      <c r="O878" s="60" t="s">
        <v>142</v>
      </c>
      <c r="P878" s="60" t="s">
        <v>163</v>
      </c>
      <c r="Q878" s="60">
        <v>875</v>
      </c>
      <c r="R878" s="60" t="s">
        <v>28</v>
      </c>
    </row>
    <row r="879" spans="1:18" x14ac:dyDescent="0.25">
      <c r="A879" s="60">
        <v>1878</v>
      </c>
      <c r="B879" s="60">
        <v>0.98997193639797498</v>
      </c>
      <c r="C879" s="60">
        <v>-1.6378694476532198E-2</v>
      </c>
      <c r="D879" s="60">
        <v>9.9813673281662994E-3</v>
      </c>
      <c r="E879" s="60">
        <v>0.999999999999994</v>
      </c>
      <c r="F879" s="60">
        <v>0.98553308585088695</v>
      </c>
      <c r="G879" s="60" t="s">
        <v>142</v>
      </c>
      <c r="H879" s="60">
        <v>8.8693130544655592</v>
      </c>
      <c r="I879" s="60" t="s">
        <v>142</v>
      </c>
      <c r="J879" s="60">
        <v>93.106249883804296</v>
      </c>
      <c r="K879" s="60">
        <v>0.406562508030967</v>
      </c>
      <c r="L879" s="60">
        <v>0.59241641274727397</v>
      </c>
      <c r="M879" s="60">
        <v>1.0210792217589799E-3</v>
      </c>
      <c r="N879" s="60" t="s">
        <v>142</v>
      </c>
      <c r="O879" s="60" t="s">
        <v>142</v>
      </c>
      <c r="P879" s="60" t="s">
        <v>163</v>
      </c>
      <c r="Q879" s="60">
        <v>876</v>
      </c>
      <c r="R879" s="60" t="s">
        <v>28</v>
      </c>
    </row>
    <row r="880" spans="1:18" x14ac:dyDescent="0.25">
      <c r="A880" s="60">
        <v>1879</v>
      </c>
      <c r="B880" s="60">
        <v>0.98999438846839505</v>
      </c>
      <c r="C880" s="60">
        <v>-1.4740332811076499E-2</v>
      </c>
      <c r="D880" s="60">
        <v>9.9830143725283798E-3</v>
      </c>
      <c r="E880" s="60">
        <v>0.999999999999994</v>
      </c>
      <c r="F880" s="60">
        <v>0.98681171851298399</v>
      </c>
      <c r="G880" s="60" t="s">
        <v>142</v>
      </c>
      <c r="H880" s="60">
        <v>9.0458414770995592</v>
      </c>
      <c r="I880" s="60" t="s">
        <v>142</v>
      </c>
      <c r="J880" s="60">
        <v>93.182404167542003</v>
      </c>
      <c r="K880" s="60">
        <v>0.38687184920114798</v>
      </c>
      <c r="L880" s="60">
        <v>0.613128150704354</v>
      </c>
      <c r="M880" s="61">
        <v>9.4498076030902199E-11</v>
      </c>
      <c r="N880" s="60" t="s">
        <v>142</v>
      </c>
      <c r="O880" s="60" t="s">
        <v>142</v>
      </c>
      <c r="P880" s="60" t="s">
        <v>163</v>
      </c>
      <c r="Q880" s="60">
        <v>877</v>
      </c>
      <c r="R880" s="60" t="s">
        <v>28</v>
      </c>
    </row>
    <row r="881" spans="1:18" x14ac:dyDescent="0.25">
      <c r="A881" s="60">
        <v>1880</v>
      </c>
      <c r="B881" s="60">
        <v>0.99001561172420305</v>
      </c>
      <c r="C881" s="60">
        <v>-9.51713492141373E-3</v>
      </c>
      <c r="D881" s="60">
        <v>9.9917376366084592E-3</v>
      </c>
      <c r="E881" s="60">
        <v>0.999999999999994</v>
      </c>
      <c r="F881" s="60">
        <v>0.98747037689763195</v>
      </c>
      <c r="G881" s="60" t="s">
        <v>142</v>
      </c>
      <c r="H881" s="60">
        <v>9.2250299735093098</v>
      </c>
      <c r="I881" s="60" t="s">
        <v>142</v>
      </c>
      <c r="J881" s="60">
        <v>93.232276706460198</v>
      </c>
      <c r="K881" s="60">
        <v>0.309402149156561</v>
      </c>
      <c r="L881" s="60">
        <v>0.69059785084343694</v>
      </c>
      <c r="M881" s="61">
        <v>2.2204460492503099E-15</v>
      </c>
      <c r="N881" s="60" t="s">
        <v>142</v>
      </c>
      <c r="O881" s="60" t="s">
        <v>142</v>
      </c>
      <c r="P881" s="60" t="s">
        <v>163</v>
      </c>
      <c r="Q881" s="60">
        <v>878</v>
      </c>
      <c r="R881" s="60" t="s">
        <v>28</v>
      </c>
    </row>
    <row r="882" spans="1:18" x14ac:dyDescent="0.25">
      <c r="A882" s="60">
        <v>1881</v>
      </c>
      <c r="B882" s="60">
        <v>0.99003424044167598</v>
      </c>
      <c r="C882" s="60">
        <v>-1.67269945613761E-2</v>
      </c>
      <c r="D882" s="60">
        <v>9.9921593535952802E-3</v>
      </c>
      <c r="E882" s="60">
        <v>0.999999999999994</v>
      </c>
      <c r="F882" s="60">
        <v>0.98842903964830697</v>
      </c>
      <c r="G882" s="60" t="s">
        <v>142</v>
      </c>
      <c r="H882" s="60">
        <v>9.3557170457370695</v>
      </c>
      <c r="I882" s="60" t="s">
        <v>142</v>
      </c>
      <c r="J882" s="60">
        <v>93.256337437125097</v>
      </c>
      <c r="K882" s="60">
        <v>0.249571488845346</v>
      </c>
      <c r="L882" s="60">
        <v>0.75042851036699498</v>
      </c>
      <c r="M882" s="61">
        <v>7.8765893807286602E-10</v>
      </c>
      <c r="N882" s="60" t="s">
        <v>142</v>
      </c>
      <c r="O882" s="60" t="s">
        <v>142</v>
      </c>
      <c r="P882" s="60" t="s">
        <v>163</v>
      </c>
      <c r="Q882" s="60">
        <v>879</v>
      </c>
      <c r="R882" s="60" t="s">
        <v>28</v>
      </c>
    </row>
    <row r="883" spans="1:18" x14ac:dyDescent="0.25">
      <c r="A883" s="60">
        <v>1882</v>
      </c>
      <c r="B883" s="60">
        <v>0.99007633098582604</v>
      </c>
      <c r="C883" s="60">
        <v>-1.36871928028954E-2</v>
      </c>
      <c r="D883" s="60">
        <v>1.00026390054126E-2</v>
      </c>
      <c r="E883" s="60">
        <v>0.999999999999994</v>
      </c>
      <c r="F883" s="60">
        <v>0.98875900796463301</v>
      </c>
      <c r="G883" s="60" t="s">
        <v>142</v>
      </c>
      <c r="H883" s="60">
        <v>9.4009620956173396</v>
      </c>
      <c r="I883" s="60" t="s">
        <v>142</v>
      </c>
      <c r="J883" s="60">
        <v>93.501328936679002</v>
      </c>
      <c r="K883" s="60">
        <v>0.39974096555091398</v>
      </c>
      <c r="L883" s="60">
        <v>0.60025861189072005</v>
      </c>
      <c r="M883" s="61">
        <v>4.2255836640858698E-7</v>
      </c>
      <c r="N883" s="60" t="s">
        <v>142</v>
      </c>
      <c r="O883" s="60" t="s">
        <v>142</v>
      </c>
      <c r="P883" s="60" t="s">
        <v>163</v>
      </c>
      <c r="Q883" s="60">
        <v>880</v>
      </c>
      <c r="R883" s="60" t="s">
        <v>28</v>
      </c>
    </row>
    <row r="884" spans="1:18" x14ac:dyDescent="0.25">
      <c r="A884" s="60">
        <v>1883</v>
      </c>
      <c r="B884" s="60">
        <v>0.99010326343369304</v>
      </c>
      <c r="C884" s="60">
        <v>-1.2024465562482999E-2</v>
      </c>
      <c r="D884" s="60">
        <v>1.0006455923707599E-2</v>
      </c>
      <c r="E884" s="60">
        <v>0.999999999999994</v>
      </c>
      <c r="F884" s="60">
        <v>0.98912460561909099</v>
      </c>
      <c r="G884" s="60" t="s">
        <v>142</v>
      </c>
      <c r="H884" s="60">
        <v>9.6301965002731293</v>
      </c>
      <c r="I884" s="60" t="s">
        <v>142</v>
      </c>
      <c r="J884" s="60">
        <v>93.763055561910804</v>
      </c>
      <c r="K884" s="60">
        <v>0.35586057098701801</v>
      </c>
      <c r="L884" s="60">
        <v>0.64413942901143195</v>
      </c>
      <c r="M884" s="61">
        <v>1.5504264538890301E-12</v>
      </c>
      <c r="N884" s="60" t="s">
        <v>142</v>
      </c>
      <c r="O884" s="60" t="s">
        <v>142</v>
      </c>
      <c r="P884" s="60" t="s">
        <v>163</v>
      </c>
      <c r="Q884" s="60">
        <v>881</v>
      </c>
      <c r="R884" s="60" t="s">
        <v>28</v>
      </c>
    </row>
    <row r="885" spans="1:18" x14ac:dyDescent="0.25">
      <c r="A885" s="60">
        <v>1884</v>
      </c>
      <c r="B885" s="60">
        <v>0.99012458043428198</v>
      </c>
      <c r="C885" s="60">
        <v>-1.6204770838586E-2</v>
      </c>
      <c r="D885" s="60">
        <v>1.0012147987763601E-2</v>
      </c>
      <c r="E885" s="60">
        <v>0.999999999999994</v>
      </c>
      <c r="F885" s="60">
        <v>0.989219043603907</v>
      </c>
      <c r="G885" s="60" t="s">
        <v>142</v>
      </c>
      <c r="H885" s="60">
        <v>9.6753178268361495</v>
      </c>
      <c r="I885" s="60" t="s">
        <v>142</v>
      </c>
      <c r="J885" s="60">
        <v>93.858091922644206</v>
      </c>
      <c r="K885" s="60">
        <v>0.46697598789857497</v>
      </c>
      <c r="L885" s="60">
        <v>0.53291688950913096</v>
      </c>
      <c r="M885" s="60">
        <v>1.07122592293951E-4</v>
      </c>
      <c r="N885" s="60" t="s">
        <v>142</v>
      </c>
      <c r="O885" s="60" t="s">
        <v>142</v>
      </c>
      <c r="P885" s="60" t="s">
        <v>163</v>
      </c>
      <c r="Q885" s="60">
        <v>882</v>
      </c>
      <c r="R885" s="60" t="s">
        <v>28</v>
      </c>
    </row>
    <row r="886" spans="1:18" x14ac:dyDescent="0.25">
      <c r="A886" s="60">
        <v>1885</v>
      </c>
      <c r="B886" s="60">
        <v>0.99014610136214298</v>
      </c>
      <c r="C886" s="60">
        <v>-2.0476175079444402E-2</v>
      </c>
      <c r="D886" s="60">
        <v>1.0019998922271499E-2</v>
      </c>
      <c r="E886" s="60">
        <v>0.999999999999994</v>
      </c>
      <c r="F886" s="60">
        <v>0.98953562576964904</v>
      </c>
      <c r="G886" s="60" t="s">
        <v>142</v>
      </c>
      <c r="H886" s="60">
        <v>9.7271799751356998</v>
      </c>
      <c r="I886" s="60" t="s">
        <v>142</v>
      </c>
      <c r="J886" s="60">
        <v>94.045963825248705</v>
      </c>
      <c r="K886" s="60">
        <v>0.48325576646373603</v>
      </c>
      <c r="L886" s="60">
        <v>0.51674423345129905</v>
      </c>
      <c r="M886" s="61">
        <v>8.4965479096865705E-11</v>
      </c>
      <c r="N886" s="60" t="s">
        <v>142</v>
      </c>
      <c r="O886" s="60" t="s">
        <v>142</v>
      </c>
      <c r="P886" s="60" t="s">
        <v>163</v>
      </c>
      <c r="Q886" s="60">
        <v>883</v>
      </c>
      <c r="R886" s="60" t="s">
        <v>28</v>
      </c>
    </row>
    <row r="887" spans="1:18" x14ac:dyDescent="0.25">
      <c r="A887" s="60">
        <v>1886</v>
      </c>
      <c r="B887" s="60">
        <v>0.99015982035214101</v>
      </c>
      <c r="C887" s="60">
        <v>-1.3981198510200001E-2</v>
      </c>
      <c r="D887" s="60">
        <v>1.0022679790891701E-2</v>
      </c>
      <c r="E887" s="60">
        <v>0.999999999999994</v>
      </c>
      <c r="F887" s="60">
        <v>0.98955913188466504</v>
      </c>
      <c r="G887" s="60" t="s">
        <v>142</v>
      </c>
      <c r="H887" s="60">
        <v>9.7575802257293294</v>
      </c>
      <c r="I887" s="60" t="s">
        <v>142</v>
      </c>
      <c r="J887" s="60">
        <v>94.3403344668626</v>
      </c>
      <c r="K887" s="60">
        <v>0.39181145055533101</v>
      </c>
      <c r="L887" s="60">
        <v>0.60818757474094698</v>
      </c>
      <c r="M887" s="61">
        <v>9.7470372195651599E-7</v>
      </c>
      <c r="N887" s="60" t="s">
        <v>142</v>
      </c>
      <c r="O887" s="60" t="s">
        <v>142</v>
      </c>
      <c r="P887" s="60" t="s">
        <v>163</v>
      </c>
      <c r="Q887" s="60">
        <v>884</v>
      </c>
      <c r="R887" s="60" t="s">
        <v>28</v>
      </c>
    </row>
    <row r="888" spans="1:18" x14ac:dyDescent="0.25">
      <c r="A888" s="60">
        <v>1887</v>
      </c>
      <c r="B888" s="60">
        <v>0.99016681878192003</v>
      </c>
      <c r="C888" s="60">
        <v>-1.30963611577212E-2</v>
      </c>
      <c r="D888" s="60">
        <v>1.0031403204162501E-2</v>
      </c>
      <c r="E888" s="60">
        <v>0.999999999999995</v>
      </c>
      <c r="F888" s="60">
        <v>0.98978594809685405</v>
      </c>
      <c r="G888" s="60" t="s">
        <v>142</v>
      </c>
      <c r="H888" s="60">
        <v>9.7921543855999698</v>
      </c>
      <c r="I888" s="60" t="s">
        <v>142</v>
      </c>
      <c r="J888" s="60">
        <v>94.3939941889968</v>
      </c>
      <c r="K888" s="60">
        <v>0.37872195285904903</v>
      </c>
      <c r="L888" s="60">
        <v>0.62127804705195</v>
      </c>
      <c r="M888" s="61">
        <v>8.9001694902890397E-11</v>
      </c>
      <c r="N888" s="60" t="s">
        <v>142</v>
      </c>
      <c r="O888" s="60" t="s">
        <v>142</v>
      </c>
      <c r="P888" s="60" t="s">
        <v>163</v>
      </c>
      <c r="Q888" s="60">
        <v>885</v>
      </c>
      <c r="R888" s="60" t="s">
        <v>28</v>
      </c>
    </row>
    <row r="889" spans="1:18" x14ac:dyDescent="0.25">
      <c r="A889" s="60">
        <v>1888</v>
      </c>
      <c r="B889" s="60">
        <v>0.99022617569624605</v>
      </c>
      <c r="C889" s="60">
        <v>-2.1371353964717201E-2</v>
      </c>
      <c r="D889" s="60">
        <v>1.0032443573352701E-2</v>
      </c>
      <c r="E889" s="60">
        <v>0.999999999999995</v>
      </c>
      <c r="F889" s="60">
        <v>0.99003991436560401</v>
      </c>
      <c r="G889" s="60" t="s">
        <v>142</v>
      </c>
      <c r="H889" s="60">
        <v>9.8102580286622008</v>
      </c>
      <c r="I889" s="60" t="s">
        <v>142</v>
      </c>
      <c r="J889" s="60">
        <v>94.583110447481005</v>
      </c>
      <c r="K889" s="60">
        <v>0.45069456884918901</v>
      </c>
      <c r="L889" s="60">
        <v>0.54930543114303998</v>
      </c>
      <c r="M889" s="61">
        <v>7.77145015007363E-12</v>
      </c>
      <c r="N889" s="60" t="s">
        <v>142</v>
      </c>
      <c r="O889" s="60" t="s">
        <v>142</v>
      </c>
      <c r="P889" s="60" t="s">
        <v>163</v>
      </c>
      <c r="Q889" s="60">
        <v>886</v>
      </c>
      <c r="R889" s="60" t="s">
        <v>28</v>
      </c>
    </row>
    <row r="890" spans="1:18" x14ac:dyDescent="0.25">
      <c r="A890" s="60">
        <v>1889</v>
      </c>
      <c r="B890" s="60">
        <v>0.99023402218110801</v>
      </c>
      <c r="C890" s="60">
        <v>-9.0931665346272398E-3</v>
      </c>
      <c r="D890" s="60">
        <v>1.0035298498773999E-2</v>
      </c>
      <c r="E890" s="60">
        <v>0.999999999999995</v>
      </c>
      <c r="F890" s="60">
        <v>0.99140546130232299</v>
      </c>
      <c r="G890" s="60" t="s">
        <v>142</v>
      </c>
      <c r="H890" s="60">
        <v>9.8945517586589204</v>
      </c>
      <c r="I890" s="60" t="s">
        <v>142</v>
      </c>
      <c r="J890" s="60">
        <v>94.989279350295106</v>
      </c>
      <c r="K890" s="60">
        <v>0.32946444790118001</v>
      </c>
      <c r="L890" s="60">
        <v>0.67053555208404603</v>
      </c>
      <c r="M890" s="61">
        <v>1.4774181877896798E-11</v>
      </c>
      <c r="N890" s="60" t="s">
        <v>142</v>
      </c>
      <c r="O890" s="60" t="s">
        <v>142</v>
      </c>
      <c r="P890" s="60" t="s">
        <v>163</v>
      </c>
      <c r="Q890" s="60">
        <v>887</v>
      </c>
      <c r="R890" s="60" t="s">
        <v>28</v>
      </c>
    </row>
    <row r="891" spans="1:18" x14ac:dyDescent="0.25">
      <c r="A891" s="60">
        <v>1890</v>
      </c>
      <c r="B891" s="60">
        <v>0.99023553585302104</v>
      </c>
      <c r="C891" s="60">
        <v>-1.1217982276873E-2</v>
      </c>
      <c r="D891" s="60">
        <v>1.00409520613578E-2</v>
      </c>
      <c r="E891" s="60">
        <v>0.999999999999995</v>
      </c>
      <c r="F891" s="60">
        <v>0.99166047979695904</v>
      </c>
      <c r="G891" s="60" t="s">
        <v>142</v>
      </c>
      <c r="H891" s="60">
        <v>10.023428043043401</v>
      </c>
      <c r="I891" s="60" t="s">
        <v>142</v>
      </c>
      <c r="J891" s="60">
        <v>95.080430376798603</v>
      </c>
      <c r="K891" s="60">
        <v>0.339191568209945</v>
      </c>
      <c r="L891" s="60">
        <v>0.660711435072592</v>
      </c>
      <c r="M891" s="61">
        <v>9.6996717462771706E-5</v>
      </c>
      <c r="N891" s="60" t="s">
        <v>142</v>
      </c>
      <c r="O891" s="60" t="s">
        <v>142</v>
      </c>
      <c r="P891" s="60" t="s">
        <v>163</v>
      </c>
      <c r="Q891" s="60">
        <v>888</v>
      </c>
      <c r="R891" s="60" t="s">
        <v>28</v>
      </c>
    </row>
    <row r="892" spans="1:18" x14ac:dyDescent="0.25">
      <c r="A892" s="60">
        <v>1891</v>
      </c>
      <c r="B892" s="60">
        <v>0.990269205701231</v>
      </c>
      <c r="C892" s="60">
        <v>-1.5526908594416499E-2</v>
      </c>
      <c r="D892" s="60">
        <v>1.0043776896799099E-2</v>
      </c>
      <c r="E892" s="60">
        <v>0.999999999999995</v>
      </c>
      <c r="F892" s="60">
        <v>0.99183366847223398</v>
      </c>
      <c r="G892" s="60" t="s">
        <v>142</v>
      </c>
      <c r="H892" s="60">
        <v>10.057259745364901</v>
      </c>
      <c r="I892" s="60" t="s">
        <v>142</v>
      </c>
      <c r="J892" s="60">
        <v>95.151977499156104</v>
      </c>
      <c r="K892" s="60">
        <v>0.296365964008168</v>
      </c>
      <c r="L892" s="60">
        <v>0.70363403599182595</v>
      </c>
      <c r="M892" s="61">
        <v>5.4400928206632702E-15</v>
      </c>
      <c r="N892" s="60" t="s">
        <v>142</v>
      </c>
      <c r="O892" s="60" t="s">
        <v>142</v>
      </c>
      <c r="P892" s="60" t="s">
        <v>163</v>
      </c>
      <c r="Q892" s="60">
        <v>889</v>
      </c>
      <c r="R892" s="60" t="s">
        <v>28</v>
      </c>
    </row>
    <row r="893" spans="1:18" x14ac:dyDescent="0.25">
      <c r="A893" s="60">
        <v>1892</v>
      </c>
      <c r="B893" s="60">
        <v>0.99028392718783498</v>
      </c>
      <c r="C893" s="60">
        <v>-2.0135196295770201E-2</v>
      </c>
      <c r="D893" s="60">
        <v>1.00490258151029E-2</v>
      </c>
      <c r="E893" s="60">
        <v>0.999999999999995</v>
      </c>
      <c r="F893" s="60">
        <v>0.99223073726753597</v>
      </c>
      <c r="G893" s="60" t="s">
        <v>142</v>
      </c>
      <c r="H893" s="60">
        <v>10.275992153320299</v>
      </c>
      <c r="I893" s="60" t="s">
        <v>142</v>
      </c>
      <c r="J893" s="60">
        <v>95.2994484654659</v>
      </c>
      <c r="K893" s="60">
        <v>0.52972123480709699</v>
      </c>
      <c r="L893" s="60">
        <v>0.47027876517088602</v>
      </c>
      <c r="M893" s="61">
        <v>2.20172768905513E-11</v>
      </c>
      <c r="N893" s="60" t="s">
        <v>142</v>
      </c>
      <c r="O893" s="60" t="s">
        <v>142</v>
      </c>
      <c r="P893" s="60" t="s">
        <v>163</v>
      </c>
      <c r="Q893" s="60">
        <v>890</v>
      </c>
      <c r="R893" s="60" t="s">
        <v>28</v>
      </c>
    </row>
    <row r="894" spans="1:18" x14ac:dyDescent="0.25">
      <c r="A894" s="60">
        <v>1893</v>
      </c>
      <c r="B894" s="60">
        <v>0.99029877863438498</v>
      </c>
      <c r="C894" s="60">
        <v>-1.28073744449661E-2</v>
      </c>
      <c r="D894" s="60">
        <v>1.0053787232979901E-2</v>
      </c>
      <c r="E894" s="60">
        <v>0.999999999999995</v>
      </c>
      <c r="F894" s="60">
        <v>0.99235691698755601</v>
      </c>
      <c r="G894" s="60" t="s">
        <v>142</v>
      </c>
      <c r="H894" s="60">
        <v>10.4115717298035</v>
      </c>
      <c r="I894" s="60" t="s">
        <v>142</v>
      </c>
      <c r="J894" s="60">
        <v>95.355621570400402</v>
      </c>
      <c r="K894" s="60">
        <v>0.39652759506760599</v>
      </c>
      <c r="L894" s="60">
        <v>0.60347240492605403</v>
      </c>
      <c r="M894" s="61">
        <v>6.3393734706096398E-12</v>
      </c>
      <c r="N894" s="60" t="s">
        <v>142</v>
      </c>
      <c r="O894" s="60" t="s">
        <v>142</v>
      </c>
      <c r="P894" s="60" t="s">
        <v>163</v>
      </c>
      <c r="Q894" s="60">
        <v>891</v>
      </c>
      <c r="R894" s="60" t="s">
        <v>28</v>
      </c>
    </row>
    <row r="895" spans="1:18" x14ac:dyDescent="0.25">
      <c r="A895" s="60">
        <v>1894</v>
      </c>
      <c r="B895" s="60">
        <v>0.99032351985636102</v>
      </c>
      <c r="C895" s="60">
        <v>-1.25038449496292E-2</v>
      </c>
      <c r="D895" s="60">
        <v>1.0054065372559699E-2</v>
      </c>
      <c r="E895" s="60">
        <v>0.999999999999995</v>
      </c>
      <c r="F895" s="60">
        <v>0.99280427830351103</v>
      </c>
      <c r="G895" s="60" t="s">
        <v>142</v>
      </c>
      <c r="H895" s="60">
        <v>10.4593478659959</v>
      </c>
      <c r="I895" s="60" t="s">
        <v>142</v>
      </c>
      <c r="J895" s="60">
        <v>95.375187977291404</v>
      </c>
      <c r="K895" s="60">
        <v>0.353002341565609</v>
      </c>
      <c r="L895" s="60">
        <v>0.64699765843437296</v>
      </c>
      <c r="M895" s="61">
        <v>1.7874590696465001E-14</v>
      </c>
      <c r="N895" s="60" t="s">
        <v>142</v>
      </c>
      <c r="O895" s="60" t="s">
        <v>142</v>
      </c>
      <c r="P895" s="60" t="s">
        <v>163</v>
      </c>
      <c r="Q895" s="60">
        <v>892</v>
      </c>
      <c r="R895" s="60" t="s">
        <v>28</v>
      </c>
    </row>
    <row r="896" spans="1:18" x14ac:dyDescent="0.25">
      <c r="A896" s="60">
        <v>1895</v>
      </c>
      <c r="B896" s="60">
        <v>0.99037467936901402</v>
      </c>
      <c r="C896" s="60">
        <v>-1.2606309587010501E-2</v>
      </c>
      <c r="D896" s="60">
        <v>1.00571872675523E-2</v>
      </c>
      <c r="E896" s="60">
        <v>0.999999999999995</v>
      </c>
      <c r="F896" s="60">
        <v>0.99280921018268498</v>
      </c>
      <c r="G896" s="60" t="s">
        <v>142</v>
      </c>
      <c r="H896" s="60">
        <v>10.475790171044499</v>
      </c>
      <c r="I896" s="60" t="s">
        <v>142</v>
      </c>
      <c r="J896" s="60">
        <v>95.407144074280296</v>
      </c>
      <c r="K896" s="60">
        <v>0.26949874957021802</v>
      </c>
      <c r="L896" s="60">
        <v>0.730501250429622</v>
      </c>
      <c r="M896" s="61">
        <v>1.59872115546023E-13</v>
      </c>
      <c r="N896" s="60" t="s">
        <v>142</v>
      </c>
      <c r="O896" s="60" t="s">
        <v>142</v>
      </c>
      <c r="P896" s="60" t="s">
        <v>163</v>
      </c>
      <c r="Q896" s="60">
        <v>893</v>
      </c>
      <c r="R896" s="60" t="s">
        <v>28</v>
      </c>
    </row>
    <row r="897" spans="1:18" x14ac:dyDescent="0.25">
      <c r="A897" s="60">
        <v>1896</v>
      </c>
      <c r="B897" s="60">
        <v>0.99038892772005904</v>
      </c>
      <c r="C897" s="60">
        <v>-2.0706870002138101E-2</v>
      </c>
      <c r="D897" s="60">
        <v>1.00617645309028E-2</v>
      </c>
      <c r="E897" s="60">
        <v>0.999999999999995</v>
      </c>
      <c r="F897" s="60">
        <v>0.99325749179584399</v>
      </c>
      <c r="G897" s="60" t="s">
        <v>142</v>
      </c>
      <c r="H897" s="60">
        <v>10.506422805249199</v>
      </c>
      <c r="I897" s="60" t="s">
        <v>142</v>
      </c>
      <c r="J897" s="60">
        <v>95.467488092869104</v>
      </c>
      <c r="K897" s="60">
        <v>0.52049669703565704</v>
      </c>
      <c r="L897" s="60">
        <v>0.47950330220359799</v>
      </c>
      <c r="M897" s="61">
        <v>7.6074524457680995E-10</v>
      </c>
      <c r="N897" s="60" t="s">
        <v>142</v>
      </c>
      <c r="O897" s="60" t="s">
        <v>142</v>
      </c>
      <c r="P897" s="60" t="s">
        <v>163</v>
      </c>
      <c r="Q897" s="60">
        <v>894</v>
      </c>
      <c r="R897" s="60" t="s">
        <v>28</v>
      </c>
    </row>
    <row r="898" spans="1:18" x14ac:dyDescent="0.25">
      <c r="A898" s="60">
        <v>1897</v>
      </c>
      <c r="B898" s="60">
        <v>0.99042991080908704</v>
      </c>
      <c r="C898" s="60">
        <v>-1.2670883682422199E-2</v>
      </c>
      <c r="D898" s="60">
        <v>1.00679987858459E-2</v>
      </c>
      <c r="E898" s="60">
        <v>0.999999999999996</v>
      </c>
      <c r="F898" s="60">
        <v>0.99343769597056897</v>
      </c>
      <c r="G898" s="60" t="s">
        <v>142</v>
      </c>
      <c r="H898" s="60">
        <v>10.5400944203504</v>
      </c>
      <c r="I898" s="60" t="s">
        <v>142</v>
      </c>
      <c r="J898" s="60">
        <v>95.523759160235997</v>
      </c>
      <c r="K898" s="60">
        <v>0.417315055766113</v>
      </c>
      <c r="L898" s="60">
        <v>0.58268494419981098</v>
      </c>
      <c r="M898" s="61">
        <v>3.4076630406332197E-11</v>
      </c>
      <c r="N898" s="60" t="s">
        <v>142</v>
      </c>
      <c r="O898" s="60" t="s">
        <v>142</v>
      </c>
      <c r="P898" s="60" t="s">
        <v>163</v>
      </c>
      <c r="Q898" s="60">
        <v>895</v>
      </c>
      <c r="R898" s="60" t="s">
        <v>28</v>
      </c>
    </row>
    <row r="899" spans="1:18" x14ac:dyDescent="0.25">
      <c r="A899" s="60">
        <v>1898</v>
      </c>
      <c r="B899" s="60">
        <v>0.99046425499065105</v>
      </c>
      <c r="C899" s="60">
        <v>-1.0116716604514801E-2</v>
      </c>
      <c r="D899" s="60">
        <v>1.00968742992974E-2</v>
      </c>
      <c r="E899" s="60">
        <v>0.999999999999996</v>
      </c>
      <c r="F899" s="60">
        <v>0.99346201658658795</v>
      </c>
      <c r="G899" s="60" t="s">
        <v>142</v>
      </c>
      <c r="H899" s="60">
        <v>10.7166427086454</v>
      </c>
      <c r="I899" s="60" t="s">
        <v>142</v>
      </c>
      <c r="J899" s="60">
        <v>95.569916514546406</v>
      </c>
      <c r="K899" s="60">
        <v>0.32083859034434098</v>
      </c>
      <c r="L899" s="60">
        <v>0.67916140965320704</v>
      </c>
      <c r="M899" s="61">
        <v>2.4522606167920498E-12</v>
      </c>
      <c r="N899" s="60" t="s">
        <v>142</v>
      </c>
      <c r="O899" s="60" t="s">
        <v>142</v>
      </c>
      <c r="P899" s="60" t="s">
        <v>163</v>
      </c>
      <c r="Q899" s="60">
        <v>896</v>
      </c>
      <c r="R899" s="60" t="s">
        <v>28</v>
      </c>
    </row>
    <row r="900" spans="1:18" x14ac:dyDescent="0.25">
      <c r="A900" s="60">
        <v>1899</v>
      </c>
      <c r="B900" s="60">
        <v>0.99047334564511302</v>
      </c>
      <c r="C900" s="60">
        <v>-2.07435975250055E-2</v>
      </c>
      <c r="D900" s="60">
        <v>1.00979020211405E-2</v>
      </c>
      <c r="E900" s="60">
        <v>0.999999999999996</v>
      </c>
      <c r="F900" s="60">
        <v>0.99360722046123995</v>
      </c>
      <c r="G900" s="60" t="s">
        <v>142</v>
      </c>
      <c r="H900" s="60">
        <v>10.7524425600672</v>
      </c>
      <c r="I900" s="60" t="s">
        <v>142</v>
      </c>
      <c r="J900" s="60">
        <v>95.583389729717496</v>
      </c>
      <c r="K900" s="60">
        <v>0.40790288689543103</v>
      </c>
      <c r="L900" s="60">
        <v>0.59208459944940295</v>
      </c>
      <c r="M900" s="61">
        <v>1.25136551659688E-5</v>
      </c>
      <c r="N900" s="60" t="s">
        <v>142</v>
      </c>
      <c r="O900" s="60" t="s">
        <v>142</v>
      </c>
      <c r="P900" s="60" t="s">
        <v>163</v>
      </c>
      <c r="Q900" s="60">
        <v>897</v>
      </c>
      <c r="R900" s="60" t="s">
        <v>28</v>
      </c>
    </row>
    <row r="901" spans="1:18" x14ac:dyDescent="0.25">
      <c r="A901" s="60">
        <v>1900</v>
      </c>
      <c r="B901" s="60">
        <v>0.99050215482444104</v>
      </c>
      <c r="C901" s="60">
        <v>-1.26562778170619E-2</v>
      </c>
      <c r="D901" s="60">
        <v>1.0103814797006699E-2</v>
      </c>
      <c r="E901" s="60">
        <v>0.999999999999996</v>
      </c>
      <c r="F901" s="60">
        <v>0.99375952483875396</v>
      </c>
      <c r="G901" s="60" t="s">
        <v>142</v>
      </c>
      <c r="H901" s="60">
        <v>10.766119995467999</v>
      </c>
      <c r="I901" s="60" t="s">
        <v>142</v>
      </c>
      <c r="J901" s="60">
        <v>95.680582410358795</v>
      </c>
      <c r="K901" s="60">
        <v>0.32664999961854801</v>
      </c>
      <c r="L901" s="60">
        <v>0.673350000381437</v>
      </c>
      <c r="M901" s="61">
        <v>1.4210854715202001E-14</v>
      </c>
      <c r="N901" s="60" t="s">
        <v>142</v>
      </c>
      <c r="O901" s="60" t="s">
        <v>142</v>
      </c>
      <c r="P901" s="60" t="s">
        <v>163</v>
      </c>
      <c r="Q901" s="60">
        <v>898</v>
      </c>
      <c r="R901" s="60" t="s">
        <v>28</v>
      </c>
    </row>
    <row r="902" spans="1:18" x14ac:dyDescent="0.25">
      <c r="A902" s="60">
        <v>1901</v>
      </c>
      <c r="B902" s="60">
        <v>0.99051321272141701</v>
      </c>
      <c r="C902" s="60">
        <v>-1.38176842433618E-2</v>
      </c>
      <c r="D902" s="60">
        <v>1.01084094698538E-2</v>
      </c>
      <c r="E902" s="60">
        <v>0.999999999999996</v>
      </c>
      <c r="F902" s="60">
        <v>0.993819426082029</v>
      </c>
      <c r="G902" s="60" t="s">
        <v>142</v>
      </c>
      <c r="H902" s="60">
        <v>10.7938119283499</v>
      </c>
      <c r="I902" s="60" t="s">
        <v>142</v>
      </c>
      <c r="J902" s="60">
        <v>95.702630364575796</v>
      </c>
      <c r="K902" s="60">
        <v>0.33305435554448498</v>
      </c>
      <c r="L902" s="60">
        <v>0.66694564445550897</v>
      </c>
      <c r="M902" s="61">
        <v>6.3282712403633899E-15</v>
      </c>
      <c r="N902" s="60" t="s">
        <v>142</v>
      </c>
      <c r="O902" s="60" t="s">
        <v>142</v>
      </c>
      <c r="P902" s="60" t="s">
        <v>163</v>
      </c>
      <c r="Q902" s="60">
        <v>899</v>
      </c>
      <c r="R902" s="60" t="s">
        <v>28</v>
      </c>
    </row>
    <row r="903" spans="1:18" x14ac:dyDescent="0.25">
      <c r="A903" s="60">
        <v>1902</v>
      </c>
      <c r="B903" s="60">
        <v>0.99051477793151799</v>
      </c>
      <c r="C903" s="60">
        <v>-2.0862302087835401E-2</v>
      </c>
      <c r="D903" s="60">
        <v>1.01102030210181E-2</v>
      </c>
      <c r="E903" s="60">
        <v>0.999999999999996</v>
      </c>
      <c r="F903" s="60">
        <v>0.993837313808418</v>
      </c>
      <c r="G903" s="60" t="s">
        <v>142</v>
      </c>
      <c r="H903" s="60">
        <v>10.8270072542735</v>
      </c>
      <c r="I903" s="60" t="s">
        <v>142</v>
      </c>
      <c r="J903" s="60">
        <v>96.154048624431297</v>
      </c>
      <c r="K903" s="60">
        <v>0.54812990255336902</v>
      </c>
      <c r="L903" s="60">
        <v>0.451870097138931</v>
      </c>
      <c r="M903" s="61">
        <v>3.07699643542492E-10</v>
      </c>
      <c r="N903" s="60" t="s">
        <v>142</v>
      </c>
      <c r="O903" s="60" t="s">
        <v>142</v>
      </c>
      <c r="P903" s="60" t="s">
        <v>163</v>
      </c>
      <c r="Q903" s="60">
        <v>900</v>
      </c>
      <c r="R903" s="60" t="s">
        <v>28</v>
      </c>
    </row>
    <row r="904" spans="1:18" x14ac:dyDescent="0.25">
      <c r="A904" s="60">
        <v>1903</v>
      </c>
      <c r="B904" s="60">
        <v>0.99052800967788301</v>
      </c>
      <c r="C904" s="60">
        <v>-1.04641179078489E-2</v>
      </c>
      <c r="D904" s="60">
        <v>1.01193054926239E-2</v>
      </c>
      <c r="E904" s="60">
        <v>0.999999999999996</v>
      </c>
      <c r="F904" s="60">
        <v>0.99399962208125703</v>
      </c>
      <c r="G904" s="60" t="s">
        <v>142</v>
      </c>
      <c r="H904" s="60">
        <v>10.9153469722807</v>
      </c>
      <c r="I904" s="60" t="s">
        <v>142</v>
      </c>
      <c r="J904" s="60">
        <v>96.180531073323607</v>
      </c>
      <c r="K904" s="60">
        <v>0.34885216336389302</v>
      </c>
      <c r="L904" s="60">
        <v>0.65114783663610298</v>
      </c>
      <c r="M904" s="61">
        <v>3.44169137633799E-15</v>
      </c>
      <c r="N904" s="60" t="s">
        <v>142</v>
      </c>
      <c r="O904" s="60" t="s">
        <v>142</v>
      </c>
      <c r="P904" s="60" t="s">
        <v>163</v>
      </c>
      <c r="Q904" s="60">
        <v>901</v>
      </c>
      <c r="R904" s="60" t="s">
        <v>28</v>
      </c>
    </row>
    <row r="905" spans="1:18" x14ac:dyDescent="0.25">
      <c r="A905" s="60">
        <v>1904</v>
      </c>
      <c r="B905" s="60">
        <v>0.99053375436695701</v>
      </c>
      <c r="C905" s="60">
        <v>-1.75791923722931E-2</v>
      </c>
      <c r="D905" s="60">
        <v>1.0128439582649499E-2</v>
      </c>
      <c r="E905" s="60">
        <v>0.999999999999996</v>
      </c>
      <c r="F905" s="60">
        <v>0.994056637159211</v>
      </c>
      <c r="G905" s="60" t="s">
        <v>142</v>
      </c>
      <c r="H905" s="60">
        <v>10.9860107794388</v>
      </c>
      <c r="I905" s="60" t="s">
        <v>142</v>
      </c>
      <c r="J905" s="60">
        <v>96.261771902291798</v>
      </c>
      <c r="K905" s="60">
        <v>0.56053844897805705</v>
      </c>
      <c r="L905" s="60">
        <v>0.439461551021335</v>
      </c>
      <c r="M905" s="61">
        <v>6.0795812828473602E-13</v>
      </c>
      <c r="N905" s="60" t="s">
        <v>142</v>
      </c>
      <c r="O905" s="60" t="s">
        <v>142</v>
      </c>
      <c r="P905" s="60" t="s">
        <v>163</v>
      </c>
      <c r="Q905" s="60">
        <v>902</v>
      </c>
      <c r="R905" s="60" t="s">
        <v>28</v>
      </c>
    </row>
    <row r="906" spans="1:18" x14ac:dyDescent="0.25">
      <c r="A906" s="60">
        <v>1905</v>
      </c>
      <c r="B906" s="60">
        <v>0.99060508559666105</v>
      </c>
      <c r="C906" s="60">
        <v>-2.6378354559747502E-2</v>
      </c>
      <c r="D906" s="60">
        <v>1.01304936735312E-2</v>
      </c>
      <c r="E906" s="60">
        <v>0.999999999999996</v>
      </c>
      <c r="F906" s="60">
        <v>0.99412194704481904</v>
      </c>
      <c r="G906" s="60" t="s">
        <v>142</v>
      </c>
      <c r="H906" s="60">
        <v>11.000842715390901</v>
      </c>
      <c r="I906" s="60" t="s">
        <v>142</v>
      </c>
      <c r="J906" s="60">
        <v>96.306613913115498</v>
      </c>
      <c r="K906" s="60">
        <v>0.50889643577202803</v>
      </c>
      <c r="L906" s="60">
        <v>0.49110356422797202</v>
      </c>
      <c r="M906" s="60">
        <v>0</v>
      </c>
      <c r="N906" s="60" t="s">
        <v>142</v>
      </c>
      <c r="O906" s="60" t="s">
        <v>142</v>
      </c>
      <c r="P906" s="60" t="s">
        <v>163</v>
      </c>
      <c r="Q906" s="60">
        <v>903</v>
      </c>
      <c r="R906" s="60" t="s">
        <v>28</v>
      </c>
    </row>
    <row r="907" spans="1:18" x14ac:dyDescent="0.25">
      <c r="A907" s="60">
        <v>1906</v>
      </c>
      <c r="B907" s="60">
        <v>0.99061595311162898</v>
      </c>
      <c r="C907" s="60">
        <v>-9.6575567184380099E-3</v>
      </c>
      <c r="D907" s="60">
        <v>1.0143329031807801E-2</v>
      </c>
      <c r="E907" s="60">
        <v>0.999999999999996</v>
      </c>
      <c r="F907" s="60">
        <v>0.994330717445993</v>
      </c>
      <c r="G907" s="60" t="s">
        <v>142</v>
      </c>
      <c r="H907" s="60">
        <v>11.0312574325252</v>
      </c>
      <c r="I907" s="60" t="s">
        <v>142</v>
      </c>
      <c r="J907" s="60">
        <v>96.393396565915197</v>
      </c>
      <c r="K907" s="60">
        <v>0.28360878647291099</v>
      </c>
      <c r="L907" s="60">
        <v>0.71639121347585</v>
      </c>
      <c r="M907" s="61">
        <v>5.1239457121710101E-11</v>
      </c>
      <c r="N907" s="60" t="s">
        <v>142</v>
      </c>
      <c r="O907" s="60" t="s">
        <v>142</v>
      </c>
      <c r="P907" s="60" t="s">
        <v>163</v>
      </c>
      <c r="Q907" s="60">
        <v>904</v>
      </c>
      <c r="R907" s="60" t="s">
        <v>28</v>
      </c>
    </row>
    <row r="908" spans="1:18" x14ac:dyDescent="0.25">
      <c r="A908" s="60">
        <v>1907</v>
      </c>
      <c r="B908" s="60">
        <v>0.99062686921988197</v>
      </c>
      <c r="C908" s="60">
        <v>-2.0430127255854202E-2</v>
      </c>
      <c r="D908" s="60">
        <v>1.0176704279113E-2</v>
      </c>
      <c r="E908" s="60">
        <v>0.999999999999996</v>
      </c>
      <c r="F908" s="60">
        <v>0.99440731490410605</v>
      </c>
      <c r="G908" s="60" t="s">
        <v>142</v>
      </c>
      <c r="H908" s="60">
        <v>11.2070644437234</v>
      </c>
      <c r="I908" s="60" t="s">
        <v>142</v>
      </c>
      <c r="J908" s="60">
        <v>96.397368411315199</v>
      </c>
      <c r="K908" s="60">
        <v>0.40565151222076401</v>
      </c>
      <c r="L908" s="60">
        <v>0.59434840138909195</v>
      </c>
      <c r="M908" s="61">
        <v>8.6390144593551099E-8</v>
      </c>
      <c r="N908" s="60" t="s">
        <v>142</v>
      </c>
      <c r="O908" s="60" t="s">
        <v>142</v>
      </c>
      <c r="P908" s="60" t="s">
        <v>163</v>
      </c>
      <c r="Q908" s="60">
        <v>905</v>
      </c>
      <c r="R908" s="60" t="s">
        <v>28</v>
      </c>
    </row>
    <row r="909" spans="1:18" x14ac:dyDescent="0.25">
      <c r="A909" s="60">
        <v>1908</v>
      </c>
      <c r="B909" s="60">
        <v>0.99063119387833498</v>
      </c>
      <c r="C909" s="60">
        <v>-1.29005180182748E-2</v>
      </c>
      <c r="D909" s="60">
        <v>1.01816220228914E-2</v>
      </c>
      <c r="E909" s="60">
        <v>0.999999999999996</v>
      </c>
      <c r="F909" s="60">
        <v>0.99467224935214105</v>
      </c>
      <c r="G909" s="60" t="s">
        <v>142</v>
      </c>
      <c r="H909" s="60">
        <v>11.223257650011099</v>
      </c>
      <c r="I909" s="60" t="s">
        <v>142</v>
      </c>
      <c r="J909" s="60">
        <v>96.4001986710024</v>
      </c>
      <c r="K909" s="60">
        <v>0.41422573481921499</v>
      </c>
      <c r="L909" s="60">
        <v>0.58575550522401199</v>
      </c>
      <c r="M909" s="61">
        <v>1.8759956773140002E-5</v>
      </c>
      <c r="N909" s="60" t="s">
        <v>142</v>
      </c>
      <c r="O909" s="60" t="s">
        <v>142</v>
      </c>
      <c r="P909" s="60" t="s">
        <v>163</v>
      </c>
      <c r="Q909" s="60">
        <v>906</v>
      </c>
      <c r="R909" s="60" t="s">
        <v>28</v>
      </c>
    </row>
    <row r="910" spans="1:18" x14ac:dyDescent="0.25">
      <c r="A910" s="60">
        <v>1909</v>
      </c>
      <c r="B910" s="60">
        <v>0.99067702561443904</v>
      </c>
      <c r="C910" s="60">
        <v>-1.2811533293133099E-2</v>
      </c>
      <c r="D910" s="60">
        <v>1.0185417450510799E-2</v>
      </c>
      <c r="E910" s="60">
        <v>0.999999999999996</v>
      </c>
      <c r="F910" s="60">
        <v>0.99474972509826698</v>
      </c>
      <c r="G910" s="60" t="s">
        <v>142</v>
      </c>
      <c r="H910" s="60">
        <v>11.2328136392094</v>
      </c>
      <c r="I910" s="60" t="s">
        <v>142</v>
      </c>
      <c r="J910" s="60">
        <v>96.480710305999295</v>
      </c>
      <c r="K910" s="60">
        <v>0.38765724768654197</v>
      </c>
      <c r="L910" s="60">
        <v>0.61234275209893596</v>
      </c>
      <c r="M910" s="61">
        <v>2.1452251086628799E-10</v>
      </c>
      <c r="N910" s="60" t="s">
        <v>142</v>
      </c>
      <c r="O910" s="60" t="s">
        <v>142</v>
      </c>
      <c r="P910" s="60" t="s">
        <v>163</v>
      </c>
      <c r="Q910" s="60">
        <v>907</v>
      </c>
      <c r="R910" s="60" t="s">
        <v>28</v>
      </c>
    </row>
    <row r="911" spans="1:18" x14ac:dyDescent="0.25">
      <c r="A911" s="60">
        <v>1910</v>
      </c>
      <c r="B911" s="60">
        <v>0.99072272658666305</v>
      </c>
      <c r="C911" s="60">
        <v>-1.1369806359966299E-2</v>
      </c>
      <c r="D911" s="60">
        <v>1.01858314468736E-2</v>
      </c>
      <c r="E911" s="60">
        <v>0.999999999999996</v>
      </c>
      <c r="F911" s="60">
        <v>0.99490381333431699</v>
      </c>
      <c r="G911" s="60" t="s">
        <v>142</v>
      </c>
      <c r="H911" s="60">
        <v>11.330001447278701</v>
      </c>
      <c r="I911" s="60" t="s">
        <v>142</v>
      </c>
      <c r="J911" s="60">
        <v>96.560667346723605</v>
      </c>
      <c r="K911" s="60">
        <v>0.31940912826402801</v>
      </c>
      <c r="L911" s="60">
        <v>0.68059087161938903</v>
      </c>
      <c r="M911" s="61">
        <v>1.16582743459048E-10</v>
      </c>
      <c r="N911" s="60" t="s">
        <v>142</v>
      </c>
      <c r="O911" s="60" t="s">
        <v>142</v>
      </c>
      <c r="P911" s="60" t="s">
        <v>163</v>
      </c>
      <c r="Q911" s="60">
        <v>908</v>
      </c>
      <c r="R911" s="60" t="s">
        <v>28</v>
      </c>
    </row>
    <row r="912" spans="1:18" x14ac:dyDescent="0.25">
      <c r="A912" s="60">
        <v>1911</v>
      </c>
      <c r="B912" s="60">
        <v>0.99073498359137302</v>
      </c>
      <c r="C912" s="60">
        <v>-2.3919254172427001E-2</v>
      </c>
      <c r="D912" s="60">
        <v>1.0185996697541199E-2</v>
      </c>
      <c r="E912" s="60">
        <v>0.999999999999996</v>
      </c>
      <c r="F912" s="60">
        <v>0.99496682038062201</v>
      </c>
      <c r="G912" s="60" t="s">
        <v>142</v>
      </c>
      <c r="H912" s="60">
        <v>11.347407992452601</v>
      </c>
      <c r="I912" s="60" t="s">
        <v>142</v>
      </c>
      <c r="J912" s="60">
        <v>96.6770186465005</v>
      </c>
      <c r="K912" s="60">
        <v>0.59452374577077305</v>
      </c>
      <c r="L912" s="60">
        <v>0.40547625422915101</v>
      </c>
      <c r="M912" s="61">
        <v>7.5384143372048104E-14</v>
      </c>
      <c r="N912" s="60" t="s">
        <v>142</v>
      </c>
      <c r="O912" s="60" t="s">
        <v>142</v>
      </c>
      <c r="P912" s="60" t="s">
        <v>163</v>
      </c>
      <c r="Q912" s="60">
        <v>909</v>
      </c>
      <c r="R912" s="60" t="s">
        <v>28</v>
      </c>
    </row>
    <row r="913" spans="1:18" x14ac:dyDescent="0.25">
      <c r="A913" s="60">
        <v>1912</v>
      </c>
      <c r="B913" s="60">
        <v>0.99078967915677296</v>
      </c>
      <c r="C913" s="60">
        <v>-1.9095428975284601E-2</v>
      </c>
      <c r="D913" s="60">
        <v>1.01874141991306E-2</v>
      </c>
      <c r="E913" s="60">
        <v>0.999999999999996</v>
      </c>
      <c r="F913" s="60">
        <v>0.99516438485011904</v>
      </c>
      <c r="G913" s="60" t="s">
        <v>142</v>
      </c>
      <c r="H913" s="60">
        <v>11.35876014552</v>
      </c>
      <c r="I913" s="60" t="s">
        <v>142</v>
      </c>
      <c r="J913" s="60">
        <v>96.807143535267798</v>
      </c>
      <c r="K913" s="60">
        <v>0.53945220296650997</v>
      </c>
      <c r="L913" s="60">
        <v>0.45879562051569101</v>
      </c>
      <c r="M913" s="60">
        <v>1.7521765177990201E-3</v>
      </c>
      <c r="N913" s="60" t="s">
        <v>142</v>
      </c>
      <c r="O913" s="60" t="s">
        <v>142</v>
      </c>
      <c r="P913" s="60" t="s">
        <v>163</v>
      </c>
      <c r="Q913" s="60">
        <v>910</v>
      </c>
      <c r="R913" s="60" t="s">
        <v>28</v>
      </c>
    </row>
    <row r="914" spans="1:18" x14ac:dyDescent="0.25">
      <c r="A914" s="60">
        <v>1913</v>
      </c>
      <c r="B914" s="60">
        <v>0.99083194292339005</v>
      </c>
      <c r="C914" s="60">
        <v>-1.44784860082011E-2</v>
      </c>
      <c r="D914" s="60">
        <v>1.01944611933368E-2</v>
      </c>
      <c r="E914" s="60">
        <v>0.999999999999997</v>
      </c>
      <c r="F914" s="60">
        <v>0.99521533744447499</v>
      </c>
      <c r="G914" s="60" t="s">
        <v>142</v>
      </c>
      <c r="H914" s="60">
        <v>11.431272495112999</v>
      </c>
      <c r="I914" s="60" t="s">
        <v>142</v>
      </c>
      <c r="J914" s="60">
        <v>96.8775324992789</v>
      </c>
      <c r="K914" s="60">
        <v>0.71082596032797396</v>
      </c>
      <c r="L914" s="61">
        <v>2.1152984999122599E-10</v>
      </c>
      <c r="M914" s="60">
        <v>0.28917403946049602</v>
      </c>
      <c r="N914" s="60" t="s">
        <v>142</v>
      </c>
      <c r="O914" s="60" t="s">
        <v>142</v>
      </c>
      <c r="P914" s="60" t="s">
        <v>163</v>
      </c>
      <c r="Q914" s="60">
        <v>911</v>
      </c>
      <c r="R914" s="60" t="s">
        <v>28</v>
      </c>
    </row>
    <row r="915" spans="1:18" x14ac:dyDescent="0.25">
      <c r="A915" s="60">
        <v>1914</v>
      </c>
      <c r="B915" s="60">
        <v>0.99083681109879596</v>
      </c>
      <c r="C915" s="60">
        <v>-1.7568709702104598E-2</v>
      </c>
      <c r="D915" s="60">
        <v>1.02169680668668E-2</v>
      </c>
      <c r="E915" s="60">
        <v>0.999999999999997</v>
      </c>
      <c r="F915" s="60">
        <v>0.99528885978229198</v>
      </c>
      <c r="G915" s="60" t="s">
        <v>142</v>
      </c>
      <c r="H915" s="60">
        <v>11.517137893369</v>
      </c>
      <c r="I915" s="60" t="s">
        <v>142</v>
      </c>
      <c r="J915" s="60">
        <v>96.981362608437806</v>
      </c>
      <c r="K915" s="60">
        <v>0.401247199330035</v>
      </c>
      <c r="L915" s="60">
        <v>0.59875225950274102</v>
      </c>
      <c r="M915" s="61">
        <v>5.4116722392194603E-7</v>
      </c>
      <c r="N915" s="60" t="s">
        <v>142</v>
      </c>
      <c r="O915" s="60" t="s">
        <v>142</v>
      </c>
      <c r="P915" s="60" t="s">
        <v>163</v>
      </c>
      <c r="Q915" s="60">
        <v>912</v>
      </c>
      <c r="R915" s="60" t="s">
        <v>28</v>
      </c>
    </row>
    <row r="916" spans="1:18" x14ac:dyDescent="0.25">
      <c r="A916" s="60">
        <v>1915</v>
      </c>
      <c r="B916" s="60">
        <v>0.99088247219694203</v>
      </c>
      <c r="C916" s="60">
        <v>-1.51660062420736E-2</v>
      </c>
      <c r="D916" s="60">
        <v>1.02303741689681E-2</v>
      </c>
      <c r="E916" s="60">
        <v>0.999999999999997</v>
      </c>
      <c r="F916" s="60">
        <v>0.99587758321666897</v>
      </c>
      <c r="G916" s="60" t="s">
        <v>142</v>
      </c>
      <c r="H916" s="60">
        <v>11.5797560716713</v>
      </c>
      <c r="I916" s="60" t="s">
        <v>142</v>
      </c>
      <c r="J916" s="60">
        <v>97.125304166726806</v>
      </c>
      <c r="K916" s="60">
        <v>0.412692570483911</v>
      </c>
      <c r="L916" s="60">
        <v>0.58730742796873203</v>
      </c>
      <c r="M916" s="61">
        <v>1.5473570202928499E-9</v>
      </c>
      <c r="N916" s="60" t="s">
        <v>142</v>
      </c>
      <c r="O916" s="60" t="s">
        <v>142</v>
      </c>
      <c r="P916" s="60" t="s">
        <v>163</v>
      </c>
      <c r="Q916" s="60">
        <v>913</v>
      </c>
      <c r="R916" s="60" t="s">
        <v>28</v>
      </c>
    </row>
    <row r="917" spans="1:18" x14ac:dyDescent="0.25">
      <c r="A917" s="60">
        <v>1916</v>
      </c>
      <c r="B917" s="60">
        <v>0.99089703149394703</v>
      </c>
      <c r="C917" s="60">
        <v>-1.58642205153686E-2</v>
      </c>
      <c r="D917" s="60">
        <v>1.0245527059837899E-2</v>
      </c>
      <c r="E917" s="60">
        <v>0.999999999999997</v>
      </c>
      <c r="F917" s="60">
        <v>0.99612231299802001</v>
      </c>
      <c r="G917" s="60" t="s">
        <v>142</v>
      </c>
      <c r="H917" s="60">
        <v>11.7029144476627</v>
      </c>
      <c r="I917" s="60" t="s">
        <v>142</v>
      </c>
      <c r="J917" s="60">
        <v>97.152708408538402</v>
      </c>
      <c r="K917" s="60">
        <v>0.35712047199090102</v>
      </c>
      <c r="L917" s="60">
        <v>0.64287950488108203</v>
      </c>
      <c r="M917" s="61">
        <v>2.3128016501949801E-8</v>
      </c>
      <c r="N917" s="60" t="s">
        <v>142</v>
      </c>
      <c r="O917" s="60" t="s">
        <v>142</v>
      </c>
      <c r="P917" s="60" t="s">
        <v>163</v>
      </c>
      <c r="Q917" s="60">
        <v>914</v>
      </c>
      <c r="R917" s="60" t="s">
        <v>28</v>
      </c>
    </row>
    <row r="918" spans="1:18" x14ac:dyDescent="0.25">
      <c r="A918" s="60">
        <v>1917</v>
      </c>
      <c r="B918" s="60">
        <v>0.990928343885771</v>
      </c>
      <c r="C918" s="60">
        <v>-1.504762544958E-2</v>
      </c>
      <c r="D918" s="60">
        <v>1.0246112165622301E-2</v>
      </c>
      <c r="E918" s="60">
        <v>0.999999999999997</v>
      </c>
      <c r="F918" s="60">
        <v>0.99645328631246299</v>
      </c>
      <c r="G918" s="60" t="s">
        <v>142</v>
      </c>
      <c r="H918" s="60">
        <v>11.7159704085103</v>
      </c>
      <c r="I918" s="60" t="s">
        <v>142</v>
      </c>
      <c r="J918" s="60">
        <v>97.233348889536302</v>
      </c>
      <c r="K918" s="60">
        <v>0.43949480760857501</v>
      </c>
      <c r="L918" s="60">
        <v>0.56050517994009796</v>
      </c>
      <c r="M918" s="61">
        <v>1.2451327413565101E-8</v>
      </c>
      <c r="N918" s="60" t="s">
        <v>142</v>
      </c>
      <c r="O918" s="60" t="s">
        <v>142</v>
      </c>
      <c r="P918" s="60" t="s">
        <v>163</v>
      </c>
      <c r="Q918" s="60">
        <v>915</v>
      </c>
      <c r="R918" s="60" t="s">
        <v>28</v>
      </c>
    </row>
    <row r="919" spans="1:18" x14ac:dyDescent="0.25">
      <c r="A919" s="60">
        <v>1918</v>
      </c>
      <c r="B919" s="60">
        <v>0.99094805127610097</v>
      </c>
      <c r="C919" s="60">
        <v>-9.9027696084579408E-3</v>
      </c>
      <c r="D919" s="60">
        <v>1.02584343818874E-2</v>
      </c>
      <c r="E919" s="60">
        <v>0.999999999999997</v>
      </c>
      <c r="F919" s="60">
        <v>0.99659494423349404</v>
      </c>
      <c r="G919" s="60" t="s">
        <v>142</v>
      </c>
      <c r="H919" s="60">
        <v>11.7922982937923</v>
      </c>
      <c r="I919" s="60" t="s">
        <v>142</v>
      </c>
      <c r="J919" s="60">
        <v>97.340642516702303</v>
      </c>
      <c r="K919" s="60">
        <v>0.37017052963825597</v>
      </c>
      <c r="L919" s="60">
        <v>0.629829437798337</v>
      </c>
      <c r="M919" s="61">
        <v>3.2563407192931499E-8</v>
      </c>
      <c r="N919" s="60" t="s">
        <v>142</v>
      </c>
      <c r="O919" s="60" t="s">
        <v>142</v>
      </c>
      <c r="P919" s="60" t="s">
        <v>163</v>
      </c>
      <c r="Q919" s="60">
        <v>916</v>
      </c>
      <c r="R919" s="60" t="s">
        <v>28</v>
      </c>
    </row>
    <row r="920" spans="1:18" x14ac:dyDescent="0.25">
      <c r="A920" s="60">
        <v>1919</v>
      </c>
      <c r="B920" s="60">
        <v>0.99096671764123101</v>
      </c>
      <c r="C920" s="60">
        <v>-1.15985846261062E-2</v>
      </c>
      <c r="D920" s="60">
        <v>1.0260316093384399E-2</v>
      </c>
      <c r="E920" s="60">
        <v>0.999999999999997</v>
      </c>
      <c r="F920" s="60">
        <v>0.99669762123345396</v>
      </c>
      <c r="G920" s="60" t="s">
        <v>142</v>
      </c>
      <c r="H920" s="60">
        <v>11.850983766732099</v>
      </c>
      <c r="I920" s="60" t="s">
        <v>142</v>
      </c>
      <c r="J920" s="60">
        <v>97.347083982252798</v>
      </c>
      <c r="K920" s="60">
        <v>0.241060677864744</v>
      </c>
      <c r="L920" s="60">
        <v>0.75893932212464199</v>
      </c>
      <c r="M920" s="61">
        <v>1.0613843137718999E-11</v>
      </c>
      <c r="N920" s="60" t="s">
        <v>142</v>
      </c>
      <c r="O920" s="60" t="s">
        <v>142</v>
      </c>
      <c r="P920" s="60" t="s">
        <v>163</v>
      </c>
      <c r="Q920" s="60">
        <v>917</v>
      </c>
      <c r="R920" s="60" t="s">
        <v>28</v>
      </c>
    </row>
    <row r="921" spans="1:18" x14ac:dyDescent="0.25">
      <c r="A921" s="60">
        <v>1920</v>
      </c>
      <c r="B921" s="60">
        <v>0.99098640922619896</v>
      </c>
      <c r="C921" s="60">
        <v>-1.2558891948802499E-2</v>
      </c>
      <c r="D921" s="60">
        <v>1.0277897077544E-2</v>
      </c>
      <c r="E921" s="60">
        <v>0.999999999999997</v>
      </c>
      <c r="F921" s="60">
        <v>0.99672179391627902</v>
      </c>
      <c r="G921" s="60" t="s">
        <v>142</v>
      </c>
      <c r="H921" s="60">
        <v>11.9415559449978</v>
      </c>
      <c r="I921" s="60" t="s">
        <v>142</v>
      </c>
      <c r="J921" s="60">
        <v>97.381305979911701</v>
      </c>
      <c r="K921" s="60">
        <v>0.40456002233362598</v>
      </c>
      <c r="L921" s="60">
        <v>0.59543997766637102</v>
      </c>
      <c r="M921" s="61">
        <v>2.9976021664879199E-15</v>
      </c>
      <c r="N921" s="60" t="s">
        <v>142</v>
      </c>
      <c r="O921" s="60" t="s">
        <v>142</v>
      </c>
      <c r="P921" s="60" t="s">
        <v>163</v>
      </c>
      <c r="Q921" s="60">
        <v>918</v>
      </c>
      <c r="R921" s="60" t="s">
        <v>28</v>
      </c>
    </row>
    <row r="922" spans="1:18" x14ac:dyDescent="0.25">
      <c r="A922" s="60">
        <v>1921</v>
      </c>
      <c r="B922" s="60">
        <v>0.99101032890396701</v>
      </c>
      <c r="C922" s="60">
        <v>-6.2455822765963903E-3</v>
      </c>
      <c r="D922" s="60">
        <v>1.0278327119080799E-2</v>
      </c>
      <c r="E922" s="60">
        <v>0.999999999999997</v>
      </c>
      <c r="F922" s="60">
        <v>0.99672754547952602</v>
      </c>
      <c r="G922" s="60" t="s">
        <v>142</v>
      </c>
      <c r="H922" s="60">
        <v>11.971143427752001</v>
      </c>
      <c r="I922" s="60" t="s">
        <v>142</v>
      </c>
      <c r="J922" s="60">
        <v>97.3895553544031</v>
      </c>
      <c r="K922" s="60">
        <v>0.43303083773930501</v>
      </c>
      <c r="L922" s="60">
        <v>0.56696916226069305</v>
      </c>
      <c r="M922" s="61">
        <v>1.7763568394002501E-15</v>
      </c>
      <c r="N922" s="60" t="s">
        <v>142</v>
      </c>
      <c r="O922" s="60" t="s">
        <v>142</v>
      </c>
      <c r="P922" s="60" t="s">
        <v>163</v>
      </c>
      <c r="Q922" s="60">
        <v>919</v>
      </c>
      <c r="R922" s="60" t="s">
        <v>28</v>
      </c>
    </row>
    <row r="923" spans="1:18" x14ac:dyDescent="0.25">
      <c r="A923" s="60">
        <v>1922</v>
      </c>
      <c r="B923" s="60">
        <v>0.99102095588201</v>
      </c>
      <c r="C923" s="60">
        <v>-1.09036935229884E-2</v>
      </c>
      <c r="D923" s="60">
        <v>1.02892118645155E-2</v>
      </c>
      <c r="E923" s="60">
        <v>0.999999999999997</v>
      </c>
      <c r="F923" s="60">
        <v>0.99686950167134902</v>
      </c>
      <c r="G923" s="60" t="s">
        <v>142</v>
      </c>
      <c r="H923" s="60">
        <v>11.9858620055166</v>
      </c>
      <c r="I923" s="60" t="s">
        <v>142</v>
      </c>
      <c r="J923" s="60">
        <v>97.486885156885606</v>
      </c>
      <c r="K923" s="60">
        <v>0.382955547477424</v>
      </c>
      <c r="L923" s="60">
        <v>0.61704445248031403</v>
      </c>
      <c r="M923" s="61">
        <v>4.2261749655381202E-11</v>
      </c>
      <c r="N923" s="60" t="s">
        <v>142</v>
      </c>
      <c r="O923" s="60" t="s">
        <v>142</v>
      </c>
      <c r="P923" s="60" t="s">
        <v>163</v>
      </c>
      <c r="Q923" s="60">
        <v>920</v>
      </c>
      <c r="R923" s="60" t="s">
        <v>28</v>
      </c>
    </row>
    <row r="924" spans="1:18" x14ac:dyDescent="0.25">
      <c r="A924" s="60">
        <v>1923</v>
      </c>
      <c r="B924" s="60">
        <v>0.99105158826738005</v>
      </c>
      <c r="C924" s="60">
        <v>-1.1743612782796699E-2</v>
      </c>
      <c r="D924" s="60">
        <v>1.02927976289906E-2</v>
      </c>
      <c r="E924" s="60">
        <v>0.999999999999997</v>
      </c>
      <c r="F924" s="60">
        <v>0.99687761449059298</v>
      </c>
      <c r="G924" s="60" t="s">
        <v>142</v>
      </c>
      <c r="H924" s="60">
        <v>12.0582254753662</v>
      </c>
      <c r="I924" s="60" t="s">
        <v>142</v>
      </c>
      <c r="J924" s="60">
        <v>97.490658185562694</v>
      </c>
      <c r="K924" s="60">
        <v>0.364089782200895</v>
      </c>
      <c r="L924" s="60">
        <v>0.63591021627365096</v>
      </c>
      <c r="M924" s="61">
        <v>1.5254539853515301E-9</v>
      </c>
      <c r="N924" s="60" t="s">
        <v>142</v>
      </c>
      <c r="O924" s="60" t="s">
        <v>142</v>
      </c>
      <c r="P924" s="60" t="s">
        <v>163</v>
      </c>
      <c r="Q924" s="60">
        <v>921</v>
      </c>
      <c r="R924" s="60" t="s">
        <v>28</v>
      </c>
    </row>
    <row r="925" spans="1:18" x14ac:dyDescent="0.25">
      <c r="A925" s="60">
        <v>1924</v>
      </c>
      <c r="B925" s="60">
        <v>0.99109526373564005</v>
      </c>
      <c r="C925" s="60">
        <v>-1.66596687789115E-2</v>
      </c>
      <c r="D925" s="60">
        <v>1.02967231871159E-2</v>
      </c>
      <c r="E925" s="60">
        <v>0.999999999999997</v>
      </c>
      <c r="F925" s="60">
        <v>0.99710754378769095</v>
      </c>
      <c r="G925" s="60" t="s">
        <v>142</v>
      </c>
      <c r="H925" s="60">
        <v>12.095050907600699</v>
      </c>
      <c r="I925" s="60" t="s">
        <v>142</v>
      </c>
      <c r="J925" s="60">
        <v>97.532012012266307</v>
      </c>
      <c r="K925" s="60">
        <v>0.34665302703003098</v>
      </c>
      <c r="L925" s="60">
        <v>0.65331320007883098</v>
      </c>
      <c r="M925" s="61">
        <v>3.37728911378177E-5</v>
      </c>
      <c r="N925" s="60" t="s">
        <v>142</v>
      </c>
      <c r="O925" s="60" t="s">
        <v>142</v>
      </c>
      <c r="P925" s="60" t="s">
        <v>163</v>
      </c>
      <c r="Q925" s="60">
        <v>922</v>
      </c>
      <c r="R925" s="60" t="s">
        <v>28</v>
      </c>
    </row>
    <row r="926" spans="1:18" x14ac:dyDescent="0.25">
      <c r="A926" s="60">
        <v>1925</v>
      </c>
      <c r="B926" s="60">
        <v>0.99123885244033805</v>
      </c>
      <c r="C926" s="60">
        <v>-1.3921018581052101E-2</v>
      </c>
      <c r="D926" s="60">
        <v>1.03273475635991E-2</v>
      </c>
      <c r="E926" s="60">
        <v>0.999999999999997</v>
      </c>
      <c r="F926" s="60">
        <v>0.99713228338830495</v>
      </c>
      <c r="G926" s="60" t="s">
        <v>142</v>
      </c>
      <c r="H926" s="60">
        <v>12.212061607146801</v>
      </c>
      <c r="I926" s="60" t="s">
        <v>142</v>
      </c>
      <c r="J926" s="60">
        <v>97.599414385499202</v>
      </c>
      <c r="K926" s="60">
        <v>0.30424566717700202</v>
      </c>
      <c r="L926" s="60">
        <v>0.695754332664278</v>
      </c>
      <c r="M926" s="61">
        <v>1.5871992609106699E-10</v>
      </c>
      <c r="N926" s="60" t="s">
        <v>142</v>
      </c>
      <c r="O926" s="60" t="s">
        <v>142</v>
      </c>
      <c r="P926" s="60" t="s">
        <v>163</v>
      </c>
      <c r="Q926" s="60">
        <v>923</v>
      </c>
      <c r="R926" s="60" t="s">
        <v>28</v>
      </c>
    </row>
    <row r="927" spans="1:18" x14ac:dyDescent="0.25">
      <c r="A927" s="60">
        <v>1926</v>
      </c>
      <c r="B927" s="60">
        <v>0.99124570843870496</v>
      </c>
      <c r="C927" s="60">
        <v>-1.8909285893311301E-2</v>
      </c>
      <c r="D927" s="60">
        <v>1.03306960645747E-2</v>
      </c>
      <c r="E927" s="60">
        <v>0.999999999999997</v>
      </c>
      <c r="F927" s="60">
        <v>0.99716511981427602</v>
      </c>
      <c r="G927" s="60" t="s">
        <v>142</v>
      </c>
      <c r="H927" s="60">
        <v>12.2463911592779</v>
      </c>
      <c r="I927" s="60" t="s">
        <v>142</v>
      </c>
      <c r="J927" s="60">
        <v>97.781708878690097</v>
      </c>
      <c r="K927" s="60">
        <v>0.80036799551331905</v>
      </c>
      <c r="L927" s="60">
        <v>2.27539785205402E-3</v>
      </c>
      <c r="M927" s="60">
        <v>0.19735660663462701</v>
      </c>
      <c r="N927" s="60" t="s">
        <v>142</v>
      </c>
      <c r="O927" s="60" t="s">
        <v>142</v>
      </c>
      <c r="P927" s="60" t="s">
        <v>163</v>
      </c>
      <c r="Q927" s="60">
        <v>924</v>
      </c>
      <c r="R927" s="60" t="s">
        <v>28</v>
      </c>
    </row>
    <row r="928" spans="1:18" x14ac:dyDescent="0.25">
      <c r="A928" s="60">
        <v>1927</v>
      </c>
      <c r="B928" s="60">
        <v>0.99129844659789601</v>
      </c>
      <c r="C928" s="60">
        <v>-1.6966347929609198E-2</v>
      </c>
      <c r="D928" s="60">
        <v>1.0335069415017E-2</v>
      </c>
      <c r="E928" s="60">
        <v>0.999999999999997</v>
      </c>
      <c r="F928" s="60">
        <v>0.997170623155336</v>
      </c>
      <c r="G928" s="60" t="s">
        <v>142</v>
      </c>
      <c r="H928" s="60">
        <v>12.267296099663699</v>
      </c>
      <c r="I928" s="60" t="s">
        <v>142</v>
      </c>
      <c r="J928" s="60">
        <v>97.986068177314195</v>
      </c>
      <c r="K928" s="60">
        <v>0.392849740535194</v>
      </c>
      <c r="L928" s="60">
        <v>0.60715025945564305</v>
      </c>
      <c r="M928" s="61">
        <v>9.1626706222314202E-12</v>
      </c>
      <c r="N928" s="60" t="s">
        <v>142</v>
      </c>
      <c r="O928" s="60" t="s">
        <v>142</v>
      </c>
      <c r="P928" s="60" t="s">
        <v>163</v>
      </c>
      <c r="Q928" s="60">
        <v>925</v>
      </c>
      <c r="R928" s="60" t="s">
        <v>28</v>
      </c>
    </row>
    <row r="929" spans="1:18" x14ac:dyDescent="0.25">
      <c r="A929" s="60">
        <v>1928</v>
      </c>
      <c r="B929" s="60">
        <v>0.99131232751315901</v>
      </c>
      <c r="C929" s="60">
        <v>-1.27102277944672E-2</v>
      </c>
      <c r="D929" s="60">
        <v>1.0338518795429E-2</v>
      </c>
      <c r="E929" s="60">
        <v>0.999999999999997</v>
      </c>
      <c r="F929" s="60">
        <v>0.99720101452222498</v>
      </c>
      <c r="G929" s="60" t="s">
        <v>142</v>
      </c>
      <c r="H929" s="60">
        <v>12.3124845447103</v>
      </c>
      <c r="I929" s="60" t="s">
        <v>142</v>
      </c>
      <c r="J929" s="60">
        <v>98.326883750547395</v>
      </c>
      <c r="K929" s="60">
        <v>0.32664493054536298</v>
      </c>
      <c r="L929" s="60">
        <v>0.67335506945365597</v>
      </c>
      <c r="M929" s="61">
        <v>9.8110408686125104E-13</v>
      </c>
      <c r="N929" s="60" t="s">
        <v>142</v>
      </c>
      <c r="O929" s="60" t="s">
        <v>142</v>
      </c>
      <c r="P929" s="60" t="s">
        <v>163</v>
      </c>
      <c r="Q929" s="60">
        <v>926</v>
      </c>
      <c r="R929" s="60" t="s">
        <v>28</v>
      </c>
    </row>
    <row r="930" spans="1:18" x14ac:dyDescent="0.25">
      <c r="A930" s="60">
        <v>1929</v>
      </c>
      <c r="B930" s="60">
        <v>0.99134278584773805</v>
      </c>
      <c r="C930" s="60">
        <v>-1.68059698545408E-2</v>
      </c>
      <c r="D930" s="60">
        <v>1.03445155926784E-2</v>
      </c>
      <c r="E930" s="60">
        <v>0.999999999999997</v>
      </c>
      <c r="F930" s="60">
        <v>0.99722079273179798</v>
      </c>
      <c r="G930" s="60" t="s">
        <v>142</v>
      </c>
      <c r="H930" s="60">
        <v>12.323627222300599</v>
      </c>
      <c r="I930" s="60" t="s">
        <v>142</v>
      </c>
      <c r="J930" s="60">
        <v>98.356108897054298</v>
      </c>
      <c r="K930" s="60">
        <v>0.46446213297105998</v>
      </c>
      <c r="L930" s="60">
        <v>0.53553002008042305</v>
      </c>
      <c r="M930" s="61">
        <v>7.8469485169652097E-6</v>
      </c>
      <c r="N930" s="60" t="s">
        <v>142</v>
      </c>
      <c r="O930" s="60" t="s">
        <v>142</v>
      </c>
      <c r="P930" s="60" t="s">
        <v>163</v>
      </c>
      <c r="Q930" s="60">
        <v>927</v>
      </c>
      <c r="R930" s="60" t="s">
        <v>28</v>
      </c>
    </row>
    <row r="931" spans="1:18" x14ac:dyDescent="0.25">
      <c r="A931" s="60">
        <v>1930</v>
      </c>
      <c r="B931" s="60">
        <v>0.99142869494197905</v>
      </c>
      <c r="C931" s="60">
        <v>-5.6267469965076301E-3</v>
      </c>
      <c r="D931" s="60">
        <v>1.03540070125544E-2</v>
      </c>
      <c r="E931" s="60">
        <v>0.999999999999997</v>
      </c>
      <c r="F931" s="60">
        <v>0.99722437671858599</v>
      </c>
      <c r="G931" s="60" t="s">
        <v>142</v>
      </c>
      <c r="H931" s="60">
        <v>12.435065118774</v>
      </c>
      <c r="I931" s="60" t="s">
        <v>142</v>
      </c>
      <c r="J931" s="60">
        <v>98.380385128077194</v>
      </c>
      <c r="K931" s="60">
        <v>0.63471714682449598</v>
      </c>
      <c r="L931" s="61">
        <v>2.51649428524048E-7</v>
      </c>
      <c r="M931" s="60">
        <v>0.365282601526075</v>
      </c>
      <c r="N931" s="60" t="s">
        <v>142</v>
      </c>
      <c r="O931" s="60" t="s">
        <v>142</v>
      </c>
      <c r="P931" s="60" t="s">
        <v>163</v>
      </c>
      <c r="Q931" s="60">
        <v>928</v>
      </c>
      <c r="R931" s="60" t="s">
        <v>28</v>
      </c>
    </row>
    <row r="932" spans="1:18" x14ac:dyDescent="0.25">
      <c r="A932" s="60">
        <v>1931</v>
      </c>
      <c r="B932" s="60">
        <v>0.99143029323061505</v>
      </c>
      <c r="C932" s="60">
        <v>-1.23602714553608E-2</v>
      </c>
      <c r="D932" s="60">
        <v>1.03560233983642E-2</v>
      </c>
      <c r="E932" s="60">
        <v>0.999999999999997</v>
      </c>
      <c r="F932" s="60">
        <v>0.99722761394298198</v>
      </c>
      <c r="G932" s="60" t="s">
        <v>142</v>
      </c>
      <c r="H932" s="60">
        <v>12.526583049745801</v>
      </c>
      <c r="I932" s="60" t="s">
        <v>142</v>
      </c>
      <c r="J932" s="60">
        <v>98.491652140611507</v>
      </c>
      <c r="K932" s="60">
        <v>0.413653997407123</v>
      </c>
      <c r="L932" s="60">
        <v>0.58634600259286995</v>
      </c>
      <c r="M932" s="61">
        <v>6.9944050551384901E-15</v>
      </c>
      <c r="N932" s="60" t="s">
        <v>142</v>
      </c>
      <c r="O932" s="60" t="s">
        <v>142</v>
      </c>
      <c r="P932" s="60" t="s">
        <v>163</v>
      </c>
      <c r="Q932" s="60">
        <v>929</v>
      </c>
      <c r="R932" s="60" t="s">
        <v>28</v>
      </c>
    </row>
    <row r="933" spans="1:18" x14ac:dyDescent="0.25">
      <c r="A933" s="60">
        <v>1932</v>
      </c>
      <c r="B933" s="60">
        <v>0.99144395501513405</v>
      </c>
      <c r="C933" s="60">
        <v>-2.0629940080410299E-2</v>
      </c>
      <c r="D933" s="60">
        <v>1.0374378028859E-2</v>
      </c>
      <c r="E933" s="60">
        <v>0.999999999999997</v>
      </c>
      <c r="F933" s="60">
        <v>0.99731667918432199</v>
      </c>
      <c r="G933" s="60" t="s">
        <v>142</v>
      </c>
      <c r="H933" s="60">
        <v>12.542400665037301</v>
      </c>
      <c r="I933" s="60" t="s">
        <v>142</v>
      </c>
      <c r="J933" s="60">
        <v>98.530568139608107</v>
      </c>
      <c r="K933" s="60">
        <v>0.491396977500835</v>
      </c>
      <c r="L933" s="60">
        <v>0.50860302244103694</v>
      </c>
      <c r="M933" s="61">
        <v>5.8128057922601803E-11</v>
      </c>
      <c r="N933" s="60" t="s">
        <v>142</v>
      </c>
      <c r="O933" s="60" t="s">
        <v>142</v>
      </c>
      <c r="P933" s="60" t="s">
        <v>163</v>
      </c>
      <c r="Q933" s="60">
        <v>930</v>
      </c>
      <c r="R933" s="60" t="s">
        <v>28</v>
      </c>
    </row>
    <row r="934" spans="1:18" x14ac:dyDescent="0.25">
      <c r="A934" s="60">
        <v>1933</v>
      </c>
      <c r="B934" s="60">
        <v>0.99149410096385304</v>
      </c>
      <c r="C934" s="60">
        <v>-1.0410568354676301E-2</v>
      </c>
      <c r="D934" s="60">
        <v>1.04079625851693E-2</v>
      </c>
      <c r="E934" s="60">
        <v>0.999999999999997</v>
      </c>
      <c r="F934" s="60">
        <v>0.99733445353401495</v>
      </c>
      <c r="G934" s="60" t="s">
        <v>142</v>
      </c>
      <c r="H934" s="60">
        <v>12.6150396398768</v>
      </c>
      <c r="I934" s="60" t="s">
        <v>142</v>
      </c>
      <c r="J934" s="60">
        <v>98.589786148581894</v>
      </c>
      <c r="K934" s="60">
        <v>0.366294461373388</v>
      </c>
      <c r="L934" s="60">
        <v>0.63370552016154902</v>
      </c>
      <c r="M934" s="61">
        <v>1.8465063589268001E-8</v>
      </c>
      <c r="N934" s="60" t="s">
        <v>142</v>
      </c>
      <c r="O934" s="60" t="s">
        <v>142</v>
      </c>
      <c r="P934" s="60" t="s">
        <v>163</v>
      </c>
      <c r="Q934" s="60">
        <v>931</v>
      </c>
      <c r="R934" s="60" t="s">
        <v>28</v>
      </c>
    </row>
    <row r="935" spans="1:18" x14ac:dyDescent="0.25">
      <c r="A935" s="60">
        <v>1934</v>
      </c>
      <c r="B935" s="60">
        <v>0.99153136517110396</v>
      </c>
      <c r="C935" s="60">
        <v>-6.3210248009318596E-3</v>
      </c>
      <c r="D935" s="60">
        <v>1.04208892036999E-2</v>
      </c>
      <c r="E935" s="60">
        <v>0.999999999999997</v>
      </c>
      <c r="F935" s="60">
        <v>0.99736595727663602</v>
      </c>
      <c r="G935" s="60" t="s">
        <v>142</v>
      </c>
      <c r="H935" s="60">
        <v>12.6297204955293</v>
      </c>
      <c r="I935" s="60" t="s">
        <v>142</v>
      </c>
      <c r="J935" s="60">
        <v>98.765476735562601</v>
      </c>
      <c r="K935" s="60">
        <v>0.398556402193115</v>
      </c>
      <c r="L935" s="60">
        <v>0.60144359682446402</v>
      </c>
      <c r="M935" s="61">
        <v>9.8242114443536407E-10</v>
      </c>
      <c r="N935" s="60" t="s">
        <v>142</v>
      </c>
      <c r="O935" s="60" t="s">
        <v>142</v>
      </c>
      <c r="P935" s="60" t="s">
        <v>163</v>
      </c>
      <c r="Q935" s="60">
        <v>932</v>
      </c>
      <c r="R935" s="60" t="s">
        <v>28</v>
      </c>
    </row>
    <row r="936" spans="1:18" x14ac:dyDescent="0.25">
      <c r="A936" s="60">
        <v>1935</v>
      </c>
      <c r="B936" s="60">
        <v>0.99156429651403699</v>
      </c>
      <c r="C936" s="60">
        <v>-1.73728832863723E-2</v>
      </c>
      <c r="D936" s="60">
        <v>1.04358684107656E-2</v>
      </c>
      <c r="E936" s="60">
        <v>0.999999999999997</v>
      </c>
      <c r="F936" s="60">
        <v>0.99748047903402304</v>
      </c>
      <c r="G936" s="60" t="s">
        <v>142</v>
      </c>
      <c r="H936" s="60">
        <v>12.7785491005162</v>
      </c>
      <c r="I936" s="60" t="s">
        <v>142</v>
      </c>
      <c r="J936" s="60">
        <v>98.790390553935396</v>
      </c>
      <c r="K936" s="60">
        <v>0.445487628743582</v>
      </c>
      <c r="L936" s="60">
        <v>0.55451190834842001</v>
      </c>
      <c r="M936" s="61">
        <v>4.6290799815551498E-7</v>
      </c>
      <c r="N936" s="60" t="s">
        <v>142</v>
      </c>
      <c r="O936" s="60" t="s">
        <v>142</v>
      </c>
      <c r="P936" s="60" t="s">
        <v>163</v>
      </c>
      <c r="Q936" s="60">
        <v>933</v>
      </c>
      <c r="R936" s="60" t="s">
        <v>28</v>
      </c>
    </row>
    <row r="937" spans="1:18" x14ac:dyDescent="0.25">
      <c r="A937" s="60">
        <v>1936</v>
      </c>
      <c r="B937" s="60">
        <v>0.991612003405137</v>
      </c>
      <c r="C937" s="60">
        <v>-2.0929816059013E-2</v>
      </c>
      <c r="D937" s="60">
        <v>1.0437266142237099E-2</v>
      </c>
      <c r="E937" s="60">
        <v>0.999999999999997</v>
      </c>
      <c r="F937" s="60">
        <v>0.99749410139895101</v>
      </c>
      <c r="G937" s="60" t="s">
        <v>142</v>
      </c>
      <c r="H937" s="60">
        <v>12.7868661040278</v>
      </c>
      <c r="I937" s="60" t="s">
        <v>142</v>
      </c>
      <c r="J937" s="60">
        <v>99.203668032454601</v>
      </c>
      <c r="K937" s="60">
        <v>0.82312253664790602</v>
      </c>
      <c r="L937" s="60">
        <v>4.1638811373854298E-3</v>
      </c>
      <c r="M937" s="60">
        <v>0.172713582214709</v>
      </c>
      <c r="N937" s="60" t="s">
        <v>142</v>
      </c>
      <c r="O937" s="60" t="s">
        <v>142</v>
      </c>
      <c r="P937" s="60" t="s">
        <v>163</v>
      </c>
      <c r="Q937" s="60">
        <v>934</v>
      </c>
      <c r="R937" s="60" t="s">
        <v>28</v>
      </c>
    </row>
    <row r="938" spans="1:18" x14ac:dyDescent="0.25">
      <c r="A938" s="60">
        <v>1937</v>
      </c>
      <c r="B938" s="60">
        <v>0.99161619926734801</v>
      </c>
      <c r="C938" s="60">
        <v>-2.3108621984938099E-2</v>
      </c>
      <c r="D938" s="60">
        <v>1.04387874165224E-2</v>
      </c>
      <c r="E938" s="60">
        <v>0.999999999999997</v>
      </c>
      <c r="F938" s="60">
        <v>0.997587760449686</v>
      </c>
      <c r="G938" s="60" t="s">
        <v>142</v>
      </c>
      <c r="H938" s="60">
        <v>12.825266611630701</v>
      </c>
      <c r="I938" s="60" t="s">
        <v>142</v>
      </c>
      <c r="J938" s="60">
        <v>99.591298784064307</v>
      </c>
      <c r="K938" s="60">
        <v>0.60373179374703301</v>
      </c>
      <c r="L938" s="60">
        <v>0.39626820625296699</v>
      </c>
      <c r="M938" s="60">
        <v>0</v>
      </c>
      <c r="N938" s="60" t="s">
        <v>142</v>
      </c>
      <c r="O938" s="60" t="s">
        <v>142</v>
      </c>
      <c r="P938" s="60" t="s">
        <v>163</v>
      </c>
      <c r="Q938" s="60">
        <v>935</v>
      </c>
      <c r="R938" s="60" t="s">
        <v>28</v>
      </c>
    </row>
    <row r="939" spans="1:18" x14ac:dyDescent="0.25">
      <c r="A939" s="60">
        <v>1938</v>
      </c>
      <c r="B939" s="60">
        <v>0.99165469334815803</v>
      </c>
      <c r="C939" s="60">
        <v>-8.0637482114141994E-3</v>
      </c>
      <c r="D939" s="60">
        <v>1.04452847698157E-2</v>
      </c>
      <c r="E939" s="60">
        <v>0.999999999999997</v>
      </c>
      <c r="F939" s="60">
        <v>0.99764333922925397</v>
      </c>
      <c r="G939" s="60" t="s">
        <v>142</v>
      </c>
      <c r="H939" s="60">
        <v>12.846211640052299</v>
      </c>
      <c r="I939" s="60" t="s">
        <v>142</v>
      </c>
      <c r="J939" s="60">
        <v>99.6527358217364</v>
      </c>
      <c r="K939" s="60">
        <v>0.411355876943308</v>
      </c>
      <c r="L939" s="60">
        <v>0.588644123056691</v>
      </c>
      <c r="M939" s="61">
        <v>1.7763568394002501E-15</v>
      </c>
      <c r="N939" s="60" t="s">
        <v>142</v>
      </c>
      <c r="O939" s="60" t="s">
        <v>142</v>
      </c>
      <c r="P939" s="60" t="s">
        <v>163</v>
      </c>
      <c r="Q939" s="60">
        <v>936</v>
      </c>
      <c r="R939" s="60" t="s">
        <v>28</v>
      </c>
    </row>
    <row r="940" spans="1:18" x14ac:dyDescent="0.25">
      <c r="A940" s="60">
        <v>1939</v>
      </c>
      <c r="B940" s="60">
        <v>0.99168078472475996</v>
      </c>
      <c r="C940" s="60">
        <v>-1.3500500019226799E-2</v>
      </c>
      <c r="D940" s="60">
        <v>1.04561478216821E-2</v>
      </c>
      <c r="E940" s="60">
        <v>0.999999999999997</v>
      </c>
      <c r="F940" s="60">
        <v>0.99787009332959098</v>
      </c>
      <c r="G940" s="60" t="s">
        <v>142</v>
      </c>
      <c r="H940" s="60">
        <v>12.853176301198101</v>
      </c>
      <c r="I940" s="60" t="s">
        <v>142</v>
      </c>
      <c r="J940" s="60">
        <v>99.690866299156099</v>
      </c>
      <c r="K940" s="60">
        <v>0.38329229930247899</v>
      </c>
      <c r="L940" s="60">
        <v>0.61670726609289395</v>
      </c>
      <c r="M940" s="61">
        <v>4.3460462617606103E-7</v>
      </c>
      <c r="N940" s="60" t="s">
        <v>142</v>
      </c>
      <c r="O940" s="60" t="s">
        <v>142</v>
      </c>
      <c r="P940" s="60" t="s">
        <v>163</v>
      </c>
      <c r="Q940" s="60">
        <v>937</v>
      </c>
      <c r="R940" s="60" t="s">
        <v>28</v>
      </c>
    </row>
    <row r="941" spans="1:18" x14ac:dyDescent="0.25">
      <c r="A941" s="60">
        <v>1940</v>
      </c>
      <c r="B941" s="60">
        <v>0.99171965092105496</v>
      </c>
      <c r="C941" s="60">
        <v>-1.4951002284319E-2</v>
      </c>
      <c r="D941" s="60">
        <v>1.04686580470935E-2</v>
      </c>
      <c r="E941" s="60">
        <v>0.999999999999997</v>
      </c>
      <c r="F941" s="60">
        <v>0.99791588765175698</v>
      </c>
      <c r="G941" s="60" t="s">
        <v>142</v>
      </c>
      <c r="H941" s="60">
        <v>12.897137683901599</v>
      </c>
      <c r="I941" s="60" t="s">
        <v>142</v>
      </c>
      <c r="J941" s="60">
        <v>100.025466670139</v>
      </c>
      <c r="K941" s="60">
        <v>0.33937933770795498</v>
      </c>
      <c r="L941" s="60">
        <v>0.66062066229118799</v>
      </c>
      <c r="M941" s="61">
        <v>8.5664808580077099E-13</v>
      </c>
      <c r="N941" s="60" t="s">
        <v>142</v>
      </c>
      <c r="O941" s="60" t="s">
        <v>142</v>
      </c>
      <c r="P941" s="60" t="s">
        <v>163</v>
      </c>
      <c r="Q941" s="60">
        <v>938</v>
      </c>
      <c r="R941" s="60" t="s">
        <v>28</v>
      </c>
    </row>
    <row r="942" spans="1:18" x14ac:dyDescent="0.25">
      <c r="A942" s="60">
        <v>1941</v>
      </c>
      <c r="B942" s="60">
        <v>0.99174523113784696</v>
      </c>
      <c r="C942" s="60">
        <v>-1.8885019692083099E-2</v>
      </c>
      <c r="D942" s="60">
        <v>1.0476239989069699E-2</v>
      </c>
      <c r="E942" s="60">
        <v>0.999999999999997</v>
      </c>
      <c r="F942" s="60">
        <v>0.99793877365537198</v>
      </c>
      <c r="G942" s="60" t="s">
        <v>142</v>
      </c>
      <c r="H942" s="60">
        <v>12.917312452171601</v>
      </c>
      <c r="I942" s="60" t="s">
        <v>142</v>
      </c>
      <c r="J942" s="60">
        <v>100.078051311759</v>
      </c>
      <c r="K942" s="60">
        <v>0.41326979006035902</v>
      </c>
      <c r="L942" s="60">
        <v>0.58672992144722103</v>
      </c>
      <c r="M942" s="61">
        <v>2.8849242017514598E-7</v>
      </c>
      <c r="N942" s="60" t="s">
        <v>142</v>
      </c>
      <c r="O942" s="60" t="s">
        <v>142</v>
      </c>
      <c r="P942" s="60" t="s">
        <v>163</v>
      </c>
      <c r="Q942" s="60">
        <v>939</v>
      </c>
      <c r="R942" s="60" t="s">
        <v>28</v>
      </c>
    </row>
    <row r="943" spans="1:18" x14ac:dyDescent="0.25">
      <c r="A943" s="60">
        <v>1942</v>
      </c>
      <c r="B943" s="60">
        <v>0.99175869605830402</v>
      </c>
      <c r="C943" s="60">
        <v>-1.3796196264209901E-2</v>
      </c>
      <c r="D943" s="60">
        <v>1.0478002613494601E-2</v>
      </c>
      <c r="E943" s="60">
        <v>0.999999999999998</v>
      </c>
      <c r="F943" s="60">
        <v>0.99795899001391597</v>
      </c>
      <c r="G943" s="60" t="s">
        <v>142</v>
      </c>
      <c r="H943" s="60">
        <v>12.941522051981799</v>
      </c>
      <c r="I943" s="60" t="s">
        <v>142</v>
      </c>
      <c r="J943" s="60">
        <v>100.097734419015</v>
      </c>
      <c r="K943" s="60">
        <v>0.36380358154890402</v>
      </c>
      <c r="L943" s="60">
        <v>0.63619641845109398</v>
      </c>
      <c r="M943" s="61">
        <v>1.6653345369377301E-15</v>
      </c>
      <c r="N943" s="60" t="s">
        <v>142</v>
      </c>
      <c r="O943" s="60" t="s">
        <v>142</v>
      </c>
      <c r="P943" s="60" t="s">
        <v>163</v>
      </c>
      <c r="Q943" s="60">
        <v>940</v>
      </c>
      <c r="R943" s="60" t="s">
        <v>28</v>
      </c>
    </row>
    <row r="944" spans="1:18" x14ac:dyDescent="0.25">
      <c r="A944" s="60">
        <v>1943</v>
      </c>
      <c r="B944" s="60">
        <v>0.99180140868757105</v>
      </c>
      <c r="C944" s="60">
        <v>-1.00786833280401E-2</v>
      </c>
      <c r="D944" s="60">
        <v>1.0478675655795701E-2</v>
      </c>
      <c r="E944" s="60">
        <v>0.999999999999998</v>
      </c>
      <c r="F944" s="60">
        <v>0.99799885901058405</v>
      </c>
      <c r="G944" s="60" t="s">
        <v>142</v>
      </c>
      <c r="H944" s="60">
        <v>13.1875062175697</v>
      </c>
      <c r="I944" s="60" t="s">
        <v>142</v>
      </c>
      <c r="J944" s="60">
        <v>100.384925762579</v>
      </c>
      <c r="K944" s="60">
        <v>0.28036292322513001</v>
      </c>
      <c r="L944" s="60">
        <v>0.71963707671366095</v>
      </c>
      <c r="M944" s="61">
        <v>6.1209481927448905E-11</v>
      </c>
      <c r="N944" s="60" t="s">
        <v>142</v>
      </c>
      <c r="O944" s="60" t="s">
        <v>142</v>
      </c>
      <c r="P944" s="60" t="s">
        <v>163</v>
      </c>
      <c r="Q944" s="60">
        <v>941</v>
      </c>
      <c r="R944" s="60" t="s">
        <v>28</v>
      </c>
    </row>
    <row r="945" spans="1:18" x14ac:dyDescent="0.25">
      <c r="A945" s="60">
        <v>1944</v>
      </c>
      <c r="B945" s="60">
        <v>0.99180911714793396</v>
      </c>
      <c r="C945" s="60">
        <v>-2.5059534848439501E-2</v>
      </c>
      <c r="D945" s="60">
        <v>1.04805268260987E-2</v>
      </c>
      <c r="E945" s="60">
        <v>0.999999999999998</v>
      </c>
      <c r="F945" s="60">
        <v>0.99800162366699596</v>
      </c>
      <c r="G945" s="60" t="s">
        <v>142</v>
      </c>
      <c r="H945" s="60">
        <v>13.310106082125399</v>
      </c>
      <c r="I945" s="60" t="s">
        <v>142</v>
      </c>
      <c r="J945" s="60">
        <v>100.552623188365</v>
      </c>
      <c r="K945" s="60">
        <v>0.65841972874917498</v>
      </c>
      <c r="L945" s="60">
        <v>0.34158027122255002</v>
      </c>
      <c r="M945" s="61">
        <v>2.82751599911535E-11</v>
      </c>
      <c r="N945" s="60" t="s">
        <v>142</v>
      </c>
      <c r="O945" s="60" t="s">
        <v>142</v>
      </c>
      <c r="P945" s="60" t="s">
        <v>163</v>
      </c>
      <c r="Q945" s="60">
        <v>942</v>
      </c>
      <c r="R945" s="60" t="s">
        <v>28</v>
      </c>
    </row>
    <row r="946" spans="1:18" x14ac:dyDescent="0.25">
      <c r="A946" s="60">
        <v>1945</v>
      </c>
      <c r="B946" s="60">
        <v>0.99186920994843597</v>
      </c>
      <c r="C946" s="60">
        <v>-2.60767702135755E-2</v>
      </c>
      <c r="D946" s="60">
        <v>1.0484589851928801E-2</v>
      </c>
      <c r="E946" s="60">
        <v>0.999999999999998</v>
      </c>
      <c r="F946" s="60">
        <v>0.99805952436665402</v>
      </c>
      <c r="G946" s="60" t="s">
        <v>142</v>
      </c>
      <c r="H946" s="60">
        <v>13.3958374104322</v>
      </c>
      <c r="I946" s="60" t="s">
        <v>142</v>
      </c>
      <c r="J946" s="60">
        <v>101.346906217041</v>
      </c>
      <c r="K946" s="60">
        <v>0.55624317001283496</v>
      </c>
      <c r="L946" s="60">
        <v>0.44375682986227599</v>
      </c>
      <c r="M946" s="61">
        <v>1.2488921008468899E-10</v>
      </c>
      <c r="N946" s="60" t="s">
        <v>142</v>
      </c>
      <c r="O946" s="60" t="s">
        <v>142</v>
      </c>
      <c r="P946" s="60" t="s">
        <v>163</v>
      </c>
      <c r="Q946" s="60">
        <v>943</v>
      </c>
      <c r="R946" s="60" t="s">
        <v>28</v>
      </c>
    </row>
    <row r="947" spans="1:18" x14ac:dyDescent="0.25">
      <c r="A947" s="60">
        <v>1946</v>
      </c>
      <c r="B947" s="60">
        <v>0.99189609076736696</v>
      </c>
      <c r="C947" s="60">
        <v>-1.21799482031851E-2</v>
      </c>
      <c r="D947" s="60">
        <v>1.0493927285403E-2</v>
      </c>
      <c r="E947" s="60">
        <v>0.999999999999998</v>
      </c>
      <c r="F947" s="60">
        <v>0.99806378510351401</v>
      </c>
      <c r="G947" s="60" t="s">
        <v>142</v>
      </c>
      <c r="H947" s="60">
        <v>13.4660131438769</v>
      </c>
      <c r="I947" s="60" t="s">
        <v>142</v>
      </c>
      <c r="J947" s="60">
        <v>101.835121277734</v>
      </c>
      <c r="K947" s="60">
        <v>0.31571929873566101</v>
      </c>
      <c r="L947" s="60">
        <v>0.68428070126433305</v>
      </c>
      <c r="M947" s="61">
        <v>6.3282712403633899E-15</v>
      </c>
      <c r="N947" s="60" t="s">
        <v>142</v>
      </c>
      <c r="O947" s="60" t="s">
        <v>142</v>
      </c>
      <c r="P947" s="60" t="s">
        <v>163</v>
      </c>
      <c r="Q947" s="60">
        <v>944</v>
      </c>
      <c r="R947" s="60" t="s">
        <v>28</v>
      </c>
    </row>
    <row r="948" spans="1:18" x14ac:dyDescent="0.25">
      <c r="A948" s="60">
        <v>1947</v>
      </c>
      <c r="B948" s="60">
        <v>0.99196767592575996</v>
      </c>
      <c r="C948" s="60">
        <v>-1.6751146052104898E-2</v>
      </c>
      <c r="D948" s="60">
        <v>1.05308688859681E-2</v>
      </c>
      <c r="E948" s="60">
        <v>0.999999999999998</v>
      </c>
      <c r="F948" s="60">
        <v>0.998281576105987</v>
      </c>
      <c r="G948" s="60" t="s">
        <v>142</v>
      </c>
      <c r="H948" s="60">
        <v>13.5286266699836</v>
      </c>
      <c r="I948" s="60" t="s">
        <v>142</v>
      </c>
      <c r="J948" s="60">
        <v>102.025673178137</v>
      </c>
      <c r="K948" s="60">
        <v>0.34395698480564402</v>
      </c>
      <c r="L948" s="60">
        <v>0.65604299727453796</v>
      </c>
      <c r="M948" s="61">
        <v>1.7919817518752301E-8</v>
      </c>
      <c r="N948" s="60" t="s">
        <v>142</v>
      </c>
      <c r="O948" s="60" t="s">
        <v>142</v>
      </c>
      <c r="P948" s="60" t="s">
        <v>163</v>
      </c>
      <c r="Q948" s="60">
        <v>945</v>
      </c>
      <c r="R948" s="60" t="s">
        <v>28</v>
      </c>
    </row>
    <row r="949" spans="1:18" x14ac:dyDescent="0.25">
      <c r="A949" s="60">
        <v>1948</v>
      </c>
      <c r="B949" s="60">
        <v>0.99196867659250798</v>
      </c>
      <c r="C949" s="60">
        <v>-2.7359076538537301E-2</v>
      </c>
      <c r="D949" s="60">
        <v>1.05370137711801E-2</v>
      </c>
      <c r="E949" s="60">
        <v>0.999999999999998</v>
      </c>
      <c r="F949" s="60">
        <v>0.99832748856715903</v>
      </c>
      <c r="G949" s="60" t="s">
        <v>142</v>
      </c>
      <c r="H949" s="60">
        <v>13.6631010647287</v>
      </c>
      <c r="I949" s="60" t="s">
        <v>142</v>
      </c>
      <c r="J949" s="60">
        <v>102.101250179136</v>
      </c>
      <c r="K949" s="60">
        <v>0.56870467994066798</v>
      </c>
      <c r="L949" s="60">
        <v>0.43129532005619098</v>
      </c>
      <c r="M949" s="61">
        <v>3.14059889205964E-12</v>
      </c>
      <c r="N949" s="60" t="s">
        <v>142</v>
      </c>
      <c r="O949" s="60" t="s">
        <v>142</v>
      </c>
      <c r="P949" s="60" t="s">
        <v>163</v>
      </c>
      <c r="Q949" s="60">
        <v>946</v>
      </c>
      <c r="R949" s="60" t="s">
        <v>28</v>
      </c>
    </row>
    <row r="950" spans="1:18" x14ac:dyDescent="0.25">
      <c r="A950" s="60">
        <v>1949</v>
      </c>
      <c r="B950" s="60">
        <v>0.99208030381401602</v>
      </c>
      <c r="C950" s="60">
        <v>-9.6719434438344905E-3</v>
      </c>
      <c r="D950" s="60">
        <v>1.0557000761011501E-2</v>
      </c>
      <c r="E950" s="60">
        <v>0.999999999999998</v>
      </c>
      <c r="F950" s="60">
        <v>0.99838892117382805</v>
      </c>
      <c r="G950" s="60" t="s">
        <v>142</v>
      </c>
      <c r="H950" s="60">
        <v>13.840227303563299</v>
      </c>
      <c r="I950" s="60" t="s">
        <v>142</v>
      </c>
      <c r="J950" s="60">
        <v>102.165169687052</v>
      </c>
      <c r="K950" s="60">
        <v>0.40764608760311999</v>
      </c>
      <c r="L950" s="60">
        <v>0.59235391225911005</v>
      </c>
      <c r="M950" s="61">
        <v>1.37769684549482E-10</v>
      </c>
      <c r="N950" s="60" t="s">
        <v>142</v>
      </c>
      <c r="O950" s="60" t="s">
        <v>142</v>
      </c>
      <c r="P950" s="60" t="s">
        <v>163</v>
      </c>
      <c r="Q950" s="60">
        <v>947</v>
      </c>
      <c r="R950" s="60" t="s">
        <v>28</v>
      </c>
    </row>
    <row r="951" spans="1:18" x14ac:dyDescent="0.25">
      <c r="A951" s="60">
        <v>1950</v>
      </c>
      <c r="B951" s="60">
        <v>0.99209558392905295</v>
      </c>
      <c r="C951" s="60">
        <v>-9.5320734863451103E-3</v>
      </c>
      <c r="D951" s="60">
        <v>1.0560759740631699E-2</v>
      </c>
      <c r="E951" s="60">
        <v>0.999999999999998</v>
      </c>
      <c r="F951" s="60">
        <v>0.99839150576011304</v>
      </c>
      <c r="G951" s="60" t="s">
        <v>142</v>
      </c>
      <c r="H951" s="60">
        <v>13.856678786096399</v>
      </c>
      <c r="I951" s="60" t="s">
        <v>142</v>
      </c>
      <c r="J951" s="60">
        <v>102.316541579987</v>
      </c>
      <c r="K951" s="60">
        <v>0.36685245028625801</v>
      </c>
      <c r="L951" s="60">
        <v>0.63314753324468598</v>
      </c>
      <c r="M951" s="61">
        <v>1.64690550086277E-8</v>
      </c>
      <c r="N951" s="60" t="s">
        <v>142</v>
      </c>
      <c r="O951" s="60" t="s">
        <v>142</v>
      </c>
      <c r="P951" s="60" t="s">
        <v>163</v>
      </c>
      <c r="Q951" s="60">
        <v>948</v>
      </c>
      <c r="R951" s="60" t="s">
        <v>28</v>
      </c>
    </row>
    <row r="952" spans="1:18" x14ac:dyDescent="0.25">
      <c r="A952" s="60">
        <v>1951</v>
      </c>
      <c r="B952" s="60">
        <v>0.99215732334353002</v>
      </c>
      <c r="C952" s="60">
        <v>-1.8611007376456799E-2</v>
      </c>
      <c r="D952" s="60">
        <v>1.05711392743832E-2</v>
      </c>
      <c r="E952" s="60">
        <v>0.999999999999998</v>
      </c>
      <c r="F952" s="60">
        <v>0.99842039624632095</v>
      </c>
      <c r="G952" s="60" t="s">
        <v>142</v>
      </c>
      <c r="H952" s="60">
        <v>13.8997195527794</v>
      </c>
      <c r="I952" s="60" t="s">
        <v>142</v>
      </c>
      <c r="J952" s="60">
        <v>102.479579493608</v>
      </c>
      <c r="K952" s="60">
        <v>0.43853190704308997</v>
      </c>
      <c r="L952" s="60">
        <v>0.56146787463139503</v>
      </c>
      <c r="M952" s="61">
        <v>2.1832551544420701E-7</v>
      </c>
      <c r="N952" s="60" t="s">
        <v>142</v>
      </c>
      <c r="O952" s="60" t="s">
        <v>142</v>
      </c>
      <c r="P952" s="60" t="s">
        <v>163</v>
      </c>
      <c r="Q952" s="60">
        <v>949</v>
      </c>
      <c r="R952" s="60" t="s">
        <v>28</v>
      </c>
    </row>
    <row r="953" spans="1:18" x14ac:dyDescent="0.25">
      <c r="A953" s="60">
        <v>1952</v>
      </c>
      <c r="B953" s="60">
        <v>0.99220669354649604</v>
      </c>
      <c r="C953" s="60">
        <v>-1.10686620949625E-2</v>
      </c>
      <c r="D953" s="60">
        <v>1.05866139563524E-2</v>
      </c>
      <c r="E953" s="60">
        <v>0.999999999999998</v>
      </c>
      <c r="F953" s="60">
        <v>0.99843419055211502</v>
      </c>
      <c r="G953" s="60" t="s">
        <v>142</v>
      </c>
      <c r="H953" s="60">
        <v>13.907267675798501</v>
      </c>
      <c r="I953" s="60" t="s">
        <v>142</v>
      </c>
      <c r="J953" s="60">
        <v>102.767548285567</v>
      </c>
      <c r="K953" s="60">
        <v>0.35447079681669402</v>
      </c>
      <c r="L953" s="60">
        <v>0.64552920318233997</v>
      </c>
      <c r="M953" s="61">
        <v>9.6633812063373605E-13</v>
      </c>
      <c r="N953" s="60" t="s">
        <v>142</v>
      </c>
      <c r="O953" s="60" t="s">
        <v>142</v>
      </c>
      <c r="P953" s="60" t="s">
        <v>163</v>
      </c>
      <c r="Q953" s="60">
        <v>950</v>
      </c>
      <c r="R953" s="60" t="s">
        <v>28</v>
      </c>
    </row>
    <row r="954" spans="1:18" x14ac:dyDescent="0.25">
      <c r="A954" s="60">
        <v>1953</v>
      </c>
      <c r="B954" s="60">
        <v>0.99222159186107795</v>
      </c>
      <c r="C954" s="60">
        <v>-1.67544375270668E-2</v>
      </c>
      <c r="D954" s="60">
        <v>1.0603635771040801E-2</v>
      </c>
      <c r="E954" s="60">
        <v>0.999999999999998</v>
      </c>
      <c r="F954" s="60">
        <v>0.99847708993595796</v>
      </c>
      <c r="G954" s="60" t="s">
        <v>142</v>
      </c>
      <c r="H954" s="60">
        <v>13.9155278620263</v>
      </c>
      <c r="I954" s="60" t="s">
        <v>142</v>
      </c>
      <c r="J954" s="60">
        <v>102.957992776018</v>
      </c>
      <c r="K954" s="60">
        <v>0.35606892115551397</v>
      </c>
      <c r="L954" s="60">
        <v>0.64393107884332801</v>
      </c>
      <c r="M954" s="61">
        <v>1.1580736369865E-12</v>
      </c>
      <c r="N954" s="60" t="s">
        <v>142</v>
      </c>
      <c r="O954" s="60" t="s">
        <v>142</v>
      </c>
      <c r="P954" s="60" t="s">
        <v>163</v>
      </c>
      <c r="Q954" s="60">
        <v>951</v>
      </c>
      <c r="R954" s="60" t="s">
        <v>28</v>
      </c>
    </row>
    <row r="955" spans="1:18" x14ac:dyDescent="0.25">
      <c r="A955" s="60">
        <v>1954</v>
      </c>
      <c r="B955" s="60">
        <v>0.99227245773776995</v>
      </c>
      <c r="C955" s="60">
        <v>-7.4478124677267001E-3</v>
      </c>
      <c r="D955" s="60">
        <v>1.0622834131447901E-2</v>
      </c>
      <c r="E955" s="60">
        <v>0.999999999999998</v>
      </c>
      <c r="F955" s="60">
        <v>0.99857641760163995</v>
      </c>
      <c r="G955" s="60" t="s">
        <v>142</v>
      </c>
      <c r="H955" s="60">
        <v>13.9578820885109</v>
      </c>
      <c r="I955" s="60" t="s">
        <v>142</v>
      </c>
      <c r="J955" s="60">
        <v>103.301913653833</v>
      </c>
      <c r="K955" s="60">
        <v>0.61994146300111996</v>
      </c>
      <c r="L955" s="60">
        <v>1.4644429211972301E-3</v>
      </c>
      <c r="M955" s="60">
        <v>0.37859409407768302</v>
      </c>
      <c r="N955" s="60" t="s">
        <v>142</v>
      </c>
      <c r="O955" s="60" t="s">
        <v>142</v>
      </c>
      <c r="P955" s="60" t="s">
        <v>163</v>
      </c>
      <c r="Q955" s="60">
        <v>952</v>
      </c>
      <c r="R955" s="60" t="s">
        <v>28</v>
      </c>
    </row>
    <row r="956" spans="1:18" x14ac:dyDescent="0.25">
      <c r="A956" s="60">
        <v>1955</v>
      </c>
      <c r="B956" s="60">
        <v>0.99228228640341698</v>
      </c>
      <c r="C956" s="60">
        <v>-2.2297040110725402E-2</v>
      </c>
      <c r="D956" s="60">
        <v>1.0639983044507599E-2</v>
      </c>
      <c r="E956" s="60">
        <v>0.999999999999998</v>
      </c>
      <c r="F956" s="60">
        <v>0.99859869931401102</v>
      </c>
      <c r="G956" s="60" t="s">
        <v>142</v>
      </c>
      <c r="H956" s="60">
        <v>13.9968466447495</v>
      </c>
      <c r="I956" s="60" t="s">
        <v>142</v>
      </c>
      <c r="J956" s="60">
        <v>103.351068400843</v>
      </c>
      <c r="K956" s="60">
        <v>0.89322687713974203</v>
      </c>
      <c r="L956" s="60">
        <v>6.0634725607739502E-3</v>
      </c>
      <c r="M956" s="60">
        <v>0.100709650299484</v>
      </c>
      <c r="N956" s="60" t="s">
        <v>142</v>
      </c>
      <c r="O956" s="60" t="s">
        <v>142</v>
      </c>
      <c r="P956" s="60" t="s">
        <v>163</v>
      </c>
      <c r="Q956" s="60">
        <v>953</v>
      </c>
      <c r="R956" s="60" t="s">
        <v>28</v>
      </c>
    </row>
    <row r="957" spans="1:18" x14ac:dyDescent="0.25">
      <c r="A957" s="60">
        <v>1956</v>
      </c>
      <c r="B957" s="60">
        <v>0.99228976260628099</v>
      </c>
      <c r="C957" s="60">
        <v>-1.4363437600337099E-2</v>
      </c>
      <c r="D957" s="60">
        <v>1.06451856328815E-2</v>
      </c>
      <c r="E957" s="60">
        <v>0.999999999999998</v>
      </c>
      <c r="F957" s="60">
        <v>0.99862680649062197</v>
      </c>
      <c r="G957" s="60" t="s">
        <v>142</v>
      </c>
      <c r="H957" s="60">
        <v>14.009358077482601</v>
      </c>
      <c r="I957" s="60" t="s">
        <v>142</v>
      </c>
      <c r="J957" s="60">
        <v>103.577407206565</v>
      </c>
      <c r="K957" s="60">
        <v>0.36998148715017398</v>
      </c>
      <c r="L957" s="60">
        <v>0.63001851281004395</v>
      </c>
      <c r="M957" s="61">
        <v>3.9782066529880902E-11</v>
      </c>
      <c r="N957" s="60" t="s">
        <v>142</v>
      </c>
      <c r="O957" s="60" t="s">
        <v>142</v>
      </c>
      <c r="P957" s="60" t="s">
        <v>163</v>
      </c>
      <c r="Q957" s="60">
        <v>954</v>
      </c>
      <c r="R957" s="60" t="s">
        <v>28</v>
      </c>
    </row>
    <row r="958" spans="1:18" x14ac:dyDescent="0.25">
      <c r="A958" s="60">
        <v>1957</v>
      </c>
      <c r="B958" s="60">
        <v>0.99230574252151105</v>
      </c>
      <c r="C958" s="60">
        <v>-2.2498203611751599E-2</v>
      </c>
      <c r="D958" s="60">
        <v>1.06606547563118E-2</v>
      </c>
      <c r="E958" s="60">
        <v>0.999999999999998</v>
      </c>
      <c r="F958" s="60">
        <v>0.99863869825572604</v>
      </c>
      <c r="G958" s="60" t="s">
        <v>142</v>
      </c>
      <c r="H958" s="60">
        <v>14.0164201414002</v>
      </c>
      <c r="I958" s="60" t="s">
        <v>142</v>
      </c>
      <c r="J958" s="60">
        <v>103.629522490874</v>
      </c>
      <c r="K958" s="60">
        <v>0.55171638700459202</v>
      </c>
      <c r="L958" s="60">
        <v>0.44828361299540198</v>
      </c>
      <c r="M958" s="61">
        <v>6.3282712403633899E-15</v>
      </c>
      <c r="N958" s="60" t="s">
        <v>142</v>
      </c>
      <c r="O958" s="60" t="s">
        <v>142</v>
      </c>
      <c r="P958" s="60" t="s">
        <v>163</v>
      </c>
      <c r="Q958" s="60">
        <v>955</v>
      </c>
      <c r="R958" s="60" t="s">
        <v>28</v>
      </c>
    </row>
    <row r="959" spans="1:18" x14ac:dyDescent="0.25">
      <c r="A959" s="60">
        <v>1958</v>
      </c>
      <c r="B959" s="60">
        <v>0.99233000973876895</v>
      </c>
      <c r="C959" s="60">
        <v>-1.22455394172534E-2</v>
      </c>
      <c r="D959" s="60">
        <v>1.06741208479488E-2</v>
      </c>
      <c r="E959" s="60">
        <v>0.999999999999998</v>
      </c>
      <c r="F959" s="60">
        <v>0.99866197556053604</v>
      </c>
      <c r="G959" s="60" t="s">
        <v>142</v>
      </c>
      <c r="H959" s="60">
        <v>14.181867724221901</v>
      </c>
      <c r="I959" s="60" t="s">
        <v>142</v>
      </c>
      <c r="J959" s="60">
        <v>103.652406417157</v>
      </c>
      <c r="K959" s="60">
        <v>0.33011294910563799</v>
      </c>
      <c r="L959" s="60">
        <v>0.66988705089434797</v>
      </c>
      <c r="M959" s="61">
        <v>1.3211653993039401E-14</v>
      </c>
      <c r="N959" s="60" t="s">
        <v>142</v>
      </c>
      <c r="O959" s="60" t="s">
        <v>142</v>
      </c>
      <c r="P959" s="60" t="s">
        <v>163</v>
      </c>
      <c r="Q959" s="60">
        <v>956</v>
      </c>
      <c r="R959" s="60" t="s">
        <v>28</v>
      </c>
    </row>
    <row r="960" spans="1:18" x14ac:dyDescent="0.25">
      <c r="A960" s="60">
        <v>1959</v>
      </c>
      <c r="B960" s="60">
        <v>0.99237824489883097</v>
      </c>
      <c r="C960" s="60">
        <v>-9.8124491477361905E-3</v>
      </c>
      <c r="D960" s="60">
        <v>1.0688517057090599E-2</v>
      </c>
      <c r="E960" s="60">
        <v>0.999999999999998</v>
      </c>
      <c r="F960" s="60">
        <v>0.99877596254259404</v>
      </c>
      <c r="G960" s="60" t="s">
        <v>142</v>
      </c>
      <c r="H960" s="60">
        <v>14.2116255575023</v>
      </c>
      <c r="I960" s="60" t="s">
        <v>142</v>
      </c>
      <c r="J960" s="60">
        <v>104.254702585114</v>
      </c>
      <c r="K960" s="60">
        <v>0.32553123987522797</v>
      </c>
      <c r="L960" s="60">
        <v>0.67446876010660906</v>
      </c>
      <c r="M960" s="61">
        <v>1.8163359705170001E-11</v>
      </c>
      <c r="N960" s="60" t="s">
        <v>142</v>
      </c>
      <c r="O960" s="60" t="s">
        <v>142</v>
      </c>
      <c r="P960" s="60" t="s">
        <v>163</v>
      </c>
      <c r="Q960" s="60">
        <v>957</v>
      </c>
      <c r="R960" s="60" t="s">
        <v>28</v>
      </c>
    </row>
    <row r="961" spans="1:18" x14ac:dyDescent="0.25">
      <c r="A961" s="60">
        <v>1960</v>
      </c>
      <c r="B961" s="60">
        <v>0.99238422164725604</v>
      </c>
      <c r="C961" s="60">
        <v>-1.29281576303702E-2</v>
      </c>
      <c r="D961" s="60">
        <v>1.06972095526942E-2</v>
      </c>
      <c r="E961" s="60">
        <v>0.999999999999998</v>
      </c>
      <c r="F961" s="60">
        <v>0.99885141755389095</v>
      </c>
      <c r="G961" s="60" t="s">
        <v>142</v>
      </c>
      <c r="H961" s="60">
        <v>14.345947364083001</v>
      </c>
      <c r="I961" s="60" t="s">
        <v>142</v>
      </c>
      <c r="J961" s="60">
        <v>104.92126935378199</v>
      </c>
      <c r="K961" s="60">
        <v>0.29323719151661398</v>
      </c>
      <c r="L961" s="60">
        <v>0.70676280848338202</v>
      </c>
      <c r="M961" s="61">
        <v>4.6629367034256598E-15</v>
      </c>
      <c r="N961" s="60" t="s">
        <v>142</v>
      </c>
      <c r="O961" s="60" t="s">
        <v>142</v>
      </c>
      <c r="P961" s="60" t="s">
        <v>163</v>
      </c>
      <c r="Q961" s="60">
        <v>958</v>
      </c>
      <c r="R961" s="60" t="s">
        <v>28</v>
      </c>
    </row>
    <row r="962" spans="1:18" x14ac:dyDescent="0.25">
      <c r="A962" s="60">
        <v>1961</v>
      </c>
      <c r="B962" s="60">
        <v>0.99247382430032804</v>
      </c>
      <c r="C962" s="60">
        <v>-8.1640251995996407E-3</v>
      </c>
      <c r="D962" s="60">
        <v>1.06977304097582E-2</v>
      </c>
      <c r="E962" s="60">
        <v>0.999999999999998</v>
      </c>
      <c r="F962" s="60">
        <v>0.99885276604532902</v>
      </c>
      <c r="G962" s="60" t="s">
        <v>142</v>
      </c>
      <c r="H962" s="60">
        <v>14.350137361596101</v>
      </c>
      <c r="I962" s="60" t="s">
        <v>142</v>
      </c>
      <c r="J962" s="60">
        <v>105.752876217481</v>
      </c>
      <c r="K962" s="60">
        <v>0.31173167370260602</v>
      </c>
      <c r="L962" s="60">
        <v>0.68826831438921099</v>
      </c>
      <c r="M962" s="61">
        <v>1.19081834393242E-8</v>
      </c>
      <c r="N962" s="60" t="s">
        <v>142</v>
      </c>
      <c r="O962" s="60" t="s">
        <v>142</v>
      </c>
      <c r="P962" s="60" t="s">
        <v>163</v>
      </c>
      <c r="Q962" s="60">
        <v>959</v>
      </c>
      <c r="R962" s="60" t="s">
        <v>28</v>
      </c>
    </row>
    <row r="963" spans="1:18" x14ac:dyDescent="0.25">
      <c r="A963" s="60">
        <v>1962</v>
      </c>
      <c r="B963" s="60">
        <v>0.99248911248015703</v>
      </c>
      <c r="C963" s="60">
        <v>-1.22346624593109E-2</v>
      </c>
      <c r="D963" s="60">
        <v>1.070129485676E-2</v>
      </c>
      <c r="E963" s="60">
        <v>0.999999999999998</v>
      </c>
      <c r="F963" s="60">
        <v>0.99892570014154702</v>
      </c>
      <c r="G963" s="60" t="s">
        <v>142</v>
      </c>
      <c r="H963" s="60">
        <v>14.3851247319324</v>
      </c>
      <c r="I963" s="60" t="s">
        <v>142</v>
      </c>
      <c r="J963" s="60">
        <v>105.93037801083599</v>
      </c>
      <c r="K963" s="60">
        <v>0.44832173889140597</v>
      </c>
      <c r="L963" s="60">
        <v>0.55167279054196205</v>
      </c>
      <c r="M963" s="61">
        <v>5.4705666316934298E-6</v>
      </c>
      <c r="N963" s="60" t="s">
        <v>142</v>
      </c>
      <c r="O963" s="60" t="s">
        <v>142</v>
      </c>
      <c r="P963" s="60" t="s">
        <v>163</v>
      </c>
      <c r="Q963" s="60">
        <v>960</v>
      </c>
      <c r="R963" s="60" t="s">
        <v>28</v>
      </c>
    </row>
    <row r="964" spans="1:18" x14ac:dyDescent="0.25">
      <c r="A964" s="60">
        <v>1963</v>
      </c>
      <c r="B964" s="60">
        <v>0.99257985376064894</v>
      </c>
      <c r="C964" s="60">
        <v>-1.2000478526991799E-2</v>
      </c>
      <c r="D964" s="60">
        <v>1.07354391113433E-2</v>
      </c>
      <c r="E964" s="60">
        <v>0.999999999999998</v>
      </c>
      <c r="F964" s="60">
        <v>0.99892767228256296</v>
      </c>
      <c r="G964" s="60" t="s">
        <v>142</v>
      </c>
      <c r="H964" s="60">
        <v>14.398402246671299</v>
      </c>
      <c r="I964" s="60" t="s">
        <v>142</v>
      </c>
      <c r="J964" s="60">
        <v>106.55311502307001</v>
      </c>
      <c r="K964" s="60">
        <v>0.34480717619308199</v>
      </c>
      <c r="L964" s="60">
        <v>0.65519282380098998</v>
      </c>
      <c r="M964" s="61">
        <v>5.92792481768356E-12</v>
      </c>
      <c r="N964" s="60" t="s">
        <v>142</v>
      </c>
      <c r="O964" s="60" t="s">
        <v>142</v>
      </c>
      <c r="P964" s="60" t="s">
        <v>163</v>
      </c>
      <c r="Q964" s="60">
        <v>961</v>
      </c>
      <c r="R964" s="60" t="s">
        <v>28</v>
      </c>
    </row>
    <row r="965" spans="1:18" x14ac:dyDescent="0.25">
      <c r="A965" s="60">
        <v>1964</v>
      </c>
      <c r="B965" s="60">
        <v>0.99266261392642996</v>
      </c>
      <c r="C965" s="60">
        <v>-1.60773046620954E-2</v>
      </c>
      <c r="D965" s="60">
        <v>1.0759822009627501E-2</v>
      </c>
      <c r="E965" s="60">
        <v>0.999999999999998</v>
      </c>
      <c r="F965" s="60">
        <v>0.99899336707998398</v>
      </c>
      <c r="G965" s="60" t="s">
        <v>142</v>
      </c>
      <c r="H965" s="60">
        <v>14.554356355244201</v>
      </c>
      <c r="I965" s="60" t="s">
        <v>142</v>
      </c>
      <c r="J965" s="60">
        <v>106.584218695464</v>
      </c>
      <c r="K965" s="60">
        <v>0.42780726457998802</v>
      </c>
      <c r="L965" s="60">
        <v>0.57219273537407001</v>
      </c>
      <c r="M965" s="61">
        <v>4.5942027959711102E-11</v>
      </c>
      <c r="N965" s="60" t="s">
        <v>142</v>
      </c>
      <c r="O965" s="60" t="s">
        <v>142</v>
      </c>
      <c r="P965" s="60" t="s">
        <v>163</v>
      </c>
      <c r="Q965" s="60">
        <v>962</v>
      </c>
      <c r="R965" s="60" t="s">
        <v>28</v>
      </c>
    </row>
    <row r="966" spans="1:18" x14ac:dyDescent="0.25">
      <c r="A966" s="60">
        <v>1965</v>
      </c>
      <c r="B966" s="60">
        <v>0.99284550941917904</v>
      </c>
      <c r="C966" s="60">
        <v>-2.95567342684257E-2</v>
      </c>
      <c r="D966" s="60">
        <v>1.07745969107098E-2</v>
      </c>
      <c r="E966" s="60">
        <v>0.999999999999999</v>
      </c>
      <c r="F966" s="60">
        <v>0.99899359938966403</v>
      </c>
      <c r="G966" s="60" t="s">
        <v>142</v>
      </c>
      <c r="H966" s="60">
        <v>14.558272721179501</v>
      </c>
      <c r="I966" s="60" t="s">
        <v>142</v>
      </c>
      <c r="J966" s="60">
        <v>107.206454365959</v>
      </c>
      <c r="K966" s="60">
        <v>0.87137977584391502</v>
      </c>
      <c r="L966" s="60">
        <v>9.5807936270270698E-3</v>
      </c>
      <c r="M966" s="60">
        <v>0.11903943052905799</v>
      </c>
      <c r="N966" s="60" t="s">
        <v>142</v>
      </c>
      <c r="O966" s="60" t="s">
        <v>142</v>
      </c>
      <c r="P966" s="60" t="s">
        <v>163</v>
      </c>
      <c r="Q966" s="60">
        <v>963</v>
      </c>
      <c r="R966" s="60" t="s">
        <v>28</v>
      </c>
    </row>
    <row r="967" spans="1:18" x14ac:dyDescent="0.25">
      <c r="A967" s="60">
        <v>1966</v>
      </c>
      <c r="B967" s="60">
        <v>0.99293463814300098</v>
      </c>
      <c r="C967" s="60">
        <v>-1.78829782986831E-2</v>
      </c>
      <c r="D967" s="60">
        <v>1.0776387698323101E-2</v>
      </c>
      <c r="E967" s="60">
        <v>0.999999999999999</v>
      </c>
      <c r="F967" s="60">
        <v>0.99901100925620501</v>
      </c>
      <c r="G967" s="60" t="s">
        <v>142</v>
      </c>
      <c r="H967" s="60">
        <v>14.5707455597083</v>
      </c>
      <c r="I967" s="60" t="s">
        <v>142</v>
      </c>
      <c r="J967" s="60">
        <v>107.38397757944</v>
      </c>
      <c r="K967" s="60">
        <v>0.377724303139304</v>
      </c>
      <c r="L967" s="60">
        <v>0.62227398195375205</v>
      </c>
      <c r="M967" s="61">
        <v>1.7149069434507801E-6</v>
      </c>
      <c r="N967" s="60" t="s">
        <v>142</v>
      </c>
      <c r="O967" s="60" t="s">
        <v>142</v>
      </c>
      <c r="P967" s="60" t="s">
        <v>163</v>
      </c>
      <c r="Q967" s="60">
        <v>964</v>
      </c>
      <c r="R967" s="60" t="s">
        <v>28</v>
      </c>
    </row>
    <row r="968" spans="1:18" x14ac:dyDescent="0.25">
      <c r="A968" s="60">
        <v>1967</v>
      </c>
      <c r="B968" s="60">
        <v>0.99300228504160204</v>
      </c>
      <c r="C968" s="60">
        <v>-1.2645365841112E-2</v>
      </c>
      <c r="D968" s="60">
        <v>1.08113641743553E-2</v>
      </c>
      <c r="E968" s="60">
        <v>0.999999999999999</v>
      </c>
      <c r="F968" s="60">
        <v>0.99902740866299</v>
      </c>
      <c r="G968" s="60" t="s">
        <v>142</v>
      </c>
      <c r="H968" s="60">
        <v>14.754813279903701</v>
      </c>
      <c r="I968" s="60" t="s">
        <v>142</v>
      </c>
      <c r="J968" s="60">
        <v>107.387650903362</v>
      </c>
      <c r="K968" s="60">
        <v>0.35052499655068597</v>
      </c>
      <c r="L968" s="60">
        <v>0.649473464144671</v>
      </c>
      <c r="M968" s="61">
        <v>1.53930464330543E-6</v>
      </c>
      <c r="N968" s="60" t="s">
        <v>142</v>
      </c>
      <c r="O968" s="60" t="s">
        <v>142</v>
      </c>
      <c r="P968" s="60" t="s">
        <v>163</v>
      </c>
      <c r="Q968" s="60">
        <v>965</v>
      </c>
      <c r="R968" s="60" t="s">
        <v>28</v>
      </c>
    </row>
    <row r="969" spans="1:18" x14ac:dyDescent="0.25">
      <c r="A969" s="60">
        <v>1968</v>
      </c>
      <c r="B969" s="60">
        <v>0.99300548975023095</v>
      </c>
      <c r="C969" s="60">
        <v>-6.0836547637175102E-3</v>
      </c>
      <c r="D969" s="60">
        <v>1.0814739959543299E-2</v>
      </c>
      <c r="E969" s="60">
        <v>0.999999999999999</v>
      </c>
      <c r="F969" s="60">
        <v>0.99905278786398999</v>
      </c>
      <c r="G969" s="60" t="s">
        <v>142</v>
      </c>
      <c r="H969" s="60">
        <v>14.9826961208109</v>
      </c>
      <c r="I969" s="60" t="s">
        <v>142</v>
      </c>
      <c r="J969" s="60">
        <v>107.547135950716</v>
      </c>
      <c r="K969" s="60">
        <v>0.346139016378331</v>
      </c>
      <c r="L969" s="60">
        <v>0.653860983621667</v>
      </c>
      <c r="M969" s="61">
        <v>2.3314683517128299E-15</v>
      </c>
      <c r="N969" s="60" t="s">
        <v>142</v>
      </c>
      <c r="O969" s="60" t="s">
        <v>142</v>
      </c>
      <c r="P969" s="60" t="s">
        <v>163</v>
      </c>
      <c r="Q969" s="60">
        <v>966</v>
      </c>
      <c r="R969" s="60" t="s">
        <v>28</v>
      </c>
    </row>
    <row r="970" spans="1:18" x14ac:dyDescent="0.25">
      <c r="A970" s="60">
        <v>1969</v>
      </c>
      <c r="B970" s="60">
        <v>0.99318055184425102</v>
      </c>
      <c r="C970" s="60">
        <v>-1.42995345060374E-2</v>
      </c>
      <c r="D970" s="60">
        <v>1.08532227664549E-2</v>
      </c>
      <c r="E970" s="60">
        <v>0.999999999999999</v>
      </c>
      <c r="F970" s="60">
        <v>0.99916731458888497</v>
      </c>
      <c r="G970" s="60" t="s">
        <v>142</v>
      </c>
      <c r="H970" s="60">
        <v>15.0027961448779</v>
      </c>
      <c r="I970" s="60" t="s">
        <v>142</v>
      </c>
      <c r="J970" s="60">
        <v>107.93640890553</v>
      </c>
      <c r="K970" s="60">
        <v>0.40317702954418899</v>
      </c>
      <c r="L970" s="60">
        <v>0.59682297044772503</v>
      </c>
      <c r="M970" s="61">
        <v>8.0863093998573293E-12</v>
      </c>
      <c r="N970" s="60" t="s">
        <v>142</v>
      </c>
      <c r="O970" s="60" t="s">
        <v>142</v>
      </c>
      <c r="P970" s="60" t="s">
        <v>163</v>
      </c>
      <c r="Q970" s="60">
        <v>967</v>
      </c>
      <c r="R970" s="60" t="s">
        <v>28</v>
      </c>
    </row>
    <row r="971" spans="1:18" x14ac:dyDescent="0.25">
      <c r="A971" s="60">
        <v>1970</v>
      </c>
      <c r="B971" s="60">
        <v>0.99330586189768999</v>
      </c>
      <c r="C971" s="60">
        <v>-1.70142669078212E-2</v>
      </c>
      <c r="D971" s="60">
        <v>1.08608080572741E-2</v>
      </c>
      <c r="E971" s="60">
        <v>0.999999999999999</v>
      </c>
      <c r="F971" s="60">
        <v>0.999359350233748</v>
      </c>
      <c r="G971" s="60" t="s">
        <v>142</v>
      </c>
      <c r="H971" s="60">
        <v>15.0306249926291</v>
      </c>
      <c r="I971" s="60" t="s">
        <v>142</v>
      </c>
      <c r="J971" s="60">
        <v>108.50474360488499</v>
      </c>
      <c r="K971" s="60">
        <v>0.42838118812965298</v>
      </c>
      <c r="L971" s="60">
        <v>0.571517995106819</v>
      </c>
      <c r="M971" s="60">
        <v>1.0081676352835499E-4</v>
      </c>
      <c r="N971" s="60" t="s">
        <v>142</v>
      </c>
      <c r="O971" s="60" t="s">
        <v>142</v>
      </c>
      <c r="P971" s="60" t="s">
        <v>163</v>
      </c>
      <c r="Q971" s="60">
        <v>968</v>
      </c>
      <c r="R971" s="60" t="s">
        <v>28</v>
      </c>
    </row>
    <row r="972" spans="1:18" x14ac:dyDescent="0.25">
      <c r="A972" s="60">
        <v>1971</v>
      </c>
      <c r="B972" s="60">
        <v>0.99331459402161804</v>
      </c>
      <c r="C972" s="60">
        <v>-1.31452410232998E-2</v>
      </c>
      <c r="D972" s="60">
        <v>1.0873780585105601E-2</v>
      </c>
      <c r="E972" s="60">
        <v>0.999999999999999</v>
      </c>
      <c r="F972" s="60">
        <v>0.99937876920079305</v>
      </c>
      <c r="G972" s="60" t="s">
        <v>142</v>
      </c>
      <c r="H972" s="60">
        <v>15.323101351321</v>
      </c>
      <c r="I972" s="60" t="s">
        <v>142</v>
      </c>
      <c r="J972" s="60">
        <v>108.563641456388</v>
      </c>
      <c r="K972" s="60">
        <v>0.65729394281629605</v>
      </c>
      <c r="L972" s="60">
        <v>3.2426707975533098E-2</v>
      </c>
      <c r="M972" s="60">
        <v>0.31027934920817102</v>
      </c>
      <c r="N972" s="60" t="s">
        <v>142</v>
      </c>
      <c r="O972" s="60" t="s">
        <v>142</v>
      </c>
      <c r="P972" s="60" t="s">
        <v>163</v>
      </c>
      <c r="Q972" s="60">
        <v>969</v>
      </c>
      <c r="R972" s="60" t="s">
        <v>28</v>
      </c>
    </row>
    <row r="973" spans="1:18" x14ac:dyDescent="0.25">
      <c r="A973" s="60">
        <v>1972</v>
      </c>
      <c r="B973" s="60">
        <v>0.99358188873620601</v>
      </c>
      <c r="C973" s="60">
        <v>-1.6483396236711301E-2</v>
      </c>
      <c r="D973" s="60">
        <v>1.0873876409733901E-2</v>
      </c>
      <c r="E973" s="60">
        <v>0.999999999999999</v>
      </c>
      <c r="F973" s="60">
        <v>0.99939368662894201</v>
      </c>
      <c r="G973" s="60" t="s">
        <v>142</v>
      </c>
      <c r="H973" s="60">
        <v>15.3831412479981</v>
      </c>
      <c r="I973" s="60" t="s">
        <v>142</v>
      </c>
      <c r="J973" s="60">
        <v>108.624039921985</v>
      </c>
      <c r="K973" s="60">
        <v>0.76087773059448305</v>
      </c>
      <c r="L973" s="60">
        <v>1.3097611976132101E-3</v>
      </c>
      <c r="M973" s="60">
        <v>0.23781250820790401</v>
      </c>
      <c r="N973" s="60" t="s">
        <v>142</v>
      </c>
      <c r="O973" s="60" t="s">
        <v>142</v>
      </c>
      <c r="P973" s="60" t="s">
        <v>163</v>
      </c>
      <c r="Q973" s="60">
        <v>970</v>
      </c>
      <c r="R973" s="60" t="s">
        <v>28</v>
      </c>
    </row>
    <row r="974" spans="1:18" x14ac:dyDescent="0.25">
      <c r="A974" s="60">
        <v>1973</v>
      </c>
      <c r="B974" s="60">
        <v>0.99364410171870199</v>
      </c>
      <c r="C974" s="60">
        <v>-1.39707050844002E-2</v>
      </c>
      <c r="D974" s="60">
        <v>1.0874423179762401E-2</v>
      </c>
      <c r="E974" s="60">
        <v>0.999999999999999</v>
      </c>
      <c r="F974" s="60">
        <v>0.99942984644991595</v>
      </c>
      <c r="G974" s="60" t="s">
        <v>142</v>
      </c>
      <c r="H974" s="60">
        <v>15.4714808346549</v>
      </c>
      <c r="I974" s="60" t="s">
        <v>142</v>
      </c>
      <c r="J974" s="60">
        <v>108.752920616916</v>
      </c>
      <c r="K974" s="60">
        <v>0.45358432066855198</v>
      </c>
      <c r="L974" s="60">
        <v>0.54641567932229096</v>
      </c>
      <c r="M974" s="61">
        <v>9.1567864402009004E-12</v>
      </c>
      <c r="N974" s="60" t="s">
        <v>142</v>
      </c>
      <c r="O974" s="60" t="s">
        <v>142</v>
      </c>
      <c r="P974" s="60" t="s">
        <v>163</v>
      </c>
      <c r="Q974" s="60">
        <v>971</v>
      </c>
      <c r="R974" s="60" t="s">
        <v>28</v>
      </c>
    </row>
    <row r="975" spans="1:18" x14ac:dyDescent="0.25">
      <c r="A975" s="60">
        <v>1974</v>
      </c>
      <c r="B975" s="60">
        <v>0.99369891084963802</v>
      </c>
      <c r="C975" s="60">
        <v>-1.5128608631098901E-2</v>
      </c>
      <c r="D975" s="60">
        <v>1.09199371518451E-2</v>
      </c>
      <c r="E975" s="60">
        <v>0.999999999999999</v>
      </c>
      <c r="F975" s="60">
        <v>0.99946746175421297</v>
      </c>
      <c r="G975" s="60" t="s">
        <v>142</v>
      </c>
      <c r="H975" s="60">
        <v>15.4873820399166</v>
      </c>
      <c r="I975" s="60" t="s">
        <v>142</v>
      </c>
      <c r="J975" s="60">
        <v>109.656919811394</v>
      </c>
      <c r="K975" s="60">
        <v>0.37371523063553702</v>
      </c>
      <c r="L975" s="60">
        <v>0.62628468453581998</v>
      </c>
      <c r="M975" s="61">
        <v>8.4828643109879907E-8</v>
      </c>
      <c r="N975" s="60" t="s">
        <v>142</v>
      </c>
      <c r="O975" s="60" t="s">
        <v>142</v>
      </c>
      <c r="P975" s="60" t="s">
        <v>163</v>
      </c>
      <c r="Q975" s="60">
        <v>972</v>
      </c>
      <c r="R975" s="60" t="s">
        <v>28</v>
      </c>
    </row>
    <row r="976" spans="1:18" x14ac:dyDescent="0.25">
      <c r="A976" s="60">
        <v>1975</v>
      </c>
      <c r="B976" s="60">
        <v>0.99377388083182905</v>
      </c>
      <c r="C976" s="60">
        <v>-1.9497084782430701E-2</v>
      </c>
      <c r="D976" s="60">
        <v>1.09322826167283E-2</v>
      </c>
      <c r="E976" s="60">
        <v>0.999999999999999</v>
      </c>
      <c r="F976" s="60">
        <v>0.99948589762303497</v>
      </c>
      <c r="G976" s="60" t="s">
        <v>142</v>
      </c>
      <c r="H976" s="60">
        <v>15.4900486767703</v>
      </c>
      <c r="I976" s="60" t="s">
        <v>142</v>
      </c>
      <c r="J976" s="60">
        <v>110.112375811077</v>
      </c>
      <c r="K976" s="60">
        <v>0.35221588637642898</v>
      </c>
      <c r="L976" s="60">
        <v>0.64778411362356603</v>
      </c>
      <c r="M976" s="61">
        <v>4.9960036108131997E-15</v>
      </c>
      <c r="N976" s="60" t="s">
        <v>142</v>
      </c>
      <c r="O976" s="60" t="s">
        <v>142</v>
      </c>
      <c r="P976" s="60" t="s">
        <v>163</v>
      </c>
      <c r="Q976" s="60">
        <v>973</v>
      </c>
      <c r="R976" s="60" t="s">
        <v>28</v>
      </c>
    </row>
    <row r="977" spans="1:18" x14ac:dyDescent="0.25">
      <c r="A977" s="60">
        <v>1976</v>
      </c>
      <c r="B977" s="60">
        <v>0.99387436912174698</v>
      </c>
      <c r="C977" s="60">
        <v>-1.4122346734908101E-2</v>
      </c>
      <c r="D977" s="60">
        <v>1.09403523894298E-2</v>
      </c>
      <c r="E977" s="60">
        <v>0.999999999999999</v>
      </c>
      <c r="F977" s="60">
        <v>0.99950747883513402</v>
      </c>
      <c r="G977" s="60" t="s">
        <v>142</v>
      </c>
      <c r="H977" s="60">
        <v>16.0219915447414</v>
      </c>
      <c r="I977" s="60" t="s">
        <v>142</v>
      </c>
      <c r="J977" s="60">
        <v>111.77476029719</v>
      </c>
      <c r="K977" s="60">
        <v>0.48493671535685301</v>
      </c>
      <c r="L977" s="60">
        <v>0.51506240089641198</v>
      </c>
      <c r="M977" s="61">
        <v>8.8374673501423505E-7</v>
      </c>
      <c r="N977" s="60" t="s">
        <v>142</v>
      </c>
      <c r="O977" s="60" t="s">
        <v>142</v>
      </c>
      <c r="P977" s="60" t="s">
        <v>163</v>
      </c>
      <c r="Q977" s="60">
        <v>974</v>
      </c>
      <c r="R977" s="60" t="s">
        <v>28</v>
      </c>
    </row>
    <row r="978" spans="1:18" x14ac:dyDescent="0.25">
      <c r="A978" s="60">
        <v>1977</v>
      </c>
      <c r="B978" s="60">
        <v>0.99387762052190498</v>
      </c>
      <c r="C978" s="60">
        <v>-1.31848001649025E-2</v>
      </c>
      <c r="D978" s="60">
        <v>1.0955602406318999E-2</v>
      </c>
      <c r="E978" s="60">
        <v>0.999999999999999</v>
      </c>
      <c r="F978" s="60">
        <v>0.99950971666864696</v>
      </c>
      <c r="G978" s="60" t="s">
        <v>142</v>
      </c>
      <c r="H978" s="60">
        <v>16.512558661460201</v>
      </c>
      <c r="I978" s="60" t="s">
        <v>142</v>
      </c>
      <c r="J978" s="60">
        <v>113.33226338819</v>
      </c>
      <c r="K978" s="60">
        <v>0.40266190026788001</v>
      </c>
      <c r="L978" s="60">
        <v>0.59733809973211904</v>
      </c>
      <c r="M978" s="61">
        <v>1.4432899320127E-15</v>
      </c>
      <c r="N978" s="60" t="s">
        <v>142</v>
      </c>
      <c r="O978" s="60" t="s">
        <v>142</v>
      </c>
      <c r="P978" s="60" t="s">
        <v>163</v>
      </c>
      <c r="Q978" s="60">
        <v>975</v>
      </c>
      <c r="R978" s="60" t="s">
        <v>28</v>
      </c>
    </row>
    <row r="979" spans="1:18" x14ac:dyDescent="0.25">
      <c r="A979" s="62">
        <v>1978</v>
      </c>
      <c r="B979" s="62">
        <v>0.99393481319405297</v>
      </c>
      <c r="C979" s="62">
        <v>-8.4191424606442702E-3</v>
      </c>
      <c r="D979" s="62">
        <v>1.1010157635269699E-2</v>
      </c>
      <c r="E979" s="62">
        <v>0.999999999999999</v>
      </c>
      <c r="F979" s="62">
        <v>0.99951912381302699</v>
      </c>
      <c r="G979" s="62" t="s">
        <v>142</v>
      </c>
      <c r="H979" s="62">
        <v>16.546423919037899</v>
      </c>
      <c r="I979" s="62" t="s">
        <v>142</v>
      </c>
      <c r="J979" s="62">
        <v>113.347772662748</v>
      </c>
      <c r="K979" s="62">
        <v>0.71890334525641197</v>
      </c>
      <c r="L979" s="63">
        <v>3.3146800903539397E-11</v>
      </c>
      <c r="M979" s="62">
        <v>0.28109665471044099</v>
      </c>
      <c r="N979" s="62" t="s">
        <v>142</v>
      </c>
      <c r="O979" s="62" t="s">
        <v>142</v>
      </c>
      <c r="P979" s="62" t="s">
        <v>163</v>
      </c>
      <c r="Q979" s="62">
        <v>976</v>
      </c>
      <c r="R979" s="62" t="s">
        <v>28</v>
      </c>
    </row>
    <row r="980" spans="1:18" x14ac:dyDescent="0.25">
      <c r="A980" s="62">
        <v>1979</v>
      </c>
      <c r="B980" s="62">
        <v>0.99405097629644701</v>
      </c>
      <c r="C980" s="62">
        <v>-1.3805573640702101E-2</v>
      </c>
      <c r="D980" s="62">
        <v>1.10191528213241E-2</v>
      </c>
      <c r="E980" s="62">
        <v>1</v>
      </c>
      <c r="F980" s="62">
        <v>0.99955369386404203</v>
      </c>
      <c r="G980" s="62" t="s">
        <v>142</v>
      </c>
      <c r="H980" s="62">
        <v>16.568863117604</v>
      </c>
      <c r="I980" s="62" t="s">
        <v>162</v>
      </c>
      <c r="J980" s="62" t="s">
        <v>162</v>
      </c>
      <c r="K980" s="62">
        <v>0.26645109755312002</v>
      </c>
      <c r="L980" s="62">
        <v>0.73354890243693505</v>
      </c>
      <c r="M980" s="63">
        <v>9.9448227430798397E-12</v>
      </c>
      <c r="N980" s="62" t="s">
        <v>142</v>
      </c>
      <c r="O980" s="62" t="s">
        <v>162</v>
      </c>
      <c r="P980" s="62" t="s">
        <v>163</v>
      </c>
      <c r="Q980" s="62">
        <v>977</v>
      </c>
      <c r="R980" s="62" t="s">
        <v>28</v>
      </c>
    </row>
    <row r="981" spans="1:18" x14ac:dyDescent="0.25">
      <c r="A981" s="62">
        <v>1980</v>
      </c>
      <c r="B981" s="62">
        <v>0.99414406504511299</v>
      </c>
      <c r="C981" s="62">
        <v>-1.46885608666675E-2</v>
      </c>
      <c r="D981" s="62">
        <v>1.10286090793714E-2</v>
      </c>
      <c r="E981" s="62">
        <v>1</v>
      </c>
      <c r="F981" s="62">
        <v>0.99959985721315503</v>
      </c>
      <c r="G981" s="62" t="s">
        <v>142</v>
      </c>
      <c r="H981" s="62">
        <v>16.601720947950302</v>
      </c>
      <c r="I981" s="62" t="s">
        <v>162</v>
      </c>
      <c r="J981" s="62" t="s">
        <v>162</v>
      </c>
      <c r="K981" s="62">
        <v>0.34957132167277399</v>
      </c>
      <c r="L981" s="62">
        <v>0.65042867832722295</v>
      </c>
      <c r="M981" s="63">
        <v>2.8865798640254102E-15</v>
      </c>
      <c r="N981" s="62" t="s">
        <v>142</v>
      </c>
      <c r="O981" s="62" t="s">
        <v>162</v>
      </c>
      <c r="P981" s="62" t="s">
        <v>163</v>
      </c>
      <c r="Q981" s="62">
        <v>978</v>
      </c>
      <c r="R981" s="62" t="s">
        <v>28</v>
      </c>
    </row>
    <row r="982" spans="1:18" x14ac:dyDescent="0.25">
      <c r="A982" s="62">
        <v>1981</v>
      </c>
      <c r="B982" s="62">
        <v>0.99423158864945804</v>
      </c>
      <c r="C982" s="62">
        <v>-1.07087928721271E-2</v>
      </c>
      <c r="D982" s="62">
        <v>1.1034727308729999E-2</v>
      </c>
      <c r="E982" s="62">
        <v>1</v>
      </c>
      <c r="F982" s="62">
        <v>0.99960269865858797</v>
      </c>
      <c r="G982" s="62" t="s">
        <v>142</v>
      </c>
      <c r="H982" s="62">
        <v>16.6758337472295</v>
      </c>
      <c r="I982" s="62" t="s">
        <v>162</v>
      </c>
      <c r="J982" s="62" t="s">
        <v>162</v>
      </c>
      <c r="K982" s="62">
        <v>0.35062440955194202</v>
      </c>
      <c r="L982" s="62">
        <v>0.649375505259565</v>
      </c>
      <c r="M982" s="63">
        <v>8.5188492704446603E-8</v>
      </c>
      <c r="N982" s="62" t="s">
        <v>142</v>
      </c>
      <c r="O982" s="62" t="s">
        <v>162</v>
      </c>
      <c r="P982" s="62" t="s">
        <v>163</v>
      </c>
      <c r="Q982" s="62">
        <v>979</v>
      </c>
      <c r="R982" s="62" t="s">
        <v>28</v>
      </c>
    </row>
    <row r="983" spans="1:18" x14ac:dyDescent="0.25">
      <c r="A983" s="62">
        <v>1982</v>
      </c>
      <c r="B983" s="62">
        <v>0.994343653621376</v>
      </c>
      <c r="C983" s="62">
        <v>-1.3900953570387E-2</v>
      </c>
      <c r="D983" s="62">
        <v>1.1041916265723499E-2</v>
      </c>
      <c r="E983" s="62">
        <v>1</v>
      </c>
      <c r="F983" s="62">
        <v>0.99961098434009998</v>
      </c>
      <c r="G983" s="62" t="s">
        <v>142</v>
      </c>
      <c r="H983" s="62">
        <v>16.693331012746398</v>
      </c>
      <c r="I983" s="62" t="s">
        <v>162</v>
      </c>
      <c r="J983" s="62" t="s">
        <v>162</v>
      </c>
      <c r="K983" s="62">
        <v>0.308635517718023</v>
      </c>
      <c r="L983" s="62">
        <v>0.69136448225314695</v>
      </c>
      <c r="M983" s="63">
        <v>2.88299384365587E-11</v>
      </c>
      <c r="N983" s="62" t="s">
        <v>142</v>
      </c>
      <c r="O983" s="62" t="s">
        <v>162</v>
      </c>
      <c r="P983" s="62" t="s">
        <v>163</v>
      </c>
      <c r="Q983" s="62">
        <v>980</v>
      </c>
      <c r="R983" s="62" t="s">
        <v>28</v>
      </c>
    </row>
    <row r="984" spans="1:18" x14ac:dyDescent="0.25">
      <c r="A984" s="62">
        <v>1983</v>
      </c>
      <c r="B984" s="62">
        <v>0.99438905349536</v>
      </c>
      <c r="C984" s="62">
        <v>-1.7055608697725801E-2</v>
      </c>
      <c r="D984" s="62">
        <v>1.10741559725889E-2</v>
      </c>
      <c r="E984" s="62">
        <v>1</v>
      </c>
      <c r="F984" s="62">
        <v>0.99963496128695295</v>
      </c>
      <c r="G984" s="62" t="s">
        <v>142</v>
      </c>
      <c r="H984" s="62">
        <v>16.8100593757197</v>
      </c>
      <c r="I984" s="62" t="s">
        <v>162</v>
      </c>
      <c r="J984" s="62" t="s">
        <v>162</v>
      </c>
      <c r="K984" s="62">
        <v>0.53129719012417398</v>
      </c>
      <c r="L984" s="62">
        <v>0.46870280987256002</v>
      </c>
      <c r="M984" s="63">
        <v>3.2657210269349E-12</v>
      </c>
      <c r="N984" s="62" t="s">
        <v>142</v>
      </c>
      <c r="O984" s="62" t="s">
        <v>162</v>
      </c>
      <c r="P984" s="62" t="s">
        <v>163</v>
      </c>
      <c r="Q984" s="62">
        <v>981</v>
      </c>
      <c r="R984" s="62" t="s">
        <v>28</v>
      </c>
    </row>
    <row r="985" spans="1:18" x14ac:dyDescent="0.25">
      <c r="A985" s="62">
        <v>1984</v>
      </c>
      <c r="B985" s="62">
        <v>0.99440920661024701</v>
      </c>
      <c r="C985" s="62">
        <v>-1.58460512846843E-2</v>
      </c>
      <c r="D985" s="62">
        <v>1.11459704030729E-2</v>
      </c>
      <c r="E985" s="62">
        <v>1</v>
      </c>
      <c r="F985" s="62">
        <v>0.99965249895873598</v>
      </c>
      <c r="G985" s="62" t="s">
        <v>142</v>
      </c>
      <c r="H985" s="62">
        <v>16.8627781123466</v>
      </c>
      <c r="I985" s="62" t="s">
        <v>162</v>
      </c>
      <c r="J985" s="62" t="s">
        <v>162</v>
      </c>
      <c r="K985" s="62">
        <v>0.30236425477927797</v>
      </c>
      <c r="L985" s="62">
        <v>0.69763574521435601</v>
      </c>
      <c r="M985" s="63">
        <v>6.3659078008981899E-12</v>
      </c>
      <c r="N985" s="62" t="s">
        <v>142</v>
      </c>
      <c r="O985" s="62" t="s">
        <v>162</v>
      </c>
      <c r="P985" s="62" t="s">
        <v>163</v>
      </c>
      <c r="Q985" s="62">
        <v>982</v>
      </c>
      <c r="R985" s="62" t="s">
        <v>28</v>
      </c>
    </row>
    <row r="986" spans="1:18" x14ac:dyDescent="0.25">
      <c r="A986" s="62">
        <v>1985</v>
      </c>
      <c r="B986" s="62">
        <v>0.99446040213999698</v>
      </c>
      <c r="C986" s="62">
        <v>-1.40162923708746E-2</v>
      </c>
      <c r="D986" s="62">
        <v>1.1174172379220601E-2</v>
      </c>
      <c r="E986" s="62">
        <v>1</v>
      </c>
      <c r="F986" s="62">
        <v>0.99967503780556699</v>
      </c>
      <c r="G986" s="62" t="s">
        <v>142</v>
      </c>
      <c r="H986" s="62">
        <v>16.8905302082423</v>
      </c>
      <c r="I986" s="62" t="s">
        <v>162</v>
      </c>
      <c r="J986" s="62" t="s">
        <v>162</v>
      </c>
      <c r="K986" s="62">
        <v>0.35728647807763803</v>
      </c>
      <c r="L986" s="62">
        <v>0.64271352185922503</v>
      </c>
      <c r="M986" s="63">
        <v>6.3136829098198203E-11</v>
      </c>
      <c r="N986" s="62" t="s">
        <v>142</v>
      </c>
      <c r="O986" s="62" t="s">
        <v>162</v>
      </c>
      <c r="P986" s="62" t="s">
        <v>163</v>
      </c>
      <c r="Q986" s="62">
        <v>983</v>
      </c>
      <c r="R986" s="62" t="s">
        <v>28</v>
      </c>
    </row>
    <row r="987" spans="1:18" x14ac:dyDescent="0.25">
      <c r="A987" s="62">
        <v>1986</v>
      </c>
      <c r="B987" s="62">
        <v>0.99448096725026403</v>
      </c>
      <c r="C987" s="62">
        <v>-1.8922753712051401E-2</v>
      </c>
      <c r="D987" s="62">
        <v>1.1236848383335401E-2</v>
      </c>
      <c r="E987" s="62">
        <v>1</v>
      </c>
      <c r="F987" s="62">
        <v>0.99968279107008196</v>
      </c>
      <c r="G987" s="62" t="s">
        <v>142</v>
      </c>
      <c r="H987" s="62">
        <v>17.161039353300499</v>
      </c>
      <c r="I987" s="62" t="s">
        <v>162</v>
      </c>
      <c r="J987" s="62" t="s">
        <v>162</v>
      </c>
      <c r="K987" s="62">
        <v>0.45006827309803699</v>
      </c>
      <c r="L987" s="62">
        <v>0.54993172690194503</v>
      </c>
      <c r="M987" s="63">
        <v>1.7763568394002501E-14</v>
      </c>
      <c r="N987" s="62" t="s">
        <v>142</v>
      </c>
      <c r="O987" s="62" t="s">
        <v>162</v>
      </c>
      <c r="P987" s="62" t="s">
        <v>163</v>
      </c>
      <c r="Q987" s="62">
        <v>984</v>
      </c>
      <c r="R987" s="62" t="s">
        <v>28</v>
      </c>
    </row>
    <row r="988" spans="1:18" x14ac:dyDescent="0.25">
      <c r="A988" s="62">
        <v>1987</v>
      </c>
      <c r="B988" s="62">
        <v>0.99468803329148903</v>
      </c>
      <c r="C988" s="62">
        <v>-1.45150556351016E-2</v>
      </c>
      <c r="D988" s="62">
        <v>1.1238526400417099E-2</v>
      </c>
      <c r="E988" s="62">
        <v>1</v>
      </c>
      <c r="F988" s="62">
        <v>0.99968739152445196</v>
      </c>
      <c r="G988" s="62" t="s">
        <v>142</v>
      </c>
      <c r="H988" s="62">
        <v>17.296347179902401</v>
      </c>
      <c r="I988" s="62" t="s">
        <v>162</v>
      </c>
      <c r="J988" s="62" t="s">
        <v>162</v>
      </c>
      <c r="K988" s="62">
        <v>0.50686300166587395</v>
      </c>
      <c r="L988" s="62">
        <v>0.493136981338543</v>
      </c>
      <c r="M988" s="63">
        <v>1.6995582607926E-8</v>
      </c>
      <c r="N988" s="62" t="s">
        <v>142</v>
      </c>
      <c r="O988" s="62" t="s">
        <v>162</v>
      </c>
      <c r="P988" s="62" t="s">
        <v>163</v>
      </c>
      <c r="Q988" s="62">
        <v>985</v>
      </c>
      <c r="R988" s="62" t="s">
        <v>28</v>
      </c>
    </row>
    <row r="989" spans="1:18" x14ac:dyDescent="0.25">
      <c r="A989" s="62">
        <v>1988</v>
      </c>
      <c r="B989" s="62">
        <v>0.99476589642124802</v>
      </c>
      <c r="C989" s="62">
        <v>-1.72104891141567E-2</v>
      </c>
      <c r="D989" s="62">
        <v>1.1245499389546901E-2</v>
      </c>
      <c r="E989" s="62">
        <v>1</v>
      </c>
      <c r="F989" s="62">
        <v>0.99970608083439305</v>
      </c>
      <c r="G989" s="62" t="s">
        <v>142</v>
      </c>
      <c r="H989" s="62">
        <v>17.362911948194899</v>
      </c>
      <c r="I989" s="62" t="s">
        <v>162</v>
      </c>
      <c r="J989" s="62" t="s">
        <v>162</v>
      </c>
      <c r="K989" s="62">
        <v>0.39802283012210299</v>
      </c>
      <c r="L989" s="62">
        <v>0.60197716942912805</v>
      </c>
      <c r="M989" s="63">
        <v>4.4876991012188202E-10</v>
      </c>
      <c r="N989" s="62" t="s">
        <v>142</v>
      </c>
      <c r="O989" s="62" t="s">
        <v>162</v>
      </c>
      <c r="P989" s="62" t="s">
        <v>163</v>
      </c>
      <c r="Q989" s="62">
        <v>986</v>
      </c>
      <c r="R989" s="62" t="s">
        <v>28</v>
      </c>
    </row>
    <row r="990" spans="1:18" x14ac:dyDescent="0.25">
      <c r="A990" s="62">
        <v>1989</v>
      </c>
      <c r="B990" s="62">
        <v>0.99501629939231195</v>
      </c>
      <c r="C990" s="62">
        <v>-1.5715336959646799E-2</v>
      </c>
      <c r="D990" s="62">
        <v>1.12759555334825E-2</v>
      </c>
      <c r="E990" s="62">
        <v>1</v>
      </c>
      <c r="F990" s="62">
        <v>0.99972551098348506</v>
      </c>
      <c r="G990" s="62" t="s">
        <v>142</v>
      </c>
      <c r="H990" s="62">
        <v>17.4101033227176</v>
      </c>
      <c r="I990" s="62" t="s">
        <v>162</v>
      </c>
      <c r="J990" s="62" t="s">
        <v>162</v>
      </c>
      <c r="K990" s="62">
        <v>0.26192899372245698</v>
      </c>
      <c r="L990" s="62">
        <v>0.73807100624900901</v>
      </c>
      <c r="M990" s="63">
        <v>2.8533730933588699E-11</v>
      </c>
      <c r="N990" s="62" t="s">
        <v>142</v>
      </c>
      <c r="O990" s="62" t="s">
        <v>162</v>
      </c>
      <c r="P990" s="62" t="s">
        <v>163</v>
      </c>
      <c r="Q990" s="62">
        <v>987</v>
      </c>
      <c r="R990" s="62" t="s">
        <v>28</v>
      </c>
    </row>
    <row r="991" spans="1:18" x14ac:dyDescent="0.25">
      <c r="A991" s="62">
        <v>1990</v>
      </c>
      <c r="B991" s="62">
        <v>0.99509024072866104</v>
      </c>
      <c r="C991" s="62">
        <v>-1.1184624598138199E-2</v>
      </c>
      <c r="D991" s="62">
        <v>1.1280728249366601E-2</v>
      </c>
      <c r="E991" s="62">
        <v>1</v>
      </c>
      <c r="F991" s="62">
        <v>0.99972727326557598</v>
      </c>
      <c r="G991" s="62" t="s">
        <v>142</v>
      </c>
      <c r="H991" s="62">
        <v>18.043048697472699</v>
      </c>
      <c r="I991" s="62" t="s">
        <v>162</v>
      </c>
      <c r="J991" s="62" t="s">
        <v>162</v>
      </c>
      <c r="K991" s="62">
        <v>0.73150214384551704</v>
      </c>
      <c r="L991" s="62">
        <v>2.3211264048438201E-4</v>
      </c>
      <c r="M991" s="62">
        <v>0.26826574351399801</v>
      </c>
      <c r="N991" s="62" t="s">
        <v>142</v>
      </c>
      <c r="O991" s="62" t="s">
        <v>162</v>
      </c>
      <c r="P991" s="62" t="s">
        <v>163</v>
      </c>
      <c r="Q991" s="62">
        <v>988</v>
      </c>
      <c r="R991" s="62" t="s">
        <v>28</v>
      </c>
    </row>
    <row r="992" spans="1:18" x14ac:dyDescent="0.25">
      <c r="A992" s="62">
        <v>1991</v>
      </c>
      <c r="B992" s="62">
        <v>0.99509484215394395</v>
      </c>
      <c r="C992" s="62">
        <v>-2.3262848067025801E-2</v>
      </c>
      <c r="D992" s="62">
        <v>1.1294673743042801E-2</v>
      </c>
      <c r="E992" s="62">
        <v>1</v>
      </c>
      <c r="F992" s="62">
        <v>0.999774602712171</v>
      </c>
      <c r="G992" s="62" t="s">
        <v>142</v>
      </c>
      <c r="H992" s="62">
        <v>18.090096446849401</v>
      </c>
      <c r="I992" s="62" t="s">
        <v>162</v>
      </c>
      <c r="J992" s="62" t="s">
        <v>162</v>
      </c>
      <c r="K992" s="62">
        <v>0.340677812990616</v>
      </c>
      <c r="L992" s="62">
        <v>0.65932218700928402</v>
      </c>
      <c r="M992" s="63">
        <v>1.00031094518727E-13</v>
      </c>
      <c r="N992" s="62" t="s">
        <v>142</v>
      </c>
      <c r="O992" s="62" t="s">
        <v>162</v>
      </c>
      <c r="P992" s="62" t="s">
        <v>163</v>
      </c>
      <c r="Q992" s="62">
        <v>989</v>
      </c>
      <c r="R992" s="62" t="s">
        <v>28</v>
      </c>
    </row>
    <row r="993" spans="1:18" x14ac:dyDescent="0.25">
      <c r="A993" s="62">
        <v>1992</v>
      </c>
      <c r="B993" s="62">
        <v>0.99526470893229801</v>
      </c>
      <c r="C993" s="62">
        <v>-1.3828080161136199E-2</v>
      </c>
      <c r="D993" s="62">
        <v>1.13549891082214E-2</v>
      </c>
      <c r="E993" s="62">
        <v>1</v>
      </c>
      <c r="F993" s="62">
        <v>0.99978393777205199</v>
      </c>
      <c r="G993" s="62" t="s">
        <v>142</v>
      </c>
      <c r="H993" s="62">
        <v>18.5265646870143</v>
      </c>
      <c r="I993" s="62" t="s">
        <v>162</v>
      </c>
      <c r="J993" s="62" t="s">
        <v>162</v>
      </c>
      <c r="K993" s="62">
        <v>0.334931807820945</v>
      </c>
      <c r="L993" s="62">
        <v>0.665068192154185</v>
      </c>
      <c r="M993" s="63">
        <v>2.4869661885418301E-11</v>
      </c>
      <c r="N993" s="62" t="s">
        <v>142</v>
      </c>
      <c r="O993" s="62" t="s">
        <v>162</v>
      </c>
      <c r="P993" s="62" t="s">
        <v>163</v>
      </c>
      <c r="Q993" s="62">
        <v>990</v>
      </c>
      <c r="R993" s="62" t="s">
        <v>28</v>
      </c>
    </row>
    <row r="994" spans="1:18" x14ac:dyDescent="0.25">
      <c r="A994" s="62">
        <v>1993</v>
      </c>
      <c r="B994" s="62">
        <v>0.99539267754567096</v>
      </c>
      <c r="C994" s="62">
        <v>-1.4981425439553799E-2</v>
      </c>
      <c r="D994" s="62">
        <v>1.13733528650497E-2</v>
      </c>
      <c r="E994" s="62">
        <v>1</v>
      </c>
      <c r="F994" s="62">
        <v>0.99983203676538102</v>
      </c>
      <c r="G994" s="62" t="s">
        <v>142</v>
      </c>
      <c r="H994" s="62">
        <v>18.5521894849558</v>
      </c>
      <c r="I994" s="62" t="s">
        <v>162</v>
      </c>
      <c r="J994" s="62" t="s">
        <v>162</v>
      </c>
      <c r="K994" s="62">
        <v>0.40072337606866099</v>
      </c>
      <c r="L994" s="62">
        <v>0.599276623869758</v>
      </c>
      <c r="M994" s="63">
        <v>6.1580851529185994E-11</v>
      </c>
      <c r="N994" s="62" t="s">
        <v>142</v>
      </c>
      <c r="O994" s="62" t="s">
        <v>162</v>
      </c>
      <c r="P994" s="62" t="s">
        <v>163</v>
      </c>
      <c r="Q994" s="62">
        <v>991</v>
      </c>
      <c r="R994" s="62" t="s">
        <v>28</v>
      </c>
    </row>
    <row r="995" spans="1:18" x14ac:dyDescent="0.25">
      <c r="A995" s="62">
        <v>1994</v>
      </c>
      <c r="B995" s="62">
        <v>0.99544144870278195</v>
      </c>
      <c r="C995" s="62">
        <v>-1.7565856932574699E-2</v>
      </c>
      <c r="D995" s="62">
        <v>1.1432033114132399E-2</v>
      </c>
      <c r="E995" s="62">
        <v>1</v>
      </c>
      <c r="F995" s="62">
        <v>0.99986593393033596</v>
      </c>
      <c r="G995" s="62" t="s">
        <v>142</v>
      </c>
      <c r="H995" s="62">
        <v>19.145564697531999</v>
      </c>
      <c r="I995" s="62" t="s">
        <v>162</v>
      </c>
      <c r="J995" s="62" t="s">
        <v>162</v>
      </c>
      <c r="K995" s="62">
        <v>0.33581669272872899</v>
      </c>
      <c r="L995" s="62">
        <v>0.66418330727004604</v>
      </c>
      <c r="M995" s="63">
        <v>1.22435395155662E-12</v>
      </c>
      <c r="N995" s="62" t="s">
        <v>142</v>
      </c>
      <c r="O995" s="62" t="s">
        <v>162</v>
      </c>
      <c r="P995" s="62" t="s">
        <v>163</v>
      </c>
      <c r="Q995" s="62">
        <v>992</v>
      </c>
      <c r="R995" s="62" t="s">
        <v>28</v>
      </c>
    </row>
    <row r="996" spans="1:18" x14ac:dyDescent="0.25">
      <c r="A996" s="62">
        <v>1995</v>
      </c>
      <c r="B996" s="62">
        <v>0.99565062022091699</v>
      </c>
      <c r="C996" s="62">
        <v>-2.3262967666280401E-2</v>
      </c>
      <c r="D996" s="62">
        <v>1.1445372160643799E-2</v>
      </c>
      <c r="E996" s="62">
        <v>1</v>
      </c>
      <c r="F996" s="62">
        <v>0.99987012826837296</v>
      </c>
      <c r="G996" s="62" t="s">
        <v>142</v>
      </c>
      <c r="H996" s="62">
        <v>19.745224532086802</v>
      </c>
      <c r="I996" s="62" t="s">
        <v>162</v>
      </c>
      <c r="J996" s="62" t="s">
        <v>162</v>
      </c>
      <c r="K996" s="62">
        <v>0.79471705976979301</v>
      </c>
      <c r="L996" s="62">
        <v>4.5311640114036496E-3</v>
      </c>
      <c r="M996" s="62">
        <v>0.200751776218804</v>
      </c>
      <c r="N996" s="62" t="s">
        <v>142</v>
      </c>
      <c r="O996" s="62" t="s">
        <v>162</v>
      </c>
      <c r="P996" s="62" t="s">
        <v>163</v>
      </c>
      <c r="Q996" s="62">
        <v>993</v>
      </c>
      <c r="R996" s="62" t="s">
        <v>28</v>
      </c>
    </row>
    <row r="997" spans="1:18" x14ac:dyDescent="0.25">
      <c r="A997" s="62">
        <v>1996</v>
      </c>
      <c r="B997" s="62">
        <v>0.99568033157796199</v>
      </c>
      <c r="C997" s="62">
        <v>-1.6803845088147099E-2</v>
      </c>
      <c r="D997" s="62">
        <v>1.15726210853761E-2</v>
      </c>
      <c r="E997" s="62">
        <v>1</v>
      </c>
      <c r="F997" s="62">
        <v>0.99990399203648095</v>
      </c>
      <c r="G997" s="62" t="s">
        <v>142</v>
      </c>
      <c r="H997" s="62">
        <v>20.184995847846</v>
      </c>
      <c r="I997" s="62" t="s">
        <v>162</v>
      </c>
      <c r="J997" s="62" t="s">
        <v>162</v>
      </c>
      <c r="K997" s="62">
        <v>0.50597532574769799</v>
      </c>
      <c r="L997" s="62">
        <v>0.49402097702478298</v>
      </c>
      <c r="M997" s="63">
        <v>3.6972275185842601E-6</v>
      </c>
      <c r="N997" s="62" t="s">
        <v>142</v>
      </c>
      <c r="O997" s="62" t="s">
        <v>162</v>
      </c>
      <c r="P997" s="62" t="s">
        <v>163</v>
      </c>
      <c r="Q997" s="62">
        <v>994</v>
      </c>
      <c r="R997" s="62" t="s">
        <v>28</v>
      </c>
    </row>
    <row r="998" spans="1:18" x14ac:dyDescent="0.25">
      <c r="A998" s="62">
        <v>1997</v>
      </c>
      <c r="B998" s="62">
        <v>0.99570921624325603</v>
      </c>
      <c r="C998" s="62">
        <v>-1.6649922895912501E-2</v>
      </c>
      <c r="D998" s="62">
        <v>1.16967541709786E-2</v>
      </c>
      <c r="E998" s="62">
        <v>1</v>
      </c>
      <c r="F998" s="62">
        <v>0.99999960352523998</v>
      </c>
      <c r="G998" s="62" t="s">
        <v>142</v>
      </c>
      <c r="H998" s="62">
        <v>31.567734630192</v>
      </c>
      <c r="I998" s="62" t="s">
        <v>162</v>
      </c>
      <c r="J998" s="62" t="s">
        <v>162</v>
      </c>
      <c r="K998" s="62">
        <v>0.356234066993874</v>
      </c>
      <c r="L998" s="62">
        <v>0.64376593300611995</v>
      </c>
      <c r="M998" s="63">
        <v>6.4392935428259103E-15</v>
      </c>
      <c r="N998" s="62" t="s">
        <v>142</v>
      </c>
      <c r="O998" s="62" t="s">
        <v>162</v>
      </c>
      <c r="P998" s="62" t="s">
        <v>163</v>
      </c>
      <c r="Q998" s="62">
        <v>995</v>
      </c>
      <c r="R998" s="62" t="s">
        <v>28</v>
      </c>
    </row>
    <row r="999" spans="1:18" x14ac:dyDescent="0.25">
      <c r="A999" s="62">
        <v>1998</v>
      </c>
      <c r="B999" s="62">
        <v>0.99579208288503296</v>
      </c>
      <c r="C999" s="62">
        <v>-1.16581091560143E-2</v>
      </c>
      <c r="D999" s="62">
        <v>1.17400661460668E-2</v>
      </c>
      <c r="E999" s="62">
        <v>1</v>
      </c>
      <c r="F999" s="62">
        <v>0.99999999970241704</v>
      </c>
      <c r="G999" s="62" t="s">
        <v>142</v>
      </c>
      <c r="H999" s="62">
        <v>45.392802751399998</v>
      </c>
      <c r="I999" s="62" t="s">
        <v>162</v>
      </c>
      <c r="J999" s="62" t="s">
        <v>162</v>
      </c>
      <c r="K999" s="62">
        <v>0.316796006158239</v>
      </c>
      <c r="L999" s="62">
        <v>0.68320399380641295</v>
      </c>
      <c r="M999" s="63">
        <v>3.5347946791830503E-11</v>
      </c>
      <c r="N999" s="62" t="s">
        <v>142</v>
      </c>
      <c r="O999" s="62" t="s">
        <v>162</v>
      </c>
      <c r="P999" s="62" t="s">
        <v>163</v>
      </c>
      <c r="Q999" s="62">
        <v>996</v>
      </c>
      <c r="R999" s="62" t="s">
        <v>28</v>
      </c>
    </row>
    <row r="1000" spans="1:18" x14ac:dyDescent="0.25">
      <c r="A1000" s="62">
        <v>1999</v>
      </c>
      <c r="B1000" s="62">
        <v>0.99645721597788095</v>
      </c>
      <c r="C1000" s="62">
        <v>-1.5631570578730301E-2</v>
      </c>
      <c r="D1000" s="62">
        <v>1.1822745923985301E-2</v>
      </c>
      <c r="E1000" s="62">
        <v>1</v>
      </c>
      <c r="F1000" s="62">
        <v>0.99999999992307498</v>
      </c>
      <c r="G1000" s="62" t="s">
        <v>142</v>
      </c>
      <c r="H1000" s="62">
        <v>46.949628360780501</v>
      </c>
      <c r="I1000" s="62" t="s">
        <v>162</v>
      </c>
      <c r="J1000" s="62" t="s">
        <v>162</v>
      </c>
      <c r="K1000" s="62">
        <v>0.48201458135756797</v>
      </c>
      <c r="L1000" s="62">
        <v>0.51789269924220804</v>
      </c>
      <c r="M1000" s="63">
        <v>9.2719400224261506E-5</v>
      </c>
      <c r="N1000" s="62" t="s">
        <v>142</v>
      </c>
      <c r="O1000" s="62" t="s">
        <v>162</v>
      </c>
      <c r="P1000" s="62" t="s">
        <v>163</v>
      </c>
      <c r="Q1000" s="62">
        <v>997</v>
      </c>
      <c r="R1000" s="62" t="s">
        <v>28</v>
      </c>
    </row>
    <row r="1001" spans="1:18" x14ac:dyDescent="0.25">
      <c r="A1001" s="62">
        <v>2000</v>
      </c>
      <c r="B1001" s="62">
        <v>0.99897191358383897</v>
      </c>
      <c r="C1001" s="62">
        <v>-1.59140186480821E-2</v>
      </c>
      <c r="D1001" s="62">
        <v>1.1891773923338299E-2</v>
      </c>
      <c r="E1001" s="62">
        <v>1</v>
      </c>
      <c r="F1001" s="62">
        <v>0.99999999995389299</v>
      </c>
      <c r="G1001" s="62" t="s">
        <v>142</v>
      </c>
      <c r="H1001" s="62">
        <v>47.518124096754299</v>
      </c>
      <c r="I1001" s="62" t="s">
        <v>162</v>
      </c>
      <c r="J1001" s="62" t="s">
        <v>162</v>
      </c>
      <c r="K1001" s="62">
        <v>0.46467306975495598</v>
      </c>
      <c r="L1001" s="62">
        <v>0.53532693018616595</v>
      </c>
      <c r="M1001" s="63">
        <v>5.8878013575736103E-11</v>
      </c>
      <c r="N1001" s="62" t="s">
        <v>142</v>
      </c>
      <c r="O1001" s="62" t="s">
        <v>162</v>
      </c>
      <c r="P1001" s="62" t="s">
        <v>163</v>
      </c>
      <c r="Q1001" s="62">
        <v>998</v>
      </c>
      <c r="R1001" s="62" t="s">
        <v>28</v>
      </c>
    </row>
    <row r="1002" spans="1:18" x14ac:dyDescent="0.25">
      <c r="A1002" s="62">
        <v>2001</v>
      </c>
      <c r="B1002" s="62">
        <v>0.99899589724667504</v>
      </c>
      <c r="C1002" s="62">
        <v>-1.8107720685302201E-2</v>
      </c>
      <c r="D1002" s="62">
        <v>1.1957949444601899E-2</v>
      </c>
      <c r="E1002" s="62">
        <v>1</v>
      </c>
      <c r="F1002" s="62">
        <v>0.99999999999919098</v>
      </c>
      <c r="G1002" s="62" t="s">
        <v>142</v>
      </c>
      <c r="H1002" s="62">
        <v>55.653847043854299</v>
      </c>
      <c r="I1002" s="62" t="s">
        <v>162</v>
      </c>
      <c r="J1002" s="62" t="s">
        <v>162</v>
      </c>
      <c r="K1002" s="62">
        <v>0.35716382047623202</v>
      </c>
      <c r="L1002" s="62">
        <v>0.64283617433619999</v>
      </c>
      <c r="M1002" s="63">
        <v>5.1875678197532701E-9</v>
      </c>
      <c r="N1002" s="62" t="s">
        <v>142</v>
      </c>
      <c r="O1002" s="62" t="s">
        <v>162</v>
      </c>
      <c r="P1002" s="62" t="s">
        <v>163</v>
      </c>
      <c r="Q1002" s="62">
        <v>999</v>
      </c>
      <c r="R1002" s="62" t="s">
        <v>28</v>
      </c>
    </row>
    <row r="1003" spans="1:18" x14ac:dyDescent="0.25">
      <c r="A1003" s="62">
        <v>2002</v>
      </c>
      <c r="B1003" s="62">
        <v>0.99918270110615903</v>
      </c>
      <c r="C1003" s="62">
        <v>-1.6709359199827498E-2</v>
      </c>
      <c r="D1003" s="62">
        <v>1.2064244750847801E-2</v>
      </c>
      <c r="E1003" s="62">
        <v>1</v>
      </c>
      <c r="F1003" s="62">
        <v>0.99999999999987599</v>
      </c>
      <c r="G1003" s="62" t="s">
        <v>142</v>
      </c>
      <c r="H1003" s="62">
        <v>59.772219778870898</v>
      </c>
      <c r="I1003" s="62" t="s">
        <v>162</v>
      </c>
      <c r="J1003" s="62" t="s">
        <v>162</v>
      </c>
      <c r="K1003" s="62">
        <v>0.50320965434382203</v>
      </c>
      <c r="L1003" s="62">
        <v>0.49679034563233399</v>
      </c>
      <c r="M1003" s="63">
        <v>2.38437047883622E-11</v>
      </c>
      <c r="N1003" s="62" t="s">
        <v>142</v>
      </c>
      <c r="O1003" s="62" t="s">
        <v>162</v>
      </c>
      <c r="P1003" s="62" t="s">
        <v>163</v>
      </c>
      <c r="Q1003" s="62">
        <v>1000</v>
      </c>
      <c r="R1003" s="62" t="s">
        <v>28</v>
      </c>
    </row>
    <row r="1004" spans="1:18" x14ac:dyDescent="0.25">
      <c r="L1004" s="61"/>
    </row>
    <row r="1005" spans="1:18" x14ac:dyDescent="0.25">
      <c r="L1005" s="61"/>
    </row>
    <row r="1006" spans="1:18" x14ac:dyDescent="0.25">
      <c r="L1006" s="61"/>
    </row>
    <row r="1007" spans="1:18" x14ac:dyDescent="0.25">
      <c r="L1007" s="61"/>
    </row>
    <row r="1009" spans="12:12" x14ac:dyDescent="0.25">
      <c r="L1009" s="61"/>
    </row>
    <row r="1016" spans="12:12" x14ac:dyDescent="0.25">
      <c r="L1016" s="61"/>
    </row>
    <row r="1019" spans="12:12" x14ac:dyDescent="0.25">
      <c r="L1019" s="61"/>
    </row>
    <row r="1020" spans="12:12" x14ac:dyDescent="0.25">
      <c r="L1020" s="61"/>
    </row>
    <row r="1021" spans="12:12" x14ac:dyDescent="0.25">
      <c r="L1021" s="61"/>
    </row>
    <row r="1022" spans="12:12" x14ac:dyDescent="0.25">
      <c r="L1022" s="61"/>
    </row>
    <row r="1023" spans="12:12" x14ac:dyDescent="0.25">
      <c r="L1023" s="61"/>
    </row>
    <row r="1024" spans="12:12" x14ac:dyDescent="0.25">
      <c r="L1024" s="61"/>
    </row>
    <row r="1025" spans="12:12" x14ac:dyDescent="0.25">
      <c r="L1025" s="61"/>
    </row>
    <row r="1026" spans="12:12" x14ac:dyDescent="0.25">
      <c r="L1026" s="61"/>
    </row>
    <row r="1027" spans="12:12" x14ac:dyDescent="0.25">
      <c r="L1027" s="61"/>
    </row>
    <row r="1028" spans="12:12" x14ac:dyDescent="0.25">
      <c r="L1028" s="61"/>
    </row>
    <row r="1029" spans="12:12" x14ac:dyDescent="0.25">
      <c r="L1029" s="61"/>
    </row>
    <row r="1031" spans="12:12" x14ac:dyDescent="0.25">
      <c r="L1031" s="61"/>
    </row>
    <row r="1035" spans="12:12" x14ac:dyDescent="0.25">
      <c r="L1035" s="61"/>
    </row>
    <row r="1037" spans="12:12" x14ac:dyDescent="0.25">
      <c r="L1037" s="61"/>
    </row>
    <row r="1039" spans="12:12" x14ac:dyDescent="0.25">
      <c r="L1039" s="61"/>
    </row>
    <row r="1041" spans="3:12" x14ac:dyDescent="0.25">
      <c r="L1041" s="61"/>
    </row>
    <row r="1042" spans="3:12" x14ac:dyDescent="0.25">
      <c r="L1042" s="61"/>
    </row>
    <row r="1044" spans="3:12" x14ac:dyDescent="0.25">
      <c r="L1044" s="61"/>
    </row>
    <row r="1045" spans="3:12" x14ac:dyDescent="0.25">
      <c r="L1045" s="61"/>
    </row>
    <row r="1047" spans="3:12" x14ac:dyDescent="0.25">
      <c r="L1047" s="61"/>
    </row>
    <row r="1048" spans="3:12" x14ac:dyDescent="0.25">
      <c r="L1048" s="61"/>
    </row>
    <row r="1050" spans="3:12" x14ac:dyDescent="0.25">
      <c r="C1050" s="61"/>
    </row>
    <row r="1051" spans="3:12" x14ac:dyDescent="0.25">
      <c r="L1051" s="61"/>
    </row>
    <row r="1052" spans="3:12" x14ac:dyDescent="0.25">
      <c r="L1052" s="61"/>
    </row>
    <row r="1053" spans="3:12" x14ac:dyDescent="0.25">
      <c r="L1053" s="61"/>
    </row>
    <row r="1055" spans="3:12" x14ac:dyDescent="0.25">
      <c r="L1055" s="61"/>
    </row>
    <row r="1060" spans="12:12" x14ac:dyDescent="0.25">
      <c r="L1060" s="61"/>
    </row>
    <row r="1064" spans="12:12" x14ac:dyDescent="0.25">
      <c r="L1064" s="61"/>
    </row>
    <row r="1067" spans="12:12" x14ac:dyDescent="0.25">
      <c r="L1067" s="61"/>
    </row>
    <row r="1068" spans="12:12" x14ac:dyDescent="0.25">
      <c r="L1068" s="61"/>
    </row>
    <row r="1070" spans="12:12" x14ac:dyDescent="0.25">
      <c r="L1070" s="61"/>
    </row>
    <row r="1073" spans="12:12" x14ac:dyDescent="0.25">
      <c r="L1073" s="61"/>
    </row>
    <row r="1074" spans="12:12" x14ac:dyDescent="0.25">
      <c r="L1074" s="61"/>
    </row>
    <row r="1075" spans="12:12" x14ac:dyDescent="0.25">
      <c r="L1075" s="61"/>
    </row>
    <row r="1076" spans="12:12" x14ac:dyDescent="0.25">
      <c r="L1076" s="61"/>
    </row>
    <row r="1077" spans="12:12" x14ac:dyDescent="0.25">
      <c r="L1077" s="61"/>
    </row>
    <row r="1079" spans="12:12" x14ac:dyDescent="0.25">
      <c r="L1079" s="61"/>
    </row>
    <row r="1081" spans="12:12" x14ac:dyDescent="0.25">
      <c r="L1081" s="61"/>
    </row>
    <row r="1083" spans="12:12" x14ac:dyDescent="0.25">
      <c r="L1083" s="61"/>
    </row>
    <row r="1085" spans="12:12" x14ac:dyDescent="0.25">
      <c r="L1085" s="61"/>
    </row>
    <row r="1086" spans="12:12" x14ac:dyDescent="0.25">
      <c r="L1086" s="61"/>
    </row>
    <row r="1087" spans="12:12" x14ac:dyDescent="0.25">
      <c r="L1087" s="61"/>
    </row>
    <row r="1088" spans="12:12" x14ac:dyDescent="0.25">
      <c r="L1088" s="61"/>
    </row>
    <row r="1089" spans="12:12" x14ac:dyDescent="0.25">
      <c r="L1089" s="61"/>
    </row>
    <row r="1091" spans="12:12" x14ac:dyDescent="0.25">
      <c r="L1091" s="61"/>
    </row>
    <row r="1092" spans="12:12" x14ac:dyDescent="0.25">
      <c r="L1092" s="61"/>
    </row>
    <row r="1093" spans="12:12" x14ac:dyDescent="0.25">
      <c r="L1093" s="61"/>
    </row>
    <row r="1094" spans="12:12" x14ac:dyDescent="0.25">
      <c r="L1094" s="61"/>
    </row>
    <row r="1095" spans="12:12" x14ac:dyDescent="0.25">
      <c r="L1095" s="61"/>
    </row>
    <row r="1097" spans="12:12" x14ac:dyDescent="0.25">
      <c r="L1097" s="61"/>
    </row>
    <row r="1101" spans="12:12" x14ac:dyDescent="0.25">
      <c r="L1101" s="61"/>
    </row>
    <row r="1103" spans="12:12" x14ac:dyDescent="0.25">
      <c r="L1103" s="61"/>
    </row>
    <row r="1104" spans="12:12" x14ac:dyDescent="0.25">
      <c r="L1104" s="61"/>
    </row>
    <row r="1105" spans="12:12" x14ac:dyDescent="0.25">
      <c r="L1105" s="61"/>
    </row>
    <row r="1108" spans="12:12" x14ac:dyDescent="0.25">
      <c r="L1108" s="61"/>
    </row>
    <row r="1110" spans="12:12" x14ac:dyDescent="0.25">
      <c r="L1110" s="61"/>
    </row>
    <row r="1112" spans="12:12" x14ac:dyDescent="0.25">
      <c r="L1112" s="61"/>
    </row>
    <row r="1114" spans="12:12" x14ac:dyDescent="0.25">
      <c r="L1114" s="61"/>
    </row>
    <row r="1116" spans="12:12" x14ac:dyDescent="0.25">
      <c r="L1116" s="61"/>
    </row>
    <row r="1117" spans="12:12" x14ac:dyDescent="0.25">
      <c r="L1117" s="61"/>
    </row>
    <row r="1118" spans="12:12" x14ac:dyDescent="0.25">
      <c r="L1118" s="61"/>
    </row>
    <row r="1119" spans="12:12" x14ac:dyDescent="0.25">
      <c r="L1119" s="61"/>
    </row>
    <row r="1120" spans="12:12" x14ac:dyDescent="0.25">
      <c r="L1120" s="61"/>
    </row>
    <row r="1121" spans="12:12" x14ac:dyDescent="0.25">
      <c r="L1121" s="61"/>
    </row>
    <row r="1126" spans="12:12" x14ac:dyDescent="0.25">
      <c r="L1126" s="61"/>
    </row>
    <row r="1131" spans="12:12" x14ac:dyDescent="0.25">
      <c r="L1131" s="61"/>
    </row>
    <row r="1133" spans="12:12" x14ac:dyDescent="0.25">
      <c r="L1133" s="61"/>
    </row>
    <row r="1135" spans="12:12" x14ac:dyDescent="0.25">
      <c r="L1135" s="61"/>
    </row>
    <row r="1136" spans="12:12" x14ac:dyDescent="0.25">
      <c r="L1136" s="61"/>
    </row>
    <row r="1137" spans="12:12" x14ac:dyDescent="0.25">
      <c r="L1137" s="61"/>
    </row>
    <row r="1139" spans="12:12" x14ac:dyDescent="0.25">
      <c r="L1139" s="61"/>
    </row>
    <row r="1141" spans="12:12" x14ac:dyDescent="0.25">
      <c r="L1141" s="61"/>
    </row>
    <row r="1142" spans="12:12" x14ac:dyDescent="0.25">
      <c r="L1142" s="61"/>
    </row>
    <row r="1143" spans="12:12" x14ac:dyDescent="0.25">
      <c r="L1143" s="61"/>
    </row>
    <row r="1144" spans="12:12" x14ac:dyDescent="0.25">
      <c r="L1144" s="61"/>
    </row>
    <row r="1145" spans="12:12" x14ac:dyDescent="0.25">
      <c r="L1145" s="61"/>
    </row>
    <row r="1148" spans="12:12" x14ac:dyDescent="0.25">
      <c r="L1148" s="61"/>
    </row>
    <row r="1149" spans="12:12" x14ac:dyDescent="0.25">
      <c r="L1149" s="61"/>
    </row>
    <row r="1151" spans="12:12" x14ac:dyDescent="0.25">
      <c r="L1151" s="61"/>
    </row>
    <row r="1153" spans="12:12" x14ac:dyDescent="0.25">
      <c r="L1153" s="61"/>
    </row>
    <row r="1156" spans="12:12" x14ac:dyDescent="0.25">
      <c r="L1156" s="61"/>
    </row>
    <row r="1160" spans="12:12" x14ac:dyDescent="0.25">
      <c r="L1160" s="61"/>
    </row>
    <row r="1163" spans="12:12" x14ac:dyDescent="0.25">
      <c r="L1163" s="61"/>
    </row>
    <row r="1164" spans="12:12" x14ac:dyDescent="0.25">
      <c r="L1164" s="61"/>
    </row>
    <row r="1165" spans="12:12" x14ac:dyDescent="0.25">
      <c r="L1165" s="61"/>
    </row>
    <row r="1166" spans="12:12" x14ac:dyDescent="0.25">
      <c r="L1166" s="61"/>
    </row>
    <row r="1167" spans="12:12" x14ac:dyDescent="0.25">
      <c r="L1167" s="61"/>
    </row>
    <row r="1168" spans="12:12" x14ac:dyDescent="0.25">
      <c r="L1168" s="61"/>
    </row>
    <row r="1169" spans="3:12" x14ac:dyDescent="0.25">
      <c r="L1169" s="61"/>
    </row>
    <row r="1170" spans="3:12" x14ac:dyDescent="0.25">
      <c r="L1170" s="61"/>
    </row>
    <row r="1172" spans="3:12" x14ac:dyDescent="0.25">
      <c r="L1172" s="61"/>
    </row>
    <row r="1174" spans="3:12" x14ac:dyDescent="0.25">
      <c r="L1174" s="61"/>
    </row>
    <row r="1176" spans="3:12" x14ac:dyDescent="0.25">
      <c r="L1176" s="61"/>
    </row>
    <row r="1177" spans="3:12" x14ac:dyDescent="0.25">
      <c r="L1177" s="61"/>
    </row>
    <row r="1178" spans="3:12" x14ac:dyDescent="0.25">
      <c r="C1178" s="61"/>
      <c r="L1178" s="61"/>
    </row>
    <row r="1180" spans="3:12" x14ac:dyDescent="0.25">
      <c r="L1180" s="61"/>
    </row>
    <row r="1185" spans="12:12" x14ac:dyDescent="0.25">
      <c r="L1185" s="61"/>
    </row>
    <row r="1186" spans="12:12" x14ac:dyDescent="0.25">
      <c r="L1186" s="61"/>
    </row>
    <row r="1187" spans="12:12" x14ac:dyDescent="0.25">
      <c r="L1187" s="61"/>
    </row>
    <row r="1189" spans="12:12" x14ac:dyDescent="0.25">
      <c r="L1189" s="61"/>
    </row>
    <row r="1190" spans="12:12" x14ac:dyDescent="0.25">
      <c r="L1190" s="61"/>
    </row>
    <row r="1191" spans="12:12" x14ac:dyDescent="0.25">
      <c r="L1191" s="61"/>
    </row>
    <row r="1192" spans="12:12" x14ac:dyDescent="0.25">
      <c r="L1192" s="61"/>
    </row>
    <row r="1194" spans="12:12" x14ac:dyDescent="0.25">
      <c r="L1194" s="61"/>
    </row>
    <row r="1195" spans="12:12" x14ac:dyDescent="0.25">
      <c r="L1195" s="61"/>
    </row>
    <row r="1196" spans="12:12" x14ac:dyDescent="0.25">
      <c r="L1196" s="61"/>
    </row>
    <row r="1200" spans="12:12" x14ac:dyDescent="0.25">
      <c r="L1200" s="61"/>
    </row>
    <row r="1201" spans="12:12" x14ac:dyDescent="0.25">
      <c r="L1201" s="61"/>
    </row>
    <row r="1204" spans="12:12" x14ac:dyDescent="0.25">
      <c r="L1204" s="61"/>
    </row>
    <row r="1206" spans="12:12" x14ac:dyDescent="0.25">
      <c r="L1206" s="61"/>
    </row>
    <row r="1210" spans="12:12" x14ac:dyDescent="0.25">
      <c r="L1210" s="61"/>
    </row>
    <row r="1212" spans="12:12" x14ac:dyDescent="0.25">
      <c r="L1212" s="61"/>
    </row>
    <row r="1213" spans="12:12" x14ac:dyDescent="0.25">
      <c r="L1213" s="61"/>
    </row>
    <row r="1214" spans="12:12" x14ac:dyDescent="0.25">
      <c r="L1214" s="61"/>
    </row>
    <row r="1215" spans="12:12" x14ac:dyDescent="0.25">
      <c r="L1215" s="61"/>
    </row>
    <row r="1218" spans="12:12" x14ac:dyDescent="0.25">
      <c r="L1218" s="61"/>
    </row>
    <row r="1219" spans="12:12" x14ac:dyDescent="0.25">
      <c r="L1219" s="61"/>
    </row>
    <row r="1220" spans="12:12" x14ac:dyDescent="0.25">
      <c r="L1220" s="61"/>
    </row>
    <row r="1221" spans="12:12" x14ac:dyDescent="0.25">
      <c r="L1221" s="61"/>
    </row>
    <row r="1222" spans="12:12" x14ac:dyDescent="0.25">
      <c r="L1222" s="61"/>
    </row>
    <row r="1223" spans="12:12" x14ac:dyDescent="0.25">
      <c r="L1223" s="61"/>
    </row>
    <row r="1224" spans="12:12" x14ac:dyDescent="0.25">
      <c r="L1224" s="61"/>
    </row>
    <row r="1225" spans="12:12" x14ac:dyDescent="0.25">
      <c r="L1225" s="61"/>
    </row>
    <row r="1227" spans="12:12" x14ac:dyDescent="0.25">
      <c r="L1227" s="61"/>
    </row>
    <row r="1228" spans="12:12" x14ac:dyDescent="0.25">
      <c r="L1228" s="61"/>
    </row>
    <row r="1230" spans="12:12" x14ac:dyDescent="0.25">
      <c r="L1230" s="61"/>
    </row>
    <row r="1232" spans="12:12" x14ac:dyDescent="0.25">
      <c r="L1232" s="61"/>
    </row>
    <row r="1233" spans="12:12" x14ac:dyDescent="0.25">
      <c r="L1233" s="61"/>
    </row>
    <row r="1235" spans="12:12" x14ac:dyDescent="0.25">
      <c r="L1235" s="61"/>
    </row>
    <row r="1237" spans="12:12" x14ac:dyDescent="0.25">
      <c r="L1237" s="61"/>
    </row>
    <row r="1238" spans="12:12" x14ac:dyDescent="0.25">
      <c r="L1238" s="61"/>
    </row>
    <row r="1239" spans="12:12" x14ac:dyDescent="0.25">
      <c r="L1239" s="61"/>
    </row>
    <row r="1242" spans="12:12" x14ac:dyDescent="0.25">
      <c r="L1242" s="61"/>
    </row>
    <row r="1244" spans="12:12" x14ac:dyDescent="0.25">
      <c r="L1244" s="61"/>
    </row>
    <row r="1249" spans="12:12" x14ac:dyDescent="0.25">
      <c r="L1249" s="61"/>
    </row>
    <row r="1250" spans="12:12" x14ac:dyDescent="0.25">
      <c r="L1250" s="61"/>
    </row>
    <row r="1251" spans="12:12" x14ac:dyDescent="0.25">
      <c r="L1251" s="61"/>
    </row>
    <row r="1253" spans="12:12" x14ac:dyDescent="0.25">
      <c r="L1253" s="61"/>
    </row>
    <row r="1254" spans="12:12" x14ac:dyDescent="0.25">
      <c r="L1254" s="61"/>
    </row>
    <row r="1255" spans="12:12" x14ac:dyDescent="0.25">
      <c r="L1255" s="61"/>
    </row>
    <row r="1258" spans="12:12" x14ac:dyDescent="0.25">
      <c r="L1258" s="61"/>
    </row>
    <row r="1259" spans="12:12" x14ac:dyDescent="0.25">
      <c r="L1259" s="61"/>
    </row>
    <row r="1260" spans="12:12" x14ac:dyDescent="0.25">
      <c r="L1260" s="61"/>
    </row>
    <row r="1265" spans="12:12" x14ac:dyDescent="0.25">
      <c r="L1265" s="61"/>
    </row>
    <row r="1269" spans="12:12" x14ac:dyDescent="0.25">
      <c r="L1269" s="61"/>
    </row>
    <row r="1270" spans="12:12" x14ac:dyDescent="0.25">
      <c r="L1270" s="61"/>
    </row>
    <row r="1271" spans="12:12" x14ac:dyDescent="0.25">
      <c r="L1271" s="61"/>
    </row>
    <row r="1272" spans="12:12" x14ac:dyDescent="0.25">
      <c r="L1272" s="61"/>
    </row>
    <row r="1274" spans="12:12" x14ac:dyDescent="0.25">
      <c r="L1274" s="61"/>
    </row>
    <row r="1275" spans="12:12" x14ac:dyDescent="0.25">
      <c r="L1275" s="61"/>
    </row>
    <row r="1276" spans="12:12" x14ac:dyDescent="0.25">
      <c r="L1276" s="61"/>
    </row>
    <row r="1278" spans="12:12" x14ac:dyDescent="0.25">
      <c r="L1278" s="61"/>
    </row>
    <row r="1281" spans="12:13" x14ac:dyDescent="0.25">
      <c r="L1281" s="61"/>
    </row>
    <row r="1282" spans="12:13" x14ac:dyDescent="0.25">
      <c r="L1282" s="61"/>
    </row>
    <row r="1283" spans="12:13" x14ac:dyDescent="0.25">
      <c r="L1283" s="61"/>
    </row>
    <row r="1284" spans="12:13" x14ac:dyDescent="0.25">
      <c r="M1284" s="61"/>
    </row>
    <row r="1285" spans="12:13" x14ac:dyDescent="0.25">
      <c r="L1285" s="61"/>
    </row>
    <row r="1286" spans="12:13" x14ac:dyDescent="0.25">
      <c r="L1286" s="61"/>
    </row>
    <row r="1287" spans="12:13" x14ac:dyDescent="0.25">
      <c r="L1287" s="61"/>
    </row>
    <row r="1289" spans="12:13" x14ac:dyDescent="0.25">
      <c r="L1289" s="61"/>
    </row>
    <row r="1291" spans="12:13" x14ac:dyDescent="0.25">
      <c r="L1291" s="61"/>
    </row>
    <row r="1293" spans="12:13" x14ac:dyDescent="0.25">
      <c r="L1293" s="61"/>
    </row>
    <row r="1294" spans="12:13" x14ac:dyDescent="0.25">
      <c r="L1294" s="61"/>
    </row>
    <row r="1295" spans="12:13" x14ac:dyDescent="0.25">
      <c r="L1295" s="61"/>
    </row>
    <row r="1298" spans="12:12" x14ac:dyDescent="0.25">
      <c r="L1298" s="61"/>
    </row>
    <row r="1300" spans="12:12" x14ac:dyDescent="0.25">
      <c r="L1300" s="61"/>
    </row>
    <row r="1305" spans="12:12" x14ac:dyDescent="0.25">
      <c r="L1305" s="61"/>
    </row>
    <row r="1309" spans="12:12" x14ac:dyDescent="0.25">
      <c r="L1309" s="61"/>
    </row>
    <row r="1310" spans="12:12" x14ac:dyDescent="0.25">
      <c r="L1310" s="61"/>
    </row>
    <row r="1311" spans="12:12" x14ac:dyDescent="0.25">
      <c r="L1311" s="61"/>
    </row>
    <row r="1312" spans="12:12" x14ac:dyDescent="0.25">
      <c r="L1312" s="61"/>
    </row>
    <row r="1313" spans="3:12" x14ac:dyDescent="0.25">
      <c r="L1313" s="61"/>
    </row>
    <row r="1314" spans="3:12" x14ac:dyDescent="0.25">
      <c r="L1314" s="61"/>
    </row>
    <row r="1321" spans="3:12" x14ac:dyDescent="0.25">
      <c r="L1321" s="61"/>
    </row>
    <row r="1326" spans="3:12" x14ac:dyDescent="0.25">
      <c r="L1326" s="61"/>
    </row>
    <row r="1328" spans="3:12" x14ac:dyDescent="0.25">
      <c r="C1328" s="61"/>
    </row>
    <row r="1329" spans="12:12" x14ac:dyDescent="0.25">
      <c r="L1329" s="61"/>
    </row>
    <row r="1330" spans="12:12" x14ac:dyDescent="0.25">
      <c r="L1330" s="61"/>
    </row>
    <row r="1332" spans="12:12" x14ac:dyDescent="0.25">
      <c r="L1332" s="61"/>
    </row>
    <row r="1333" spans="12:12" x14ac:dyDescent="0.25">
      <c r="L1333" s="61"/>
    </row>
    <row r="1335" spans="12:12" x14ac:dyDescent="0.25">
      <c r="L1335" s="61"/>
    </row>
    <row r="1336" spans="12:12" x14ac:dyDescent="0.25">
      <c r="L1336" s="61"/>
    </row>
    <row r="1339" spans="12:12" x14ac:dyDescent="0.25">
      <c r="L1339" s="61"/>
    </row>
    <row r="1340" spans="12:12" x14ac:dyDescent="0.25">
      <c r="L1340" s="61"/>
    </row>
    <row r="1341" spans="12:12" x14ac:dyDescent="0.25">
      <c r="L1341" s="61"/>
    </row>
    <row r="1343" spans="12:12" x14ac:dyDescent="0.25">
      <c r="L1343" s="61"/>
    </row>
    <row r="1347" spans="12:12" x14ac:dyDescent="0.25">
      <c r="L1347" s="61"/>
    </row>
    <row r="1348" spans="12:12" x14ac:dyDescent="0.25">
      <c r="L1348" s="61"/>
    </row>
    <row r="1350" spans="12:12" x14ac:dyDescent="0.25">
      <c r="L1350" s="61"/>
    </row>
    <row r="1352" spans="12:12" x14ac:dyDescent="0.25">
      <c r="L1352" s="61"/>
    </row>
    <row r="1354" spans="12:12" x14ac:dyDescent="0.25">
      <c r="L1354" s="61"/>
    </row>
    <row r="1355" spans="12:12" x14ac:dyDescent="0.25">
      <c r="L1355" s="61"/>
    </row>
    <row r="1362" spans="12:12" x14ac:dyDescent="0.25">
      <c r="L1362" s="61"/>
    </row>
    <row r="1363" spans="12:12" x14ac:dyDescent="0.25">
      <c r="L1363" s="61"/>
    </row>
    <row r="1369" spans="12:12" x14ac:dyDescent="0.25">
      <c r="L1369" s="61"/>
    </row>
    <row r="1371" spans="12:12" x14ac:dyDescent="0.25">
      <c r="L1371" s="61"/>
    </row>
    <row r="1372" spans="12:12" x14ac:dyDescent="0.25">
      <c r="L1372" s="61"/>
    </row>
    <row r="1373" spans="12:12" x14ac:dyDescent="0.25">
      <c r="L1373" s="61"/>
    </row>
    <row r="1375" spans="12:12" x14ac:dyDescent="0.25">
      <c r="L1375" s="61"/>
    </row>
    <row r="1376" spans="12:12" x14ac:dyDescent="0.25">
      <c r="L1376" s="61"/>
    </row>
    <row r="1377" spans="12:12" x14ac:dyDescent="0.25">
      <c r="L1377" s="61"/>
    </row>
    <row r="1378" spans="12:12" x14ac:dyDescent="0.25">
      <c r="L1378" s="61"/>
    </row>
    <row r="1384" spans="12:12" x14ac:dyDescent="0.25">
      <c r="L1384" s="61"/>
    </row>
    <row r="1388" spans="12:12" x14ac:dyDescent="0.25">
      <c r="L1388" s="61"/>
    </row>
    <row r="1389" spans="12:12" x14ac:dyDescent="0.25">
      <c r="L1389" s="61"/>
    </row>
    <row r="1391" spans="12:12" x14ac:dyDescent="0.25">
      <c r="L1391" s="61"/>
    </row>
    <row r="1392" spans="12:12" x14ac:dyDescent="0.25">
      <c r="L1392" s="61"/>
    </row>
    <row r="1393" spans="12:12" x14ac:dyDescent="0.25">
      <c r="L1393" s="61"/>
    </row>
    <row r="1395" spans="12:12" x14ac:dyDescent="0.25">
      <c r="L1395" s="61"/>
    </row>
    <row r="1405" spans="12:12" x14ac:dyDescent="0.25">
      <c r="L1405" s="61"/>
    </row>
    <row r="1406" spans="12:12" x14ac:dyDescent="0.25">
      <c r="L1406" s="61"/>
    </row>
    <row r="1407" spans="12:12" x14ac:dyDescent="0.25">
      <c r="L1407" s="61"/>
    </row>
    <row r="1409" spans="12:12" x14ac:dyDescent="0.25">
      <c r="L1409" s="61"/>
    </row>
    <row r="1410" spans="12:12" x14ac:dyDescent="0.25">
      <c r="L1410" s="61"/>
    </row>
    <row r="1411" spans="12:12" x14ac:dyDescent="0.25">
      <c r="L1411" s="61"/>
    </row>
    <row r="1417" spans="12:12" x14ac:dyDescent="0.25">
      <c r="L1417" s="61"/>
    </row>
    <row r="1420" spans="12:12" x14ac:dyDescent="0.25">
      <c r="L1420" s="61"/>
    </row>
    <row r="1421" spans="12:12" x14ac:dyDescent="0.25">
      <c r="L1421" s="61"/>
    </row>
    <row r="1422" spans="12:12" x14ac:dyDescent="0.25">
      <c r="L1422" s="61"/>
    </row>
    <row r="1423" spans="12:12" x14ac:dyDescent="0.25">
      <c r="L1423" s="61"/>
    </row>
    <row r="1424" spans="12:12" x14ac:dyDescent="0.25">
      <c r="L1424" s="61"/>
    </row>
    <row r="1427" spans="12:12" x14ac:dyDescent="0.25">
      <c r="L1427" s="61"/>
    </row>
    <row r="1428" spans="12:12" x14ac:dyDescent="0.25">
      <c r="L1428" s="61"/>
    </row>
    <row r="1433" spans="12:12" x14ac:dyDescent="0.25">
      <c r="L1433" s="61"/>
    </row>
    <row r="1434" spans="12:12" x14ac:dyDescent="0.25">
      <c r="L1434" s="61"/>
    </row>
    <row r="1436" spans="12:12" x14ac:dyDescent="0.25">
      <c r="L1436" s="61"/>
    </row>
    <row r="1437" spans="12:12" x14ac:dyDescent="0.25">
      <c r="L1437" s="61"/>
    </row>
    <row r="1438" spans="12:12" x14ac:dyDescent="0.25">
      <c r="L1438" s="61"/>
    </row>
    <row r="1439" spans="12:12" x14ac:dyDescent="0.25">
      <c r="L1439" s="61"/>
    </row>
    <row r="1444" spans="12:12" x14ac:dyDescent="0.25">
      <c r="L1444" s="61"/>
    </row>
    <row r="1445" spans="12:12" x14ac:dyDescent="0.25">
      <c r="L1445" s="61"/>
    </row>
    <row r="1446" spans="12:12" x14ac:dyDescent="0.25">
      <c r="L1446" s="61"/>
    </row>
    <row r="1447" spans="12:12" x14ac:dyDescent="0.25">
      <c r="L1447" s="61"/>
    </row>
    <row r="1448" spans="12:12" x14ac:dyDescent="0.25">
      <c r="L1448" s="61"/>
    </row>
    <row r="1450" spans="12:12" x14ac:dyDescent="0.25">
      <c r="L1450" s="61"/>
    </row>
    <row r="1452" spans="12:12" x14ac:dyDescent="0.25">
      <c r="L1452" s="61"/>
    </row>
    <row r="1453" spans="12:12" x14ac:dyDescent="0.25">
      <c r="L1453" s="61"/>
    </row>
    <row r="1455" spans="12:12" x14ac:dyDescent="0.25">
      <c r="L1455" s="61"/>
    </row>
    <row r="1457" spans="12:12" x14ac:dyDescent="0.25">
      <c r="L1457" s="61"/>
    </row>
    <row r="1461" spans="12:12" x14ac:dyDescent="0.25">
      <c r="L1461" s="61"/>
    </row>
    <row r="1463" spans="12:12" x14ac:dyDescent="0.25">
      <c r="L1463" s="61"/>
    </row>
    <row r="1465" spans="12:12" x14ac:dyDescent="0.25">
      <c r="L1465" s="61"/>
    </row>
    <row r="1467" spans="12:12" x14ac:dyDescent="0.25">
      <c r="L1467" s="61"/>
    </row>
    <row r="1468" spans="12:12" x14ac:dyDescent="0.25">
      <c r="L1468" s="61"/>
    </row>
    <row r="1472" spans="12:12" x14ac:dyDescent="0.25">
      <c r="L1472" s="61"/>
    </row>
    <row r="1474" spans="12:12" x14ac:dyDescent="0.25">
      <c r="L1474" s="61"/>
    </row>
    <row r="1475" spans="12:12" x14ac:dyDescent="0.25">
      <c r="L1475" s="61"/>
    </row>
    <row r="1476" spans="12:12" x14ac:dyDescent="0.25">
      <c r="L1476" s="61"/>
    </row>
    <row r="1477" spans="12:12" x14ac:dyDescent="0.25">
      <c r="L1477" s="61"/>
    </row>
    <row r="1478" spans="12:12" x14ac:dyDescent="0.25">
      <c r="L1478" s="61"/>
    </row>
    <row r="1479" spans="12:12" x14ac:dyDescent="0.25">
      <c r="L1479" s="61"/>
    </row>
    <row r="1480" spans="12:12" x14ac:dyDescent="0.25">
      <c r="L1480" s="61"/>
    </row>
    <row r="1485" spans="12:12" x14ac:dyDescent="0.25">
      <c r="L1485" s="61"/>
    </row>
    <row r="1486" spans="12:12" x14ac:dyDescent="0.25">
      <c r="L1486" s="61"/>
    </row>
    <row r="1487" spans="12:12" x14ac:dyDescent="0.25">
      <c r="L1487" s="61"/>
    </row>
    <row r="1488" spans="12:12" x14ac:dyDescent="0.25">
      <c r="L1488" s="61"/>
    </row>
    <row r="1490" spans="12:12" x14ac:dyDescent="0.25">
      <c r="L1490" s="61"/>
    </row>
    <row r="1492" spans="12:12" x14ac:dyDescent="0.25">
      <c r="L1492" s="61"/>
    </row>
    <row r="1494" spans="12:12" x14ac:dyDescent="0.25">
      <c r="L1494" s="61"/>
    </row>
    <row r="1496" spans="12:12" x14ac:dyDescent="0.25">
      <c r="L1496" s="61"/>
    </row>
    <row r="1497" spans="12:12" x14ac:dyDescent="0.25">
      <c r="L1497" s="61"/>
    </row>
    <row r="1498" spans="12:12" x14ac:dyDescent="0.25">
      <c r="L1498" s="61"/>
    </row>
    <row r="1500" spans="12:12" x14ac:dyDescent="0.25">
      <c r="L1500" s="61"/>
    </row>
    <row r="1502" spans="12:12" x14ac:dyDescent="0.25">
      <c r="L1502" s="61"/>
    </row>
    <row r="1504" spans="12:12" x14ac:dyDescent="0.25">
      <c r="L1504" s="61"/>
    </row>
    <row r="1507" spans="12:12" x14ac:dyDescent="0.25">
      <c r="L1507" s="61"/>
    </row>
    <row r="1512" spans="12:12" x14ac:dyDescent="0.25">
      <c r="L1512" s="61"/>
    </row>
    <row r="1513" spans="12:12" x14ac:dyDescent="0.25">
      <c r="L1513" s="61"/>
    </row>
    <row r="1514" spans="12:12" x14ac:dyDescent="0.25">
      <c r="L1514" s="61"/>
    </row>
    <row r="1515" spans="12:12" x14ac:dyDescent="0.25">
      <c r="L1515" s="61"/>
    </row>
    <row r="1517" spans="12:12" x14ac:dyDescent="0.25">
      <c r="L1517" s="61"/>
    </row>
    <row r="1518" spans="12:12" x14ac:dyDescent="0.25">
      <c r="L1518" s="61"/>
    </row>
    <row r="1519" spans="12:12" x14ac:dyDescent="0.25">
      <c r="L1519" s="61"/>
    </row>
    <row r="1522" spans="12:12" x14ac:dyDescent="0.25">
      <c r="L1522" s="61"/>
    </row>
    <row r="1526" spans="12:12" x14ac:dyDescent="0.25">
      <c r="L1526" s="61"/>
    </row>
    <row r="1528" spans="12:12" x14ac:dyDescent="0.25">
      <c r="L1528" s="61"/>
    </row>
    <row r="1530" spans="12:12" x14ac:dyDescent="0.25">
      <c r="L1530" s="61"/>
    </row>
    <row r="1531" spans="12:12" x14ac:dyDescent="0.25">
      <c r="L1531" s="61"/>
    </row>
    <row r="1532" spans="12:12" x14ac:dyDescent="0.25">
      <c r="L1532" s="61"/>
    </row>
    <row r="1533" spans="12:12" x14ac:dyDescent="0.25">
      <c r="L1533" s="61"/>
    </row>
    <row r="1534" spans="12:12" x14ac:dyDescent="0.25">
      <c r="L1534" s="61"/>
    </row>
    <row r="1535" spans="12:12" x14ac:dyDescent="0.25">
      <c r="L1535" s="61"/>
    </row>
    <row r="1536" spans="12:12" x14ac:dyDescent="0.25">
      <c r="L1536" s="61"/>
    </row>
    <row r="1537" spans="12:12" x14ac:dyDescent="0.25">
      <c r="L1537" s="61"/>
    </row>
    <row r="1538" spans="12:12" x14ac:dyDescent="0.25">
      <c r="L1538" s="61"/>
    </row>
    <row r="1540" spans="12:12" x14ac:dyDescent="0.25">
      <c r="L1540" s="61"/>
    </row>
    <row r="1541" spans="12:12" x14ac:dyDescent="0.25">
      <c r="L1541" s="61"/>
    </row>
    <row r="1543" spans="12:12" x14ac:dyDescent="0.25">
      <c r="L1543" s="61"/>
    </row>
    <row r="1546" spans="12:12" x14ac:dyDescent="0.25">
      <c r="L1546" s="61"/>
    </row>
    <row r="1553" spans="12:12" x14ac:dyDescent="0.25">
      <c r="L1553" s="61"/>
    </row>
    <row r="1555" spans="12:12" x14ac:dyDescent="0.25">
      <c r="L1555" s="61"/>
    </row>
    <row r="1558" spans="12:12" x14ac:dyDescent="0.25">
      <c r="L1558" s="61"/>
    </row>
    <row r="1560" spans="12:12" x14ac:dyDescent="0.25">
      <c r="L1560" s="61"/>
    </row>
    <row r="1561" spans="12:12" x14ac:dyDescent="0.25">
      <c r="L1561" s="61"/>
    </row>
    <row r="1562" spans="12:12" x14ac:dyDescent="0.25">
      <c r="L1562" s="61"/>
    </row>
    <row r="1563" spans="12:12" x14ac:dyDescent="0.25">
      <c r="L1563" s="61"/>
    </row>
    <row r="1564" spans="12:12" x14ac:dyDescent="0.25">
      <c r="L1564" s="61"/>
    </row>
    <row r="1565" spans="12:12" x14ac:dyDescent="0.25">
      <c r="L1565" s="61"/>
    </row>
    <row r="1567" spans="12:12" x14ac:dyDescent="0.25">
      <c r="L1567" s="61"/>
    </row>
    <row r="1569" spans="12:12" x14ac:dyDescent="0.25">
      <c r="L1569" s="61"/>
    </row>
    <row r="1570" spans="12:12" x14ac:dyDescent="0.25">
      <c r="L1570" s="61"/>
    </row>
    <row r="1571" spans="12:12" x14ac:dyDescent="0.25">
      <c r="L1571" s="61"/>
    </row>
    <row r="1572" spans="12:12" x14ac:dyDescent="0.25">
      <c r="L1572" s="61"/>
    </row>
    <row r="1573" spans="12:12" x14ac:dyDescent="0.25">
      <c r="L1573" s="61"/>
    </row>
    <row r="1574" spans="12:12" x14ac:dyDescent="0.25">
      <c r="L1574" s="61"/>
    </row>
    <row r="1575" spans="12:12" x14ac:dyDescent="0.25">
      <c r="L1575" s="61"/>
    </row>
    <row r="1576" spans="12:12" x14ac:dyDescent="0.25">
      <c r="L1576" s="61"/>
    </row>
    <row r="1577" spans="12:12" x14ac:dyDescent="0.25">
      <c r="L1577" s="61"/>
    </row>
    <row r="1578" spans="12:12" x14ac:dyDescent="0.25">
      <c r="L1578" s="61"/>
    </row>
    <row r="1579" spans="12:12" x14ac:dyDescent="0.25">
      <c r="L1579" s="61"/>
    </row>
    <row r="1582" spans="12:12" x14ac:dyDescent="0.25">
      <c r="L1582" s="61"/>
    </row>
    <row r="1584" spans="12:12" x14ac:dyDescent="0.25">
      <c r="L1584" s="61"/>
    </row>
    <row r="1586" spans="12:12" x14ac:dyDescent="0.25">
      <c r="L1586" s="61"/>
    </row>
    <row r="1590" spans="12:12" x14ac:dyDescent="0.25">
      <c r="L1590" s="61"/>
    </row>
    <row r="1596" spans="12:12" x14ac:dyDescent="0.25">
      <c r="L1596" s="61"/>
    </row>
    <row r="1597" spans="12:12" x14ac:dyDescent="0.25">
      <c r="L1597" s="61"/>
    </row>
    <row r="1599" spans="12:12" x14ac:dyDescent="0.25">
      <c r="L1599" s="61"/>
    </row>
    <row r="1600" spans="12:12" x14ac:dyDescent="0.25">
      <c r="L1600" s="61"/>
    </row>
    <row r="1603" spans="12:12" x14ac:dyDescent="0.25">
      <c r="L1603" s="61"/>
    </row>
    <row r="1604" spans="12:12" x14ac:dyDescent="0.25">
      <c r="L1604" s="61"/>
    </row>
    <row r="1605" spans="12:12" x14ac:dyDescent="0.25">
      <c r="L1605" s="61"/>
    </row>
    <row r="1606" spans="12:12" x14ac:dyDescent="0.25">
      <c r="L1606" s="61"/>
    </row>
    <row r="1607" spans="12:12" x14ac:dyDescent="0.25">
      <c r="L1607" s="61"/>
    </row>
    <row r="1608" spans="12:12" x14ac:dyDescent="0.25">
      <c r="L1608" s="61"/>
    </row>
    <row r="1609" spans="12:12" x14ac:dyDescent="0.25">
      <c r="L1609" s="61"/>
    </row>
    <row r="1610" spans="12:12" x14ac:dyDescent="0.25">
      <c r="L1610" s="61"/>
    </row>
    <row r="1611" spans="12:12" x14ac:dyDescent="0.25">
      <c r="L1611" s="61"/>
    </row>
    <row r="1612" spans="12:12" x14ac:dyDescent="0.25">
      <c r="L1612" s="61"/>
    </row>
    <row r="1613" spans="12:12" x14ac:dyDescent="0.25">
      <c r="L1613" s="61"/>
    </row>
    <row r="1615" spans="12:12" x14ac:dyDescent="0.25">
      <c r="L1615" s="61"/>
    </row>
    <row r="1617" spans="12:12" x14ac:dyDescent="0.25">
      <c r="L1617" s="61"/>
    </row>
    <row r="1618" spans="12:12" x14ac:dyDescent="0.25">
      <c r="L1618" s="61"/>
    </row>
    <row r="1619" spans="12:12" x14ac:dyDescent="0.25">
      <c r="L1619" s="61"/>
    </row>
    <row r="1622" spans="12:12" x14ac:dyDescent="0.25">
      <c r="L1622" s="61"/>
    </row>
    <row r="1624" spans="12:12" x14ac:dyDescent="0.25">
      <c r="L1624" s="61"/>
    </row>
    <row r="1626" spans="12:12" x14ac:dyDescent="0.25">
      <c r="L1626" s="61"/>
    </row>
    <row r="1630" spans="12:12" x14ac:dyDescent="0.25">
      <c r="L1630" s="61"/>
    </row>
    <row r="1632" spans="12:12" x14ac:dyDescent="0.25">
      <c r="L1632" s="61"/>
    </row>
    <row r="1634" spans="12:12" x14ac:dyDescent="0.25">
      <c r="L1634" s="61"/>
    </row>
    <row r="1640" spans="12:12" x14ac:dyDescent="0.25">
      <c r="L1640" s="61"/>
    </row>
    <row r="1643" spans="12:12" x14ac:dyDescent="0.25">
      <c r="L1643" s="61"/>
    </row>
    <row r="1645" spans="12:12" x14ac:dyDescent="0.25">
      <c r="L1645" s="61"/>
    </row>
    <row r="1646" spans="12:12" x14ac:dyDescent="0.25">
      <c r="L1646" s="61"/>
    </row>
    <row r="1647" spans="12:12" x14ac:dyDescent="0.25">
      <c r="L1647" s="61"/>
    </row>
    <row r="1650" spans="12:12" x14ac:dyDescent="0.25">
      <c r="L1650" s="61"/>
    </row>
    <row r="1651" spans="12:12" x14ac:dyDescent="0.25">
      <c r="L1651" s="61"/>
    </row>
    <row r="1652" spans="12:12" x14ac:dyDescent="0.25">
      <c r="L1652" s="61"/>
    </row>
    <row r="1654" spans="12:12" x14ac:dyDescent="0.25">
      <c r="L1654" s="61"/>
    </row>
    <row r="1656" spans="12:12" x14ac:dyDescent="0.25">
      <c r="L1656" s="61"/>
    </row>
    <row r="1659" spans="12:12" x14ac:dyDescent="0.25">
      <c r="L1659" s="61"/>
    </row>
    <row r="1660" spans="12:12" x14ac:dyDescent="0.25">
      <c r="L1660" s="61"/>
    </row>
    <row r="1661" spans="12:12" x14ac:dyDescent="0.25">
      <c r="L1661" s="61"/>
    </row>
    <row r="1662" spans="12:12" x14ac:dyDescent="0.25">
      <c r="L1662" s="61"/>
    </row>
    <row r="1663" spans="12:12" x14ac:dyDescent="0.25">
      <c r="L1663" s="61"/>
    </row>
    <row r="1664" spans="12:12" x14ac:dyDescent="0.25">
      <c r="L1664" s="61"/>
    </row>
    <row r="1667" spans="12:12" x14ac:dyDescent="0.25">
      <c r="L1667" s="61"/>
    </row>
    <row r="1672" spans="12:12" x14ac:dyDescent="0.25">
      <c r="L1672" s="61"/>
    </row>
    <row r="1674" spans="12:12" x14ac:dyDescent="0.25">
      <c r="L1674" s="61"/>
    </row>
    <row r="1676" spans="12:12" x14ac:dyDescent="0.25">
      <c r="L1676" s="61"/>
    </row>
    <row r="1677" spans="12:12" x14ac:dyDescent="0.25">
      <c r="L1677" s="61"/>
    </row>
    <row r="1678" spans="12:12" x14ac:dyDescent="0.25">
      <c r="L1678" s="61"/>
    </row>
    <row r="1679" spans="12:12" x14ac:dyDescent="0.25">
      <c r="L1679" s="61"/>
    </row>
    <row r="1680" spans="12:12" x14ac:dyDescent="0.25">
      <c r="L1680" s="61"/>
    </row>
    <row r="1681" spans="12:12" x14ac:dyDescent="0.25">
      <c r="L1681" s="61"/>
    </row>
    <row r="1684" spans="12:12" x14ac:dyDescent="0.25">
      <c r="L1684" s="61"/>
    </row>
    <row r="1685" spans="12:12" x14ac:dyDescent="0.25">
      <c r="L1685" s="61"/>
    </row>
    <row r="1686" spans="12:12" x14ac:dyDescent="0.25">
      <c r="L1686" s="61"/>
    </row>
    <row r="1687" spans="12:12" x14ac:dyDescent="0.25">
      <c r="L1687" s="61"/>
    </row>
    <row r="1688" spans="12:12" x14ac:dyDescent="0.25">
      <c r="L1688" s="61"/>
    </row>
    <row r="1689" spans="12:12" x14ac:dyDescent="0.25">
      <c r="L1689" s="61"/>
    </row>
    <row r="1691" spans="12:12" x14ac:dyDescent="0.25">
      <c r="L1691" s="61"/>
    </row>
    <row r="1693" spans="12:12" x14ac:dyDescent="0.25">
      <c r="L1693" s="61"/>
    </row>
    <row r="1695" spans="12:12" x14ac:dyDescent="0.25">
      <c r="L1695" s="61"/>
    </row>
    <row r="1698" spans="12:12" x14ac:dyDescent="0.25">
      <c r="L1698" s="61"/>
    </row>
    <row r="1701" spans="12:12" x14ac:dyDescent="0.25">
      <c r="L1701" s="61"/>
    </row>
    <row r="1703" spans="12:12" x14ac:dyDescent="0.25">
      <c r="L1703" s="61"/>
    </row>
    <row r="1704" spans="12:12" x14ac:dyDescent="0.25">
      <c r="L1704" s="61"/>
    </row>
    <row r="1705" spans="12:12" x14ac:dyDescent="0.25">
      <c r="L1705" s="61"/>
    </row>
    <row r="1707" spans="12:12" x14ac:dyDescent="0.25">
      <c r="L1707" s="61"/>
    </row>
    <row r="1708" spans="12:12" x14ac:dyDescent="0.25">
      <c r="L1708" s="61"/>
    </row>
    <row r="1709" spans="12:12" x14ac:dyDescent="0.25">
      <c r="L1709" s="61"/>
    </row>
    <row r="1711" spans="12:12" x14ac:dyDescent="0.25">
      <c r="L1711" s="61"/>
    </row>
    <row r="1712" spans="12:12" x14ac:dyDescent="0.25">
      <c r="L1712" s="61"/>
    </row>
    <row r="1717" spans="12:12" x14ac:dyDescent="0.25">
      <c r="L1717" s="61"/>
    </row>
    <row r="1719" spans="12:12" x14ac:dyDescent="0.25">
      <c r="L1719" s="61"/>
    </row>
    <row r="1720" spans="12:12" x14ac:dyDescent="0.25">
      <c r="L1720" s="61"/>
    </row>
    <row r="1721" spans="12:12" x14ac:dyDescent="0.25">
      <c r="L1721" s="61"/>
    </row>
    <row r="1725" spans="12:12" x14ac:dyDescent="0.25">
      <c r="L1725" s="61"/>
    </row>
    <row r="1726" spans="12:12" x14ac:dyDescent="0.25">
      <c r="L1726" s="61"/>
    </row>
    <row r="1727" spans="12:12" x14ac:dyDescent="0.25">
      <c r="L1727" s="61"/>
    </row>
    <row r="1729" spans="12:12" x14ac:dyDescent="0.25">
      <c r="L1729" s="61"/>
    </row>
    <row r="1730" spans="12:12" x14ac:dyDescent="0.25">
      <c r="L1730" s="61"/>
    </row>
    <row r="1731" spans="12:12" x14ac:dyDescent="0.25">
      <c r="L1731" s="61"/>
    </row>
    <row r="1733" spans="12:12" x14ac:dyDescent="0.25">
      <c r="L1733" s="61"/>
    </row>
    <row r="1734" spans="12:12" x14ac:dyDescent="0.25">
      <c r="L1734" s="61"/>
    </row>
    <row r="1735" spans="12:12" x14ac:dyDescent="0.25">
      <c r="L1735" s="61"/>
    </row>
    <row r="1736" spans="12:12" x14ac:dyDescent="0.25">
      <c r="L1736" s="61"/>
    </row>
    <row r="1737" spans="12:12" x14ac:dyDescent="0.25">
      <c r="L1737" s="61"/>
    </row>
    <row r="1738" spans="12:12" x14ac:dyDescent="0.25">
      <c r="L1738" s="61"/>
    </row>
    <row r="1739" spans="12:12" x14ac:dyDescent="0.25">
      <c r="L1739" s="61"/>
    </row>
    <row r="1740" spans="12:12" x14ac:dyDescent="0.25">
      <c r="L1740" s="61"/>
    </row>
    <row r="1741" spans="12:12" x14ac:dyDescent="0.25">
      <c r="L1741" s="61"/>
    </row>
    <row r="1742" spans="12:12" x14ac:dyDescent="0.25">
      <c r="L1742" s="61"/>
    </row>
    <row r="1743" spans="12:12" x14ac:dyDescent="0.25">
      <c r="L1743" s="61"/>
    </row>
    <row r="1745" spans="12:12" x14ac:dyDescent="0.25">
      <c r="L1745" s="61"/>
    </row>
    <row r="1747" spans="12:12" x14ac:dyDescent="0.25">
      <c r="L1747" s="61"/>
    </row>
    <row r="1749" spans="12:12" x14ac:dyDescent="0.25">
      <c r="L1749" s="61"/>
    </row>
    <row r="1751" spans="12:12" x14ac:dyDescent="0.25">
      <c r="L1751" s="61"/>
    </row>
    <row r="1752" spans="12:12" x14ac:dyDescent="0.25">
      <c r="L1752" s="61"/>
    </row>
    <row r="1763" spans="12:12" x14ac:dyDescent="0.25">
      <c r="L1763" s="61"/>
    </row>
    <row r="1764" spans="12:12" x14ac:dyDescent="0.25">
      <c r="L1764" s="61"/>
    </row>
    <row r="1765" spans="12:12" x14ac:dyDescent="0.25">
      <c r="L1765" s="61"/>
    </row>
    <row r="1767" spans="12:12" x14ac:dyDescent="0.25">
      <c r="L1767" s="61"/>
    </row>
    <row r="1768" spans="12:12" x14ac:dyDescent="0.25">
      <c r="L1768" s="61"/>
    </row>
    <row r="1770" spans="12:12" x14ac:dyDescent="0.25">
      <c r="L1770" s="61"/>
    </row>
    <row r="1774" spans="12:12" x14ac:dyDescent="0.25">
      <c r="L1774" s="61"/>
    </row>
    <row r="1776" spans="12:12" x14ac:dyDescent="0.25">
      <c r="L1776" s="61"/>
    </row>
    <row r="1778" spans="12:12" x14ac:dyDescent="0.25">
      <c r="L1778" s="61"/>
    </row>
    <row r="1779" spans="12:12" x14ac:dyDescent="0.25">
      <c r="L1779" s="61"/>
    </row>
    <row r="1780" spans="12:12" x14ac:dyDescent="0.25">
      <c r="L1780" s="61"/>
    </row>
    <row r="1785" spans="12:12" x14ac:dyDescent="0.25">
      <c r="L1785" s="61"/>
    </row>
    <row r="1786" spans="12:12" x14ac:dyDescent="0.25">
      <c r="L1786" s="61"/>
    </row>
    <row r="1790" spans="12:12" x14ac:dyDescent="0.25">
      <c r="L1790" s="61"/>
    </row>
    <row r="1792" spans="12:12" x14ac:dyDescent="0.25">
      <c r="L1792" s="61"/>
    </row>
    <row r="1794" spans="12:12" x14ac:dyDescent="0.25">
      <c r="L1794" s="61"/>
    </row>
    <row r="1795" spans="12:12" x14ac:dyDescent="0.25">
      <c r="L1795" s="61"/>
    </row>
    <row r="1797" spans="12:12" x14ac:dyDescent="0.25">
      <c r="L1797" s="61"/>
    </row>
    <row r="1799" spans="12:12" x14ac:dyDescent="0.25">
      <c r="L1799" s="61"/>
    </row>
    <row r="1801" spans="12:12" x14ac:dyDescent="0.25">
      <c r="L1801" s="61"/>
    </row>
    <row r="1803" spans="12:12" x14ac:dyDescent="0.25">
      <c r="L1803" s="61"/>
    </row>
    <row r="1805" spans="12:12" x14ac:dyDescent="0.25">
      <c r="L1805" s="61"/>
    </row>
    <row r="1806" spans="12:12" x14ac:dyDescent="0.25">
      <c r="L1806" s="61"/>
    </row>
    <row r="1807" spans="12:12" x14ac:dyDescent="0.25">
      <c r="L1807" s="61"/>
    </row>
    <row r="1809" spans="12:12" x14ac:dyDescent="0.25">
      <c r="L1809" s="61"/>
    </row>
    <row r="1810" spans="12:12" x14ac:dyDescent="0.25">
      <c r="L1810" s="61"/>
    </row>
    <row r="1814" spans="12:12" x14ac:dyDescent="0.25">
      <c r="L1814" s="61"/>
    </row>
    <row r="1816" spans="12:12" x14ac:dyDescent="0.25">
      <c r="L1816" s="61"/>
    </row>
    <row r="1817" spans="12:12" x14ac:dyDescent="0.25">
      <c r="L1817" s="61"/>
    </row>
    <row r="1818" spans="12:12" x14ac:dyDescent="0.25">
      <c r="L1818" s="61"/>
    </row>
    <row r="1819" spans="12:12" x14ac:dyDescent="0.25">
      <c r="L1819" s="61"/>
    </row>
    <row r="1822" spans="12:12" x14ac:dyDescent="0.25">
      <c r="L1822" s="61"/>
    </row>
    <row r="1824" spans="12:12" x14ac:dyDescent="0.25">
      <c r="L1824" s="61"/>
    </row>
    <row r="1826" spans="12:12" x14ac:dyDescent="0.25">
      <c r="L1826" s="61"/>
    </row>
    <row r="1827" spans="12:12" x14ac:dyDescent="0.25">
      <c r="L1827" s="61"/>
    </row>
    <row r="1828" spans="12:12" x14ac:dyDescent="0.25">
      <c r="L1828" s="61"/>
    </row>
    <row r="1829" spans="12:12" x14ac:dyDescent="0.25">
      <c r="L1829" s="61"/>
    </row>
    <row r="1831" spans="12:12" x14ac:dyDescent="0.25">
      <c r="L1831" s="61"/>
    </row>
    <row r="1832" spans="12:12" x14ac:dyDescent="0.25">
      <c r="L1832" s="61"/>
    </row>
    <row r="1833" spans="12:12" x14ac:dyDescent="0.25">
      <c r="L1833" s="61"/>
    </row>
    <row r="1834" spans="12:12" x14ac:dyDescent="0.25">
      <c r="L1834" s="61"/>
    </row>
    <row r="1836" spans="12:12" x14ac:dyDescent="0.25">
      <c r="L1836" s="61"/>
    </row>
    <row r="1838" spans="12:12" x14ac:dyDescent="0.25">
      <c r="L1838" s="61"/>
    </row>
    <row r="1840" spans="12:12" x14ac:dyDescent="0.25">
      <c r="L1840" s="61"/>
    </row>
    <row r="1841" spans="12:12" x14ac:dyDescent="0.25">
      <c r="L1841" s="61"/>
    </row>
    <row r="1842" spans="12:12" x14ac:dyDescent="0.25">
      <c r="L1842" s="61"/>
    </row>
    <row r="1843" spans="12:12" x14ac:dyDescent="0.25">
      <c r="L1843" s="61"/>
    </row>
    <row r="1845" spans="12:12" x14ac:dyDescent="0.25">
      <c r="L1845" s="61"/>
    </row>
    <row r="1847" spans="12:12" x14ac:dyDescent="0.25">
      <c r="L1847" s="61"/>
    </row>
    <row r="1848" spans="12:12" x14ac:dyDescent="0.25">
      <c r="L1848" s="61"/>
    </row>
    <row r="1849" spans="12:12" x14ac:dyDescent="0.25">
      <c r="L1849" s="61"/>
    </row>
    <row r="1852" spans="12:12" x14ac:dyDescent="0.25">
      <c r="L1852" s="61"/>
    </row>
    <row r="1853" spans="12:12" x14ac:dyDescent="0.25">
      <c r="L1853" s="61"/>
    </row>
    <row r="1854" spans="12:12" x14ac:dyDescent="0.25">
      <c r="L1854" s="61"/>
    </row>
    <row r="1855" spans="12:12" x14ac:dyDescent="0.25">
      <c r="L1855" s="61"/>
    </row>
    <row r="1856" spans="12:12" x14ac:dyDescent="0.25">
      <c r="L1856" s="61"/>
    </row>
    <row r="1857" spans="12:12" x14ac:dyDescent="0.25">
      <c r="L1857" s="61"/>
    </row>
    <row r="1858" spans="12:12" x14ac:dyDescent="0.25">
      <c r="L1858" s="61"/>
    </row>
    <row r="1861" spans="12:12" x14ac:dyDescent="0.25">
      <c r="L1861" s="61"/>
    </row>
    <row r="1862" spans="12:12" x14ac:dyDescent="0.25">
      <c r="L1862" s="61"/>
    </row>
    <row r="1863" spans="12:12" x14ac:dyDescent="0.25">
      <c r="L1863" s="61"/>
    </row>
    <row r="1865" spans="12:12" x14ac:dyDescent="0.25">
      <c r="L1865" s="61"/>
    </row>
    <row r="1868" spans="12:12" x14ac:dyDescent="0.25">
      <c r="L1868" s="61"/>
    </row>
    <row r="1872" spans="12:12" x14ac:dyDescent="0.25">
      <c r="L1872" s="61"/>
    </row>
    <row r="1873" spans="12:12" x14ac:dyDescent="0.25">
      <c r="L1873" s="61"/>
    </row>
    <row r="1877" spans="12:12" x14ac:dyDescent="0.25">
      <c r="L1877" s="61"/>
    </row>
    <row r="1879" spans="12:12" x14ac:dyDescent="0.25">
      <c r="L1879" s="61"/>
    </row>
    <row r="1881" spans="12:12" x14ac:dyDescent="0.25">
      <c r="L1881" s="61"/>
    </row>
    <row r="1883" spans="12:12" x14ac:dyDescent="0.25">
      <c r="L1883" s="61"/>
    </row>
    <row r="1884" spans="12:12" x14ac:dyDescent="0.25">
      <c r="L1884" s="61"/>
    </row>
    <row r="1885" spans="12:12" x14ac:dyDescent="0.25">
      <c r="L1885" s="61"/>
    </row>
    <row r="1886" spans="12:12" x14ac:dyDescent="0.25">
      <c r="L1886" s="61"/>
    </row>
    <row r="1887" spans="12:12" x14ac:dyDescent="0.25">
      <c r="L1887" s="61"/>
    </row>
    <row r="1889" spans="12:12" x14ac:dyDescent="0.25">
      <c r="L1889" s="61"/>
    </row>
    <row r="1893" spans="12:12" x14ac:dyDescent="0.25">
      <c r="L1893" s="61"/>
    </row>
    <row r="1894" spans="12:12" x14ac:dyDescent="0.25">
      <c r="L1894" s="61"/>
    </row>
    <row r="1895" spans="12:12" x14ac:dyDescent="0.25">
      <c r="L1895" s="61"/>
    </row>
    <row r="1896" spans="12:12" x14ac:dyDescent="0.25">
      <c r="L1896" s="61"/>
    </row>
    <row r="1897" spans="12:12" x14ac:dyDescent="0.25">
      <c r="L1897" s="61"/>
    </row>
    <row r="1898" spans="12:12" x14ac:dyDescent="0.25">
      <c r="L1898" s="61"/>
    </row>
    <row r="1899" spans="12:12" x14ac:dyDescent="0.25">
      <c r="L1899" s="61"/>
    </row>
    <row r="1900" spans="12:12" x14ac:dyDescent="0.25">
      <c r="L1900" s="61"/>
    </row>
    <row r="1901" spans="12:12" x14ac:dyDescent="0.25">
      <c r="L1901" s="61"/>
    </row>
    <row r="1902" spans="12:12" x14ac:dyDescent="0.25">
      <c r="L1902" s="61"/>
    </row>
    <row r="1903" spans="12:12" x14ac:dyDescent="0.25">
      <c r="L1903" s="61"/>
    </row>
    <row r="1904" spans="12:12" x14ac:dyDescent="0.25">
      <c r="L1904" s="61"/>
    </row>
    <row r="1905" spans="3:12" x14ac:dyDescent="0.25">
      <c r="L1905" s="61"/>
    </row>
    <row r="1906" spans="3:12" x14ac:dyDescent="0.25">
      <c r="L1906" s="61"/>
    </row>
    <row r="1907" spans="3:12" x14ac:dyDescent="0.25">
      <c r="C1907" s="61"/>
      <c r="L1907" s="61"/>
    </row>
    <row r="1908" spans="3:12" x14ac:dyDescent="0.25">
      <c r="L1908" s="61"/>
    </row>
    <row r="1909" spans="3:12" x14ac:dyDescent="0.25">
      <c r="L1909" s="61"/>
    </row>
    <row r="1910" spans="3:12" x14ac:dyDescent="0.25">
      <c r="L1910" s="61"/>
    </row>
    <row r="1911" spans="3:12" x14ac:dyDescent="0.25">
      <c r="L1911" s="61"/>
    </row>
    <row r="1913" spans="3:12" x14ac:dyDescent="0.25">
      <c r="L1913" s="61"/>
    </row>
    <row r="1918" spans="3:12" x14ac:dyDescent="0.25">
      <c r="L1918" s="61"/>
    </row>
    <row r="1920" spans="3:12" x14ac:dyDescent="0.25">
      <c r="L1920" s="61"/>
    </row>
    <row r="1921" spans="3:12" x14ac:dyDescent="0.25">
      <c r="C1921" s="61"/>
    </row>
    <row r="1922" spans="3:12" x14ac:dyDescent="0.25">
      <c r="L1922" s="61"/>
    </row>
    <row r="1924" spans="3:12" x14ac:dyDescent="0.25">
      <c r="L1924" s="61"/>
    </row>
    <row r="1925" spans="3:12" x14ac:dyDescent="0.25">
      <c r="L1925" s="61"/>
    </row>
    <row r="1927" spans="3:12" x14ac:dyDescent="0.25">
      <c r="L1927" s="61"/>
    </row>
    <row r="1931" spans="3:12" x14ac:dyDescent="0.25">
      <c r="L1931" s="61"/>
    </row>
    <row r="1936" spans="3:12" x14ac:dyDescent="0.25">
      <c r="L1936" s="61"/>
    </row>
    <row r="1937" spans="12:12" x14ac:dyDescent="0.25">
      <c r="L1937" s="61"/>
    </row>
    <row r="1938" spans="12:12" x14ac:dyDescent="0.25">
      <c r="L1938" s="61"/>
    </row>
    <row r="1939" spans="12:12" x14ac:dyDescent="0.25">
      <c r="L1939" s="61"/>
    </row>
    <row r="1941" spans="12:12" x14ac:dyDescent="0.25">
      <c r="L1941" s="61"/>
    </row>
    <row r="1943" spans="12:12" x14ac:dyDescent="0.25">
      <c r="L1943" s="61"/>
    </row>
    <row r="1944" spans="12:12" x14ac:dyDescent="0.25">
      <c r="L1944" s="61"/>
    </row>
    <row r="1948" spans="12:12" x14ac:dyDescent="0.25">
      <c r="L1948" s="61"/>
    </row>
    <row r="1950" spans="12:12" x14ac:dyDescent="0.25">
      <c r="L1950" s="61"/>
    </row>
    <row r="1952" spans="12:12" x14ac:dyDescent="0.25">
      <c r="L1952" s="61"/>
    </row>
    <row r="1956" spans="12:12" x14ac:dyDescent="0.25">
      <c r="L1956" s="61"/>
    </row>
    <row r="1957" spans="12:12" x14ac:dyDescent="0.25">
      <c r="L1957" s="61"/>
    </row>
    <row r="1958" spans="12:12" x14ac:dyDescent="0.25">
      <c r="L1958" s="61"/>
    </row>
    <row r="1959" spans="12:12" x14ac:dyDescent="0.25">
      <c r="L1959" s="61"/>
    </row>
    <row r="1960" spans="12:12" x14ac:dyDescent="0.25">
      <c r="L1960" s="61"/>
    </row>
    <row r="1961" spans="12:12" x14ac:dyDescent="0.25">
      <c r="L1961" s="61"/>
    </row>
    <row r="1962" spans="12:12" x14ac:dyDescent="0.25">
      <c r="L1962" s="61"/>
    </row>
    <row r="1964" spans="12:12" x14ac:dyDescent="0.25">
      <c r="L1964" s="61"/>
    </row>
    <row r="1969" spans="12:12" x14ac:dyDescent="0.25">
      <c r="L1969" s="61"/>
    </row>
    <row r="1970" spans="12:12" x14ac:dyDescent="0.25">
      <c r="L1970" s="61"/>
    </row>
    <row r="1971" spans="12:12" x14ac:dyDescent="0.25">
      <c r="L1971" s="61"/>
    </row>
    <row r="1972" spans="12:12" x14ac:dyDescent="0.25">
      <c r="L1972" s="61"/>
    </row>
    <row r="1973" spans="12:12" x14ac:dyDescent="0.25">
      <c r="L1973" s="61"/>
    </row>
    <row r="1975" spans="12:12" x14ac:dyDescent="0.25">
      <c r="L1975" s="61"/>
    </row>
    <row r="1976" spans="12:12" x14ac:dyDescent="0.25">
      <c r="L1976" s="61"/>
    </row>
    <row r="1978" spans="12:12" x14ac:dyDescent="0.25">
      <c r="L1978" s="61"/>
    </row>
    <row r="1979" spans="12:12" x14ac:dyDescent="0.25">
      <c r="L1979" s="61"/>
    </row>
    <row r="1984" spans="12:12" x14ac:dyDescent="0.25">
      <c r="L1984" s="61"/>
    </row>
    <row r="1985" spans="12:12" x14ac:dyDescent="0.25">
      <c r="L1985" s="61"/>
    </row>
    <row r="1987" spans="12:12" x14ac:dyDescent="0.25">
      <c r="L1987" s="61"/>
    </row>
    <row r="1989" spans="12:12" x14ac:dyDescent="0.25">
      <c r="L1989" s="61"/>
    </row>
    <row r="1990" spans="12:12" x14ac:dyDescent="0.25">
      <c r="L1990" s="61"/>
    </row>
    <row r="1991" spans="12:12" x14ac:dyDescent="0.25">
      <c r="L1991" s="61"/>
    </row>
    <row r="1992" spans="12:12" x14ac:dyDescent="0.25">
      <c r="L1992" s="61"/>
    </row>
    <row r="1993" spans="12:12" x14ac:dyDescent="0.25">
      <c r="L1993" s="61"/>
    </row>
    <row r="1994" spans="12:12" x14ac:dyDescent="0.25">
      <c r="L1994" s="61"/>
    </row>
    <row r="1995" spans="12:12" x14ac:dyDescent="0.25">
      <c r="L1995" s="61"/>
    </row>
    <row r="2000" spans="12:12" x14ac:dyDescent="0.25">
      <c r="L2000" s="61"/>
    </row>
    <row r="2002" spans="12:12" x14ac:dyDescent="0.25">
      <c r="L2002" s="61"/>
    </row>
    <row r="2003" spans="12:12" x14ac:dyDescent="0.25">
      <c r="L2003" s="61"/>
    </row>
    <row r="2004" spans="12:12" x14ac:dyDescent="0.25">
      <c r="L2004" s="61"/>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3"/>
  <sheetViews>
    <sheetView zoomScale="85" zoomScaleNormal="85" workbookViewId="0">
      <pane ySplit="495" activePane="bottomLeft"/>
      <selection activeCell="S1" sqref="S1:U1048576"/>
      <selection pane="bottomLeft" activeCell="A2" sqref="A2"/>
    </sheetView>
  </sheetViews>
  <sheetFormatPr defaultColWidth="12.5703125" defaultRowHeight="15.75" x14ac:dyDescent="0.25"/>
  <cols>
    <col min="1" max="6" width="12.5703125" style="60"/>
    <col min="7" max="7" width="12.7109375" style="60" bestFit="1" customWidth="1"/>
    <col min="8" max="8" width="13" style="60" bestFit="1" customWidth="1"/>
    <col min="9" max="9" width="12.7109375" style="60" bestFit="1" customWidth="1"/>
    <col min="10" max="10" width="13" style="60" bestFit="1" customWidth="1"/>
    <col min="11" max="13" width="12.7109375" style="60" bestFit="1" customWidth="1"/>
    <col min="14" max="16384" width="12.5703125" style="60"/>
  </cols>
  <sheetData>
    <row r="1" spans="1:18" x14ac:dyDescent="0.25">
      <c r="B1" s="60" t="s">
        <v>147</v>
      </c>
      <c r="C1" s="60" t="s">
        <v>148</v>
      </c>
      <c r="D1" s="60" t="s">
        <v>141</v>
      </c>
      <c r="E1" s="60" t="s">
        <v>149</v>
      </c>
      <c r="F1" s="60" t="s">
        <v>150</v>
      </c>
      <c r="G1" s="60" t="s">
        <v>151</v>
      </c>
      <c r="H1" s="60" t="s">
        <v>152</v>
      </c>
      <c r="I1" s="60" t="s">
        <v>153</v>
      </c>
      <c r="J1" s="60" t="s">
        <v>134</v>
      </c>
      <c r="K1" s="60" t="s">
        <v>154</v>
      </c>
      <c r="L1" s="60" t="s">
        <v>155</v>
      </c>
      <c r="M1" s="60" t="s">
        <v>156</v>
      </c>
      <c r="N1" s="60" t="s">
        <v>157</v>
      </c>
      <c r="O1" s="60" t="s">
        <v>158</v>
      </c>
      <c r="P1" s="60" t="s">
        <v>159</v>
      </c>
      <c r="Q1" s="60" t="s">
        <v>160</v>
      </c>
      <c r="R1" s="60" t="s">
        <v>172</v>
      </c>
    </row>
    <row r="2" spans="1:18" x14ac:dyDescent="0.25">
      <c r="A2" s="60">
        <v>2003</v>
      </c>
      <c r="B2" s="60">
        <v>0.98029348710444297</v>
      </c>
      <c r="C2" s="60">
        <v>-1.99032755145102E-2</v>
      </c>
      <c r="D2" s="60">
        <v>5.5865900965322901E-2</v>
      </c>
      <c r="E2" s="60">
        <v>0.53196790137957695</v>
      </c>
      <c r="F2" s="60">
        <v>0.99999999998289102</v>
      </c>
      <c r="G2" s="60">
        <v>4.3657402355665098E-3</v>
      </c>
      <c r="H2" s="60">
        <v>228.05623011036499</v>
      </c>
      <c r="I2" s="60">
        <v>2.0817433923234598</v>
      </c>
      <c r="J2" s="60">
        <v>-0.519633397810915</v>
      </c>
      <c r="K2" s="60">
        <v>0.531967901370476</v>
      </c>
      <c r="L2" s="61">
        <v>9.1013105428134403E-12</v>
      </c>
      <c r="M2" s="60">
        <v>0.468032098620423</v>
      </c>
      <c r="N2" s="60">
        <v>4.3657402355665098E-3</v>
      </c>
      <c r="O2" s="60">
        <v>2.0817433923234598</v>
      </c>
      <c r="P2" s="60" t="s">
        <v>161</v>
      </c>
      <c r="Q2" s="60">
        <v>1</v>
      </c>
      <c r="R2" s="60" t="s">
        <v>173</v>
      </c>
    </row>
    <row r="3" spans="1:18" x14ac:dyDescent="0.25">
      <c r="L3" s="61"/>
    </row>
    <row r="4" spans="1:18" x14ac:dyDescent="0.25">
      <c r="A4" s="62">
        <v>2004</v>
      </c>
      <c r="B4" s="62">
        <v>0.94190114474020803</v>
      </c>
      <c r="C4" s="62">
        <v>-5.9854951801935299E-2</v>
      </c>
      <c r="D4" s="62">
        <v>3.1424324463849997E-2</v>
      </c>
      <c r="E4" s="62">
        <v>0.14086539606083201</v>
      </c>
      <c r="F4" s="62">
        <v>0</v>
      </c>
      <c r="G4" s="62">
        <v>0</v>
      </c>
      <c r="H4" s="62">
        <v>-1</v>
      </c>
      <c r="I4" s="62">
        <v>0</v>
      </c>
      <c r="J4" s="62">
        <v>-1</v>
      </c>
      <c r="K4" s="62">
        <v>0.60054427904737795</v>
      </c>
      <c r="L4" s="63">
        <v>2.1904243738475601E-9</v>
      </c>
      <c r="M4" s="62">
        <v>0.39945571876219799</v>
      </c>
      <c r="N4" s="62">
        <v>8.9965707332767997E-4</v>
      </c>
      <c r="O4" s="62">
        <v>0</v>
      </c>
      <c r="P4" s="62" t="s">
        <v>163</v>
      </c>
      <c r="Q4" s="62">
        <v>1</v>
      </c>
      <c r="R4" s="62" t="s">
        <v>173</v>
      </c>
    </row>
    <row r="5" spans="1:18" x14ac:dyDescent="0.25">
      <c r="A5" s="62">
        <v>2005</v>
      </c>
      <c r="B5" s="62">
        <v>0.94190114474020803</v>
      </c>
      <c r="C5" s="62">
        <v>-1.9869055036986799E-2</v>
      </c>
      <c r="D5" s="62">
        <v>3.19804289276579E-2</v>
      </c>
      <c r="E5" s="62">
        <v>0.18654329051229701</v>
      </c>
      <c r="F5" s="62">
        <v>0</v>
      </c>
      <c r="G5" s="62">
        <v>0</v>
      </c>
      <c r="H5" s="62">
        <v>-1</v>
      </c>
      <c r="I5" s="62">
        <v>5.3821757173810204E-3</v>
      </c>
      <c r="J5" s="62">
        <v>-1</v>
      </c>
      <c r="K5" s="62">
        <v>0.49917989512352801</v>
      </c>
      <c r="L5" s="63">
        <v>2.3836185568974202E-13</v>
      </c>
      <c r="M5" s="62">
        <v>0.50082010487623296</v>
      </c>
      <c r="N5" s="62">
        <v>9.3077803133164198E-4</v>
      </c>
      <c r="O5" s="62">
        <v>5.3821757173810204E-3</v>
      </c>
      <c r="P5" s="62" t="s">
        <v>163</v>
      </c>
      <c r="Q5" s="62">
        <v>2</v>
      </c>
      <c r="R5" s="62" t="s">
        <v>173</v>
      </c>
    </row>
    <row r="6" spans="1:18" x14ac:dyDescent="0.25">
      <c r="A6" s="62">
        <v>2006</v>
      </c>
      <c r="B6" s="62">
        <v>0.94307265868192003</v>
      </c>
      <c r="C6" s="62">
        <v>-5.9854951801935299E-2</v>
      </c>
      <c r="D6" s="62">
        <v>3.4716085690196997E-2</v>
      </c>
      <c r="E6" s="62">
        <v>0.195138040595698</v>
      </c>
      <c r="F6" s="62">
        <v>4.8433371720092098E-4</v>
      </c>
      <c r="G6" s="62">
        <v>8.9965707332767997E-4</v>
      </c>
      <c r="H6" s="62">
        <v>-1</v>
      </c>
      <c r="I6" s="62">
        <v>4.2145887671567503E-2</v>
      </c>
      <c r="J6" s="62">
        <v>-1</v>
      </c>
      <c r="K6" s="62">
        <v>0.60054427904737795</v>
      </c>
      <c r="L6" s="63">
        <v>2.1904243738475601E-9</v>
      </c>
      <c r="M6" s="62">
        <v>0.39945571876219799</v>
      </c>
      <c r="N6" s="62">
        <v>9.5845454411676995E-4</v>
      </c>
      <c r="O6" s="62">
        <v>4.2145887671567503E-2</v>
      </c>
      <c r="P6" s="62" t="s">
        <v>163</v>
      </c>
      <c r="Q6" s="62">
        <v>3</v>
      </c>
      <c r="R6" s="62" t="s">
        <v>173</v>
      </c>
    </row>
    <row r="7" spans="1:18" x14ac:dyDescent="0.25">
      <c r="A7" s="62">
        <v>2007</v>
      </c>
      <c r="B7" s="62">
        <v>0.946237291963823</v>
      </c>
      <c r="C7" s="62">
        <v>-3.1835062823939802E-3</v>
      </c>
      <c r="D7" s="62">
        <v>3.8790162398817003E-2</v>
      </c>
      <c r="E7" s="62">
        <v>0.21678038984407999</v>
      </c>
      <c r="F7" s="62">
        <v>4.8433371720092098E-4</v>
      </c>
      <c r="G7" s="62">
        <v>9.3077803133164198E-4</v>
      </c>
      <c r="H7" s="62">
        <v>-1</v>
      </c>
      <c r="I7" s="62">
        <v>5.0441409010400097E-2</v>
      </c>
      <c r="J7" s="62">
        <v>-1</v>
      </c>
      <c r="K7" s="62">
        <v>0.275894832642958</v>
      </c>
      <c r="L7" s="62">
        <v>0.32531112296011599</v>
      </c>
      <c r="M7" s="62">
        <v>0.39879404439692601</v>
      </c>
      <c r="N7" s="62">
        <v>9.6345987568632603E-4</v>
      </c>
      <c r="O7" s="62">
        <v>5.0441409010400097E-2</v>
      </c>
      <c r="P7" s="62" t="s">
        <v>163</v>
      </c>
      <c r="Q7" s="62">
        <v>4</v>
      </c>
      <c r="R7" s="62" t="s">
        <v>173</v>
      </c>
    </row>
    <row r="8" spans="1:18" x14ac:dyDescent="0.25">
      <c r="A8" s="62">
        <v>2008</v>
      </c>
      <c r="B8" s="62">
        <v>0.94699299941562998</v>
      </c>
      <c r="C8" s="62">
        <v>-3.2916368940482901E-2</v>
      </c>
      <c r="D8" s="62">
        <v>3.9296197642095403E-2</v>
      </c>
      <c r="E8" s="62">
        <v>0.21678038984407999</v>
      </c>
      <c r="F8" s="62">
        <v>5.3288188839319501E-3</v>
      </c>
      <c r="G8" s="62">
        <v>9.5845454411676995E-4</v>
      </c>
      <c r="H8" s="62">
        <v>-1</v>
      </c>
      <c r="I8" s="62">
        <v>0.10584730894500299</v>
      </c>
      <c r="J8" s="62">
        <v>-1</v>
      </c>
      <c r="K8" s="62">
        <v>0.58844679351463602</v>
      </c>
      <c r="L8" s="63">
        <v>7.18637896819475E-16</v>
      </c>
      <c r="M8" s="62">
        <v>0.41155320648536298</v>
      </c>
      <c r="N8" s="62">
        <v>1.01524003176759E-3</v>
      </c>
      <c r="O8" s="62">
        <v>0.10584730894500299</v>
      </c>
      <c r="P8" s="62" t="s">
        <v>163</v>
      </c>
      <c r="Q8" s="62">
        <v>5</v>
      </c>
      <c r="R8" s="62" t="s">
        <v>173</v>
      </c>
    </row>
    <row r="9" spans="1:18" x14ac:dyDescent="0.25">
      <c r="A9" s="62">
        <v>2009</v>
      </c>
      <c r="B9" s="62">
        <v>0.94805116288725799</v>
      </c>
      <c r="C9" s="62">
        <v>-1.3687476778570899E-2</v>
      </c>
      <c r="D9" s="62">
        <v>4.0413710172623699E-2</v>
      </c>
      <c r="E9" s="62">
        <v>0.226275544540955</v>
      </c>
      <c r="F9" s="62">
        <v>1.21304975254616E-2</v>
      </c>
      <c r="G9" s="62">
        <v>9.6345987568632603E-4</v>
      </c>
      <c r="H9" s="62">
        <v>-1</v>
      </c>
      <c r="I9" s="62">
        <v>0.125208979960613</v>
      </c>
      <c r="J9" s="62">
        <v>-1</v>
      </c>
      <c r="K9" s="62">
        <v>0.38609071999628602</v>
      </c>
      <c r="L9" s="62">
        <v>7.5943250610174304E-2</v>
      </c>
      <c r="M9" s="62">
        <v>0.53796602939353899</v>
      </c>
      <c r="N9" s="62">
        <v>1.0545062451956101E-3</v>
      </c>
      <c r="O9" s="62">
        <v>0.125208979960613</v>
      </c>
      <c r="P9" s="62" t="s">
        <v>163</v>
      </c>
      <c r="Q9" s="62">
        <v>6</v>
      </c>
      <c r="R9" s="62" t="s">
        <v>173</v>
      </c>
    </row>
    <row r="10" spans="1:18" x14ac:dyDescent="0.25">
      <c r="A10" s="62">
        <v>2010</v>
      </c>
      <c r="B10" s="62">
        <v>0.94927156719779604</v>
      </c>
      <c r="C10" s="62">
        <v>-4.01491831653598E-2</v>
      </c>
      <c r="D10" s="62">
        <v>4.0537150048028298E-2</v>
      </c>
      <c r="E10" s="62">
        <v>0.22734195986094399</v>
      </c>
      <c r="F10" s="62">
        <v>1.2922855490555199E-2</v>
      </c>
      <c r="G10" s="62">
        <v>1.01524003176759E-3</v>
      </c>
      <c r="H10" s="62">
        <v>-1</v>
      </c>
      <c r="I10" s="62">
        <v>0.130658967545492</v>
      </c>
      <c r="J10" s="62">
        <v>-1</v>
      </c>
      <c r="K10" s="62">
        <v>0.54958475287725495</v>
      </c>
      <c r="L10" s="62">
        <v>1.45298676540302E-2</v>
      </c>
      <c r="M10" s="62">
        <v>0.43588537946871497</v>
      </c>
      <c r="N10" s="62">
        <v>1.2069562220228299E-3</v>
      </c>
      <c r="O10" s="62">
        <v>0.130658967545492</v>
      </c>
      <c r="P10" s="62" t="s">
        <v>163</v>
      </c>
      <c r="Q10" s="62">
        <v>7</v>
      </c>
      <c r="R10" s="62" t="s">
        <v>173</v>
      </c>
    </row>
    <row r="11" spans="1:18" x14ac:dyDescent="0.25">
      <c r="A11" s="62">
        <v>2011</v>
      </c>
      <c r="B11" s="62">
        <v>0.94980880055678096</v>
      </c>
      <c r="C11" s="62">
        <v>-1.8998892890349599E-2</v>
      </c>
      <c r="D11" s="62">
        <v>4.2182498346735001E-2</v>
      </c>
      <c r="E11" s="62">
        <v>0.24239329297839199</v>
      </c>
      <c r="F11" s="62">
        <v>1.3361658764658099E-2</v>
      </c>
      <c r="G11" s="62">
        <v>1.0545062451956101E-3</v>
      </c>
      <c r="H11" s="62">
        <v>-1</v>
      </c>
      <c r="I11" s="62">
        <v>0.140727037307568</v>
      </c>
      <c r="J11" s="62">
        <v>-1</v>
      </c>
      <c r="K11" s="62">
        <v>0.33891284989157</v>
      </c>
      <c r="L11" s="62">
        <v>0.15927450232958401</v>
      </c>
      <c r="M11" s="62">
        <v>0.50181264777884604</v>
      </c>
      <c r="N11" s="62">
        <v>1.2144703742953901E-3</v>
      </c>
      <c r="O11" s="62">
        <v>0.140727037307568</v>
      </c>
      <c r="P11" s="62" t="s">
        <v>163</v>
      </c>
      <c r="Q11" s="62">
        <v>8</v>
      </c>
      <c r="R11" s="62" t="s">
        <v>173</v>
      </c>
    </row>
    <row r="12" spans="1:18" x14ac:dyDescent="0.25">
      <c r="A12" s="62">
        <v>2012</v>
      </c>
      <c r="B12" s="62">
        <v>0.95021234893691797</v>
      </c>
      <c r="C12" s="62">
        <v>-2.9027883839140001E-2</v>
      </c>
      <c r="D12" s="62">
        <v>4.2468803534903898E-2</v>
      </c>
      <c r="E12" s="62">
        <v>0.244580672451989</v>
      </c>
      <c r="F12" s="62">
        <v>1.5338550130492999E-2</v>
      </c>
      <c r="G12" s="62">
        <v>1.2069562220228299E-3</v>
      </c>
      <c r="H12" s="62">
        <v>-1</v>
      </c>
      <c r="I12" s="62">
        <v>0.16608863244731201</v>
      </c>
      <c r="J12" s="62">
        <v>-1</v>
      </c>
      <c r="K12" s="62">
        <v>0.25228675688757601</v>
      </c>
      <c r="L12" s="62">
        <v>0.43014684319928598</v>
      </c>
      <c r="M12" s="62">
        <v>0.31756639991313901</v>
      </c>
      <c r="N12" s="62">
        <v>1.29425101710426E-3</v>
      </c>
      <c r="O12" s="62">
        <v>0.16608863244731201</v>
      </c>
      <c r="P12" s="62" t="s">
        <v>163</v>
      </c>
      <c r="Q12" s="62">
        <v>9</v>
      </c>
      <c r="R12" s="62" t="s">
        <v>173</v>
      </c>
    </row>
    <row r="13" spans="1:18" x14ac:dyDescent="0.25">
      <c r="A13" s="62">
        <v>2013</v>
      </c>
      <c r="B13" s="62">
        <v>0.95067118201086098</v>
      </c>
      <c r="C13" s="62">
        <v>-7.6919885494333897E-3</v>
      </c>
      <c r="D13" s="62">
        <v>4.2718408875574397E-2</v>
      </c>
      <c r="E13" s="62">
        <v>0.25480366168243301</v>
      </c>
      <c r="F13" s="62">
        <v>1.6088926661878999E-2</v>
      </c>
      <c r="G13" s="62">
        <v>1.2144703742953901E-3</v>
      </c>
      <c r="H13" s="62">
        <v>-1</v>
      </c>
      <c r="I13" s="62">
        <v>0.20107667492201001</v>
      </c>
      <c r="J13" s="62">
        <v>-1</v>
      </c>
      <c r="K13" s="62">
        <v>0.24109044484129499</v>
      </c>
      <c r="L13" s="62">
        <v>0.16927545124229901</v>
      </c>
      <c r="M13" s="62">
        <v>0.58963410391640603</v>
      </c>
      <c r="N13" s="62">
        <v>1.35310990004869E-3</v>
      </c>
      <c r="O13" s="62">
        <v>0.20107667492201001</v>
      </c>
      <c r="P13" s="62" t="s">
        <v>163</v>
      </c>
      <c r="Q13" s="62">
        <v>10</v>
      </c>
      <c r="R13" s="62" t="s">
        <v>173</v>
      </c>
    </row>
    <row r="14" spans="1:18" x14ac:dyDescent="0.25">
      <c r="A14" s="62">
        <v>2014</v>
      </c>
      <c r="B14" s="62">
        <v>0.95113970998123198</v>
      </c>
      <c r="C14" s="62">
        <v>-2.9027883839140001E-2</v>
      </c>
      <c r="D14" s="62">
        <v>4.3097985668540999E-2</v>
      </c>
      <c r="E14" s="62">
        <v>0.257522439849313</v>
      </c>
      <c r="F14" s="62">
        <v>1.8232728301495801E-2</v>
      </c>
      <c r="G14" s="62">
        <v>1.29425101710426E-3</v>
      </c>
      <c r="H14" s="62">
        <v>-1</v>
      </c>
      <c r="I14" s="62">
        <v>0.24214856097665599</v>
      </c>
      <c r="J14" s="62">
        <v>-1</v>
      </c>
      <c r="K14" s="62">
        <v>0.25228675688757601</v>
      </c>
      <c r="L14" s="62">
        <v>0.43014684319928598</v>
      </c>
      <c r="M14" s="62">
        <v>0.31756639991313901</v>
      </c>
      <c r="N14" s="62">
        <v>1.45900327707132E-3</v>
      </c>
      <c r="O14" s="62">
        <v>0.24214856097665599</v>
      </c>
      <c r="P14" s="62" t="s">
        <v>163</v>
      </c>
      <c r="Q14" s="62">
        <v>11</v>
      </c>
      <c r="R14" s="62" t="s">
        <v>173</v>
      </c>
    </row>
    <row r="15" spans="1:18" x14ac:dyDescent="0.25">
      <c r="A15" s="62">
        <v>2015</v>
      </c>
      <c r="B15" s="62">
        <v>0.95113970998123198</v>
      </c>
      <c r="C15" s="62">
        <v>-8.90973949582477E-3</v>
      </c>
      <c r="D15" s="62">
        <v>4.3356781841883102E-2</v>
      </c>
      <c r="E15" s="62">
        <v>0.27877974303730801</v>
      </c>
      <c r="F15" s="62">
        <v>1.82517576527568E-2</v>
      </c>
      <c r="G15" s="62">
        <v>1.35310990004869E-3</v>
      </c>
      <c r="H15" s="62">
        <v>-1</v>
      </c>
      <c r="I15" s="62">
        <v>0.25158573192792899</v>
      </c>
      <c r="J15" s="62">
        <v>-1</v>
      </c>
      <c r="K15" s="62">
        <v>0.48563626758001099</v>
      </c>
      <c r="L15" s="63">
        <v>2.8304683964990399E-11</v>
      </c>
      <c r="M15" s="62">
        <v>0.51436373239168398</v>
      </c>
      <c r="N15" s="62">
        <v>1.5852997681217601E-3</v>
      </c>
      <c r="O15" s="62">
        <v>0.25158573192792899</v>
      </c>
      <c r="P15" s="62" t="s">
        <v>163</v>
      </c>
      <c r="Q15" s="62">
        <v>12</v>
      </c>
      <c r="R15" s="62" t="s">
        <v>173</v>
      </c>
    </row>
    <row r="16" spans="1:18" x14ac:dyDescent="0.25">
      <c r="A16" s="62">
        <v>2016</v>
      </c>
      <c r="B16" s="62">
        <v>0.95145689140035705</v>
      </c>
      <c r="C16" s="62">
        <v>8.1031845316127706E-3</v>
      </c>
      <c r="D16" s="62">
        <v>4.3356781841883102E-2</v>
      </c>
      <c r="E16" s="62">
        <v>0.285915313498743</v>
      </c>
      <c r="F16" s="62">
        <v>1.9539319406485799E-2</v>
      </c>
      <c r="G16" s="62">
        <v>1.45900327707132E-3</v>
      </c>
      <c r="H16" s="62">
        <v>-1</v>
      </c>
      <c r="I16" s="62">
        <v>0.27831389011222302</v>
      </c>
      <c r="J16" s="62">
        <v>-1</v>
      </c>
      <c r="K16" s="62">
        <v>0.47884140874194497</v>
      </c>
      <c r="L16" s="62">
        <v>8.4940087091407199E-2</v>
      </c>
      <c r="M16" s="62">
        <v>0.43621850416664798</v>
      </c>
      <c r="N16" s="62">
        <v>1.5852997681217601E-3</v>
      </c>
      <c r="O16" s="62">
        <v>0.27831389011222302</v>
      </c>
      <c r="P16" s="62" t="s">
        <v>163</v>
      </c>
      <c r="Q16" s="62">
        <v>13</v>
      </c>
      <c r="R16" s="62" t="s">
        <v>173</v>
      </c>
    </row>
    <row r="17" spans="1:18" x14ac:dyDescent="0.25">
      <c r="A17" s="62">
        <v>2017</v>
      </c>
      <c r="B17" s="62">
        <v>0.95156485747854402</v>
      </c>
      <c r="C17" s="62">
        <v>9.1272860895861806E-3</v>
      </c>
      <c r="D17" s="62">
        <v>4.4094673142591599E-2</v>
      </c>
      <c r="E17" s="62">
        <v>0.29012996260223201</v>
      </c>
      <c r="F17" s="62">
        <v>1.9814165705224498E-2</v>
      </c>
      <c r="G17" s="62">
        <v>1.5852997681217601E-3</v>
      </c>
      <c r="H17" s="62">
        <v>-1</v>
      </c>
      <c r="I17" s="62">
        <v>0.307640773309308</v>
      </c>
      <c r="J17" s="62">
        <v>-1</v>
      </c>
      <c r="K17" s="62">
        <v>8.5179024446948096E-3</v>
      </c>
      <c r="L17" s="62">
        <v>0.17802538806760199</v>
      </c>
      <c r="M17" s="62">
        <v>0.81345670948770299</v>
      </c>
      <c r="N17" s="62">
        <v>1.6941067128500599E-3</v>
      </c>
      <c r="O17" s="62">
        <v>0.307640773309308</v>
      </c>
      <c r="P17" s="62" t="s">
        <v>163</v>
      </c>
      <c r="Q17" s="62">
        <v>14</v>
      </c>
      <c r="R17" s="62" t="s">
        <v>173</v>
      </c>
    </row>
    <row r="18" spans="1:18" x14ac:dyDescent="0.25">
      <c r="A18" s="62">
        <v>2018</v>
      </c>
      <c r="B18" s="62">
        <v>0.95368540116562805</v>
      </c>
      <c r="C18" s="62">
        <v>-1.9033695283714201E-2</v>
      </c>
      <c r="D18" s="62">
        <v>4.4123722091437702E-2</v>
      </c>
      <c r="E18" s="62">
        <v>0.29120044396162698</v>
      </c>
      <c r="F18" s="62">
        <v>2.01002468503351E-2</v>
      </c>
      <c r="G18" s="62">
        <v>1.5852997681217601E-3</v>
      </c>
      <c r="H18" s="62">
        <v>-1</v>
      </c>
      <c r="I18" s="62">
        <v>0.313422399856287</v>
      </c>
      <c r="J18" s="62">
        <v>-1</v>
      </c>
      <c r="K18" s="62">
        <v>0.469005302219278</v>
      </c>
      <c r="L18" s="63">
        <v>8.2270676660830794E-15</v>
      </c>
      <c r="M18" s="62">
        <v>0.53099469778071395</v>
      </c>
      <c r="N18" s="62">
        <v>1.7263048107415799E-3</v>
      </c>
      <c r="O18" s="62">
        <v>0.313422399856287</v>
      </c>
      <c r="P18" s="62" t="s">
        <v>163</v>
      </c>
      <c r="Q18" s="62">
        <v>15</v>
      </c>
      <c r="R18" s="62" t="s">
        <v>173</v>
      </c>
    </row>
    <row r="19" spans="1:18" x14ac:dyDescent="0.25">
      <c r="A19" s="62">
        <v>2019</v>
      </c>
      <c r="B19" s="62">
        <v>0.95399660039102896</v>
      </c>
      <c r="C19" s="62">
        <v>-1.7972765976253701E-2</v>
      </c>
      <c r="D19" s="62">
        <v>4.4123722091437702E-2</v>
      </c>
      <c r="E19" s="62">
        <v>0.29277487764364002</v>
      </c>
      <c r="F19" s="62">
        <v>2.0440365603429999E-2</v>
      </c>
      <c r="G19" s="62">
        <v>1.6941067128500599E-3</v>
      </c>
      <c r="H19" s="62">
        <v>-1</v>
      </c>
      <c r="I19" s="62">
        <v>0.32898567860938499</v>
      </c>
      <c r="J19" s="62">
        <v>-1</v>
      </c>
      <c r="K19" s="62">
        <v>0.51848160052025005</v>
      </c>
      <c r="L19" s="63">
        <v>3.0972531810102E-11</v>
      </c>
      <c r="M19" s="62">
        <v>0.481518399448777</v>
      </c>
      <c r="N19" s="62">
        <v>1.7503678014329301E-3</v>
      </c>
      <c r="O19" s="62">
        <v>0.32898567860938499</v>
      </c>
      <c r="P19" s="62" t="s">
        <v>163</v>
      </c>
      <c r="Q19" s="62">
        <v>16</v>
      </c>
      <c r="R19" s="62" t="s">
        <v>173</v>
      </c>
    </row>
    <row r="20" spans="1:18" x14ac:dyDescent="0.25">
      <c r="A20" s="62">
        <v>2020</v>
      </c>
      <c r="B20" s="62">
        <v>0.95486099760793597</v>
      </c>
      <c r="C20" s="62">
        <v>-2.0625668948206902E-2</v>
      </c>
      <c r="D20" s="62">
        <v>4.45165859145416E-2</v>
      </c>
      <c r="E20" s="62">
        <v>0.30017014737558101</v>
      </c>
      <c r="F20" s="62">
        <v>2.0675630238713098E-2</v>
      </c>
      <c r="G20" s="62">
        <v>1.7263048107415799E-3</v>
      </c>
      <c r="H20" s="62">
        <v>-1</v>
      </c>
      <c r="I20" s="62">
        <v>0.37441614471832302</v>
      </c>
      <c r="J20" s="62">
        <v>-1</v>
      </c>
      <c r="K20" s="62">
        <v>0.50196198684195603</v>
      </c>
      <c r="L20" s="63">
        <v>7.7503958137047702E-12</v>
      </c>
      <c r="M20" s="62">
        <v>0.498038013150293</v>
      </c>
      <c r="N20" s="62">
        <v>1.7503678014329301E-3</v>
      </c>
      <c r="O20" s="62">
        <v>0.37441614471832302</v>
      </c>
      <c r="P20" s="62" t="s">
        <v>163</v>
      </c>
      <c r="Q20" s="62">
        <v>17</v>
      </c>
      <c r="R20" s="62" t="s">
        <v>173</v>
      </c>
    </row>
    <row r="21" spans="1:18" x14ac:dyDescent="0.25">
      <c r="A21" s="62">
        <v>2021</v>
      </c>
      <c r="B21" s="62">
        <v>0.95519620610664402</v>
      </c>
      <c r="C21" s="62">
        <v>-1.46114312194834E-2</v>
      </c>
      <c r="D21" s="62">
        <v>4.4519382300893397E-2</v>
      </c>
      <c r="E21" s="62">
        <v>0.30208749449210798</v>
      </c>
      <c r="F21" s="62">
        <v>2.12374227700977E-2</v>
      </c>
      <c r="G21" s="62">
        <v>1.7503678014329301E-3</v>
      </c>
      <c r="H21" s="62">
        <v>-1</v>
      </c>
      <c r="I21" s="62">
        <v>0.39245322535431798</v>
      </c>
      <c r="J21" s="62">
        <v>-1</v>
      </c>
      <c r="K21" s="62">
        <v>0.50289193893453699</v>
      </c>
      <c r="L21" s="63">
        <v>4.4665776760280904E-16</v>
      </c>
      <c r="M21" s="62">
        <v>0.49710806106546301</v>
      </c>
      <c r="N21" s="62">
        <v>1.7836104467424401E-3</v>
      </c>
      <c r="O21" s="62">
        <v>0.39245322535431798</v>
      </c>
      <c r="P21" s="62" t="s">
        <v>163</v>
      </c>
      <c r="Q21" s="62">
        <v>18</v>
      </c>
      <c r="R21" s="62" t="s">
        <v>173</v>
      </c>
    </row>
    <row r="22" spans="1:18" x14ac:dyDescent="0.25">
      <c r="A22" s="62">
        <v>2022</v>
      </c>
      <c r="B22" s="62">
        <v>0.95618225316955996</v>
      </c>
      <c r="C22" s="62">
        <v>-2.0625668948206902E-2</v>
      </c>
      <c r="D22" s="62">
        <v>4.51449864168482E-2</v>
      </c>
      <c r="E22" s="62">
        <v>0.30237914606636002</v>
      </c>
      <c r="F22" s="62">
        <v>2.1616660277102701E-2</v>
      </c>
      <c r="G22" s="62">
        <v>1.7503678014329301E-3</v>
      </c>
      <c r="H22" s="62">
        <v>-1</v>
      </c>
      <c r="I22" s="62">
        <v>0.39579796020819302</v>
      </c>
      <c r="J22" s="62">
        <v>-1</v>
      </c>
      <c r="K22" s="62">
        <v>0.50196198684195603</v>
      </c>
      <c r="L22" s="63">
        <v>7.7503958137047702E-12</v>
      </c>
      <c r="M22" s="62">
        <v>0.498038013150293</v>
      </c>
      <c r="N22" s="62">
        <v>1.78620843636797E-3</v>
      </c>
      <c r="O22" s="62">
        <v>0.39579796020819302</v>
      </c>
      <c r="P22" s="62" t="s">
        <v>163</v>
      </c>
      <c r="Q22" s="62">
        <v>19</v>
      </c>
      <c r="R22" s="62" t="s">
        <v>173</v>
      </c>
    </row>
    <row r="23" spans="1:18" x14ac:dyDescent="0.25">
      <c r="A23" s="62">
        <v>2023</v>
      </c>
      <c r="B23" s="62">
        <v>0.95722835014138097</v>
      </c>
      <c r="C23" s="62">
        <v>-1.78472787079746E-2</v>
      </c>
      <c r="D23" s="62">
        <v>4.5493438815919801E-2</v>
      </c>
      <c r="E23" s="62">
        <v>0.30237914606636002</v>
      </c>
      <c r="F23" s="62">
        <v>2.2738577203424402E-2</v>
      </c>
      <c r="G23" s="62">
        <v>1.7836104467424401E-3</v>
      </c>
      <c r="H23" s="62">
        <v>-1</v>
      </c>
      <c r="I23" s="62">
        <v>0.413321108916686</v>
      </c>
      <c r="J23" s="62">
        <v>-1</v>
      </c>
      <c r="K23" s="62">
        <v>0.48482448457856497</v>
      </c>
      <c r="L23" s="63">
        <v>8.8813445437390903E-15</v>
      </c>
      <c r="M23" s="62">
        <v>0.51517551542142603</v>
      </c>
      <c r="N23" s="62">
        <v>1.7950514846735001E-3</v>
      </c>
      <c r="O23" s="62">
        <v>0.413321108916686</v>
      </c>
      <c r="P23" s="62" t="s">
        <v>163</v>
      </c>
      <c r="Q23" s="62">
        <v>20</v>
      </c>
      <c r="R23" s="62" t="s">
        <v>173</v>
      </c>
    </row>
    <row r="24" spans="1:18" x14ac:dyDescent="0.25">
      <c r="A24" s="62">
        <v>2024</v>
      </c>
      <c r="B24" s="62">
        <v>0.95735745119205995</v>
      </c>
      <c r="C24" s="62">
        <v>-4.1550431442382803E-2</v>
      </c>
      <c r="D24" s="62">
        <v>4.5795698598865897E-2</v>
      </c>
      <c r="E24" s="62">
        <v>0.30399013462006602</v>
      </c>
      <c r="F24" s="62">
        <v>2.5811370898548801E-2</v>
      </c>
      <c r="G24" s="62">
        <v>1.78620843636797E-3</v>
      </c>
      <c r="H24" s="62">
        <v>-1</v>
      </c>
      <c r="I24" s="62">
        <v>0.413321108916686</v>
      </c>
      <c r="J24" s="62">
        <v>-1</v>
      </c>
      <c r="K24" s="62">
        <v>0.623302004973176</v>
      </c>
      <c r="L24" s="63">
        <v>1.8247321330841901E-11</v>
      </c>
      <c r="M24" s="62">
        <v>0.37669799500857698</v>
      </c>
      <c r="N24" s="62">
        <v>1.8115492915625399E-3</v>
      </c>
      <c r="O24" s="62">
        <v>0.413321108916686</v>
      </c>
      <c r="P24" s="62" t="s">
        <v>163</v>
      </c>
      <c r="Q24" s="62">
        <v>21</v>
      </c>
      <c r="R24" s="62" t="s">
        <v>173</v>
      </c>
    </row>
    <row r="25" spans="1:18" x14ac:dyDescent="0.25">
      <c r="A25" s="62">
        <v>2025</v>
      </c>
      <c r="B25" s="62">
        <v>0.95791899495531796</v>
      </c>
      <c r="C25" s="62">
        <v>-3.8591834566059802E-2</v>
      </c>
      <c r="D25" s="62">
        <v>4.5888002585749002E-2</v>
      </c>
      <c r="E25" s="62">
        <v>0.30591379380726402</v>
      </c>
      <c r="F25" s="62">
        <v>2.58667340659961E-2</v>
      </c>
      <c r="G25" s="62">
        <v>1.7950514846735001E-3</v>
      </c>
      <c r="H25" s="62">
        <v>-1</v>
      </c>
      <c r="I25" s="62">
        <v>0.42499991881316201</v>
      </c>
      <c r="J25" s="62">
        <v>-1</v>
      </c>
      <c r="K25" s="62">
        <v>0.62228062755103097</v>
      </c>
      <c r="L25" s="63">
        <v>1.43481321595066E-11</v>
      </c>
      <c r="M25" s="62">
        <v>0.377719372434621</v>
      </c>
      <c r="N25" s="62">
        <v>1.8199195796761601E-3</v>
      </c>
      <c r="O25" s="62">
        <v>0.42499991881316201</v>
      </c>
      <c r="P25" s="62" t="s">
        <v>163</v>
      </c>
      <c r="Q25" s="62">
        <v>22</v>
      </c>
      <c r="R25" s="62" t="s">
        <v>173</v>
      </c>
    </row>
    <row r="26" spans="1:18" x14ac:dyDescent="0.25">
      <c r="A26" s="62">
        <v>2026</v>
      </c>
      <c r="B26" s="62">
        <v>0.958128931306369</v>
      </c>
      <c r="C26" s="62">
        <v>-3.0639556135422699E-4</v>
      </c>
      <c r="D26" s="62">
        <v>4.6000827227651198E-2</v>
      </c>
      <c r="E26" s="62">
        <v>0.30846607873785398</v>
      </c>
      <c r="F26" s="62">
        <v>2.7432026285221199E-2</v>
      </c>
      <c r="G26" s="62">
        <v>1.8115492915625399E-3</v>
      </c>
      <c r="H26" s="62">
        <v>-1</v>
      </c>
      <c r="I26" s="62">
        <v>0.42587458784267002</v>
      </c>
      <c r="J26" s="62">
        <v>-1</v>
      </c>
      <c r="K26" s="62">
        <v>0.55837752819687203</v>
      </c>
      <c r="L26" s="63">
        <v>1.1724202387374199E-8</v>
      </c>
      <c r="M26" s="62">
        <v>0.44162246007892603</v>
      </c>
      <c r="N26" s="62">
        <v>1.8199195796761601E-3</v>
      </c>
      <c r="O26" s="62">
        <v>0.42587458784267002</v>
      </c>
      <c r="P26" s="62" t="s">
        <v>163</v>
      </c>
      <c r="Q26" s="62">
        <v>23</v>
      </c>
      <c r="R26" s="62" t="s">
        <v>173</v>
      </c>
    </row>
    <row r="27" spans="1:18" x14ac:dyDescent="0.25">
      <c r="A27" s="62">
        <v>2027</v>
      </c>
      <c r="B27" s="62">
        <v>0.958128931306369</v>
      </c>
      <c r="C27" s="62">
        <v>-1.15714291837979E-2</v>
      </c>
      <c r="D27" s="62">
        <v>4.6000827227651198E-2</v>
      </c>
      <c r="E27" s="62">
        <v>0.31047043143679598</v>
      </c>
      <c r="F27" s="62">
        <v>2.8347859314588199E-2</v>
      </c>
      <c r="G27" s="62">
        <v>1.8199195796761601E-3</v>
      </c>
      <c r="H27" s="62">
        <v>-1</v>
      </c>
      <c r="I27" s="62">
        <v>0.44026393003415898</v>
      </c>
      <c r="J27" s="62">
        <v>-1</v>
      </c>
      <c r="K27" s="62">
        <v>0.35846679618485</v>
      </c>
      <c r="L27" s="63">
        <v>8.7196999669769403E-14</v>
      </c>
      <c r="M27" s="62">
        <v>0.64153320381506296</v>
      </c>
      <c r="N27" s="62">
        <v>1.8315047689828801E-3</v>
      </c>
      <c r="O27" s="62">
        <v>0.44026393003415898</v>
      </c>
      <c r="P27" s="62" t="s">
        <v>163</v>
      </c>
      <c r="Q27" s="62">
        <v>24</v>
      </c>
      <c r="R27" s="62" t="s">
        <v>173</v>
      </c>
    </row>
    <row r="28" spans="1:18" x14ac:dyDescent="0.25">
      <c r="A28" s="62">
        <v>2028</v>
      </c>
      <c r="B28" s="62">
        <v>0.95859758883651702</v>
      </c>
      <c r="C28" s="62">
        <v>-1.9891960645754499E-2</v>
      </c>
      <c r="D28" s="62">
        <v>4.6221751082229E-2</v>
      </c>
      <c r="E28" s="62">
        <v>0.31047043143679598</v>
      </c>
      <c r="F28" s="62">
        <v>2.8699846949030199E-2</v>
      </c>
      <c r="G28" s="62">
        <v>1.8199195796761601E-3</v>
      </c>
      <c r="H28" s="62">
        <v>-1</v>
      </c>
      <c r="I28" s="62">
        <v>0.48371108306579702</v>
      </c>
      <c r="J28" s="62">
        <v>-1</v>
      </c>
      <c r="K28" s="62">
        <v>0.60360363428804298</v>
      </c>
      <c r="L28" s="63">
        <v>1.1392289093078201E-15</v>
      </c>
      <c r="M28" s="62">
        <v>0.39639636571195602</v>
      </c>
      <c r="N28" s="62">
        <v>1.8576707901078E-3</v>
      </c>
      <c r="O28" s="62">
        <v>0.48371108306579702</v>
      </c>
      <c r="P28" s="62" t="s">
        <v>163</v>
      </c>
      <c r="Q28" s="62">
        <v>25</v>
      </c>
      <c r="R28" s="62" t="s">
        <v>173</v>
      </c>
    </row>
    <row r="29" spans="1:18" x14ac:dyDescent="0.25">
      <c r="A29" s="60">
        <v>2029</v>
      </c>
      <c r="B29" s="60">
        <v>0.95909757399385898</v>
      </c>
      <c r="C29" s="60">
        <v>-2.07764405580773E-2</v>
      </c>
      <c r="D29" s="60">
        <v>4.6242872455080401E-2</v>
      </c>
      <c r="E29" s="60">
        <v>0.31218833500763699</v>
      </c>
      <c r="F29" s="60">
        <v>2.9927347683337598E-2</v>
      </c>
      <c r="G29" s="60">
        <v>1.8315047689828801E-3</v>
      </c>
      <c r="H29" s="60">
        <v>-1</v>
      </c>
      <c r="I29" s="60">
        <v>0.48371108306579702</v>
      </c>
      <c r="J29" s="60">
        <v>-1</v>
      </c>
      <c r="K29" s="60">
        <v>0.37403591399826602</v>
      </c>
      <c r="L29" s="60">
        <v>0.17606722945350201</v>
      </c>
      <c r="M29" s="60">
        <v>0.44989685654823203</v>
      </c>
      <c r="N29" s="60">
        <v>1.8655289674945499E-3</v>
      </c>
      <c r="O29" s="60">
        <v>0.48371108306579702</v>
      </c>
      <c r="P29" s="60" t="s">
        <v>163</v>
      </c>
      <c r="Q29" s="60">
        <v>26</v>
      </c>
      <c r="R29" s="60" t="s">
        <v>173</v>
      </c>
    </row>
    <row r="30" spans="1:18" x14ac:dyDescent="0.25">
      <c r="A30" s="60">
        <v>2030</v>
      </c>
      <c r="B30" s="60">
        <v>0.95926504427440396</v>
      </c>
      <c r="C30" s="60">
        <v>-1.9891960645754499E-2</v>
      </c>
      <c r="D30" s="60">
        <v>4.6242872455080401E-2</v>
      </c>
      <c r="E30" s="60">
        <v>0.31218833500763699</v>
      </c>
      <c r="F30" s="60">
        <v>3.0110246168031402E-2</v>
      </c>
      <c r="G30" s="60">
        <v>1.8576707901078E-3</v>
      </c>
      <c r="H30" s="60">
        <v>-0.966933813883598</v>
      </c>
      <c r="I30" s="60">
        <v>0.51436171484595405</v>
      </c>
      <c r="J30" s="60">
        <v>-1</v>
      </c>
      <c r="K30" s="60">
        <v>0.60360363428804298</v>
      </c>
      <c r="L30" s="61">
        <v>1.1392289093078201E-15</v>
      </c>
      <c r="M30" s="60">
        <v>0.39639636571195602</v>
      </c>
      <c r="N30" s="60">
        <v>1.86664738249826E-3</v>
      </c>
      <c r="O30" s="60">
        <v>0.51436171484595405</v>
      </c>
      <c r="P30" s="60" t="s">
        <v>163</v>
      </c>
      <c r="Q30" s="60">
        <v>27</v>
      </c>
      <c r="R30" s="60" t="s">
        <v>173</v>
      </c>
    </row>
    <row r="31" spans="1:18" x14ac:dyDescent="0.25">
      <c r="A31" s="60">
        <v>2031</v>
      </c>
      <c r="B31" s="60">
        <v>0.95930095519069303</v>
      </c>
      <c r="C31" s="60">
        <v>8.4473447516548693E-3</v>
      </c>
      <c r="D31" s="60">
        <v>4.6271911415795203E-2</v>
      </c>
      <c r="E31" s="60">
        <v>0.316314600915925</v>
      </c>
      <c r="F31" s="60">
        <v>3.0131870259637199E-2</v>
      </c>
      <c r="G31" s="60">
        <v>1.8655289674945499E-3</v>
      </c>
      <c r="H31" s="60">
        <v>-0.94253193663773405</v>
      </c>
      <c r="I31" s="60">
        <v>0.52573587698092605</v>
      </c>
      <c r="J31" s="60">
        <v>-1</v>
      </c>
      <c r="K31" s="60">
        <v>0.22194582848927</v>
      </c>
      <c r="L31" s="60">
        <v>0.31265539378295598</v>
      </c>
      <c r="M31" s="60">
        <v>0.46539877772777299</v>
      </c>
      <c r="N31" s="60">
        <v>1.8848753255138E-3</v>
      </c>
      <c r="O31" s="60">
        <v>0.52573587698092605</v>
      </c>
      <c r="P31" s="60" t="s">
        <v>163</v>
      </c>
      <c r="Q31" s="60">
        <v>28</v>
      </c>
      <c r="R31" s="60" t="s">
        <v>173</v>
      </c>
    </row>
    <row r="32" spans="1:18" x14ac:dyDescent="0.25">
      <c r="A32" s="60">
        <v>2032</v>
      </c>
      <c r="B32" s="60">
        <v>0.95941707402832499</v>
      </c>
      <c r="C32" s="60">
        <v>-8.3793767117501597E-3</v>
      </c>
      <c r="D32" s="60">
        <v>4.6298970415651099E-2</v>
      </c>
      <c r="E32" s="60">
        <v>0.31724722895608198</v>
      </c>
      <c r="F32" s="60">
        <v>3.2422936538971499E-2</v>
      </c>
      <c r="G32" s="60">
        <v>1.86664738249826E-3</v>
      </c>
      <c r="H32" s="60">
        <v>-0.93749123731324202</v>
      </c>
      <c r="I32" s="60">
        <v>0.52621222803555801</v>
      </c>
      <c r="J32" s="60">
        <v>-1</v>
      </c>
      <c r="K32" s="60">
        <v>0.30503300056056998</v>
      </c>
      <c r="L32" s="60">
        <v>0.22259409037186001</v>
      </c>
      <c r="M32" s="60">
        <v>0.47237290906757001</v>
      </c>
      <c r="N32" s="60">
        <v>1.9007562992064101E-3</v>
      </c>
      <c r="O32" s="60">
        <v>0.52621222803555801</v>
      </c>
      <c r="P32" s="60" t="s">
        <v>163</v>
      </c>
      <c r="Q32" s="60">
        <v>29</v>
      </c>
      <c r="R32" s="60" t="s">
        <v>173</v>
      </c>
    </row>
    <row r="33" spans="1:18" x14ac:dyDescent="0.25">
      <c r="A33" s="60">
        <v>2033</v>
      </c>
      <c r="B33" s="60">
        <v>0.95976072810687196</v>
      </c>
      <c r="C33" s="60">
        <v>1.4652860607241001E-2</v>
      </c>
      <c r="D33" s="60">
        <v>4.6298970415651099E-2</v>
      </c>
      <c r="E33" s="60">
        <v>0.31724722895608198</v>
      </c>
      <c r="F33" s="60">
        <v>3.4035168500659199E-2</v>
      </c>
      <c r="G33" s="60">
        <v>1.8848753255138E-3</v>
      </c>
      <c r="H33" s="60">
        <v>-0.93556778869671897</v>
      </c>
      <c r="I33" s="60">
        <v>0.52958083834548397</v>
      </c>
      <c r="J33" s="60">
        <v>-1</v>
      </c>
      <c r="K33" s="60">
        <v>0.25094804686390998</v>
      </c>
      <c r="L33" s="60">
        <v>4.1826830779730297E-2</v>
      </c>
      <c r="M33" s="60">
        <v>0.70722512235636004</v>
      </c>
      <c r="N33" s="60">
        <v>1.92391649120653E-3</v>
      </c>
      <c r="O33" s="60">
        <v>0.52958083834548397</v>
      </c>
      <c r="P33" s="60" t="s">
        <v>163</v>
      </c>
      <c r="Q33" s="60">
        <v>30</v>
      </c>
      <c r="R33" s="60" t="s">
        <v>173</v>
      </c>
    </row>
    <row r="34" spans="1:18" x14ac:dyDescent="0.25">
      <c r="A34" s="60">
        <v>2034</v>
      </c>
      <c r="B34" s="60">
        <v>0.95991007421860997</v>
      </c>
      <c r="C34" s="60">
        <v>-1.49624226105276E-2</v>
      </c>
      <c r="D34" s="60">
        <v>4.6304270144637297E-2</v>
      </c>
      <c r="E34" s="60">
        <v>0.31741347644460999</v>
      </c>
      <c r="F34" s="60">
        <v>3.5908073750040001E-2</v>
      </c>
      <c r="G34" s="60">
        <v>1.9007562992064101E-3</v>
      </c>
      <c r="H34" s="60">
        <v>-0.93525020341755205</v>
      </c>
      <c r="I34" s="60">
        <v>0.542672640052133</v>
      </c>
      <c r="J34" s="60">
        <v>-1</v>
      </c>
      <c r="K34" s="60">
        <v>0.60715500799858302</v>
      </c>
      <c r="L34" s="61">
        <v>1.0505497360562601E-12</v>
      </c>
      <c r="M34" s="60">
        <v>0.39284499200036599</v>
      </c>
      <c r="N34" s="60">
        <v>1.93603390138971E-3</v>
      </c>
      <c r="O34" s="60">
        <v>0.542672640052133</v>
      </c>
      <c r="P34" s="60" t="s">
        <v>163</v>
      </c>
      <c r="Q34" s="60">
        <v>31</v>
      </c>
      <c r="R34" s="60" t="s">
        <v>173</v>
      </c>
    </row>
    <row r="35" spans="1:18" x14ac:dyDescent="0.25">
      <c r="A35" s="60">
        <v>2035</v>
      </c>
      <c r="B35" s="60">
        <v>0.96009162824896699</v>
      </c>
      <c r="C35" s="60">
        <v>9.5363144531629591E-3</v>
      </c>
      <c r="D35" s="60">
        <v>4.6370799751423802E-2</v>
      </c>
      <c r="E35" s="60">
        <v>0.31752808071910499</v>
      </c>
      <c r="F35" s="60">
        <v>3.7111151707386901E-2</v>
      </c>
      <c r="G35" s="60">
        <v>1.92391649120653E-3</v>
      </c>
      <c r="H35" s="60">
        <v>-0.77070757530171796</v>
      </c>
      <c r="I35" s="60">
        <v>0.56822639004058195</v>
      </c>
      <c r="J35" s="60">
        <v>-1</v>
      </c>
      <c r="K35" s="60">
        <v>0.28845679187192302</v>
      </c>
      <c r="L35" s="60">
        <v>6.4737750176638603E-2</v>
      </c>
      <c r="M35" s="60">
        <v>0.64680545795143796</v>
      </c>
      <c r="N35" s="60">
        <v>1.9378757633305101E-3</v>
      </c>
      <c r="O35" s="60">
        <v>0.56822639004058195</v>
      </c>
      <c r="P35" s="60" t="s">
        <v>163</v>
      </c>
      <c r="Q35" s="60">
        <v>32</v>
      </c>
      <c r="R35" s="60" t="s">
        <v>173</v>
      </c>
    </row>
    <row r="36" spans="1:18" x14ac:dyDescent="0.25">
      <c r="A36" s="60">
        <v>2036</v>
      </c>
      <c r="B36" s="60">
        <v>0.96013622536579901</v>
      </c>
      <c r="C36" s="60">
        <v>-3.8057291099097001E-2</v>
      </c>
      <c r="D36" s="60">
        <v>4.7194427634392903E-2</v>
      </c>
      <c r="E36" s="60">
        <v>0.32035377644098301</v>
      </c>
      <c r="F36" s="60">
        <v>4.1654934448506799E-2</v>
      </c>
      <c r="G36" s="60">
        <v>1.93603390138971E-3</v>
      </c>
      <c r="H36" s="60">
        <v>-0.76976648442501405</v>
      </c>
      <c r="I36" s="60">
        <v>0.57505398382362505</v>
      </c>
      <c r="J36" s="60">
        <v>-1</v>
      </c>
      <c r="K36" s="60">
        <v>0.58376872454338802</v>
      </c>
      <c r="L36" s="61">
        <v>3.20563407871777E-12</v>
      </c>
      <c r="M36" s="60">
        <v>0.41623127545340699</v>
      </c>
      <c r="N36" s="60">
        <v>1.9405526303449001E-3</v>
      </c>
      <c r="O36" s="60">
        <v>0.57505398382362505</v>
      </c>
      <c r="P36" s="60" t="s">
        <v>163</v>
      </c>
      <c r="Q36" s="60">
        <v>33</v>
      </c>
      <c r="R36" s="60" t="s">
        <v>173</v>
      </c>
    </row>
    <row r="37" spans="1:18" x14ac:dyDescent="0.25">
      <c r="A37" s="60">
        <v>2037</v>
      </c>
      <c r="B37" s="60">
        <v>0.96013622536579901</v>
      </c>
      <c r="C37" s="60">
        <v>-3.4688393001564198E-2</v>
      </c>
      <c r="D37" s="60">
        <v>4.7225514009297198E-2</v>
      </c>
      <c r="E37" s="60">
        <v>0.32234498425695601</v>
      </c>
      <c r="F37" s="60">
        <v>4.2843515124720101E-2</v>
      </c>
      <c r="G37" s="60">
        <v>1.9378757633305101E-3</v>
      </c>
      <c r="H37" s="60">
        <v>-0.54937582065991597</v>
      </c>
      <c r="I37" s="60">
        <v>0.57791109071879798</v>
      </c>
      <c r="J37" s="60">
        <v>-1</v>
      </c>
      <c r="K37" s="60">
        <v>0.61134393967151801</v>
      </c>
      <c r="L37" s="60">
        <v>4.5486819078290101E-2</v>
      </c>
      <c r="M37" s="60">
        <v>0.34316924125019199</v>
      </c>
      <c r="N37" s="60">
        <v>1.95292410514959E-3</v>
      </c>
      <c r="O37" s="60">
        <v>0.57791109071879798</v>
      </c>
      <c r="P37" s="60" t="s">
        <v>163</v>
      </c>
      <c r="Q37" s="60">
        <v>34</v>
      </c>
      <c r="R37" s="60" t="s">
        <v>173</v>
      </c>
    </row>
    <row r="38" spans="1:18" x14ac:dyDescent="0.25">
      <c r="A38" s="60">
        <v>2038</v>
      </c>
      <c r="B38" s="60">
        <v>0.96018323864236699</v>
      </c>
      <c r="C38" s="60">
        <v>-3.8057291099097001E-2</v>
      </c>
      <c r="D38" s="60">
        <v>4.7225514009297198E-2</v>
      </c>
      <c r="E38" s="60">
        <v>0.32234498425695601</v>
      </c>
      <c r="F38" s="60">
        <v>4.5661800117829998E-2</v>
      </c>
      <c r="G38" s="60">
        <v>1.9405526303449001E-3</v>
      </c>
      <c r="H38" s="60">
        <v>-0.54097588199614999</v>
      </c>
      <c r="I38" s="60">
        <v>0.59005087438746595</v>
      </c>
      <c r="J38" s="60">
        <v>-1</v>
      </c>
      <c r="K38" s="60">
        <v>0.58376872454338802</v>
      </c>
      <c r="L38" s="61">
        <v>3.20563407871777E-12</v>
      </c>
      <c r="M38" s="60">
        <v>0.41623127545340699</v>
      </c>
      <c r="N38" s="60">
        <v>1.9599704522220499E-3</v>
      </c>
      <c r="O38" s="60">
        <v>0.59005087438746595</v>
      </c>
      <c r="P38" s="60" t="s">
        <v>163</v>
      </c>
      <c r="Q38" s="60">
        <v>35</v>
      </c>
      <c r="R38" s="60" t="s">
        <v>173</v>
      </c>
    </row>
    <row r="39" spans="1:18" x14ac:dyDescent="0.25">
      <c r="A39" s="60">
        <v>2039</v>
      </c>
      <c r="B39" s="60">
        <v>0.96021889894093104</v>
      </c>
      <c r="C39" s="60">
        <v>3.7571333623661003E-2</v>
      </c>
      <c r="D39" s="60">
        <v>4.7303793415900901E-2</v>
      </c>
      <c r="E39" s="60">
        <v>0.32309945149165098</v>
      </c>
      <c r="F39" s="60">
        <v>5.6034166192494302E-2</v>
      </c>
      <c r="G39" s="60">
        <v>1.95292410514959E-3</v>
      </c>
      <c r="H39" s="60">
        <v>-0.51154371771531204</v>
      </c>
      <c r="I39" s="60">
        <v>0.59005087438746595</v>
      </c>
      <c r="J39" s="60">
        <v>-1</v>
      </c>
      <c r="K39" s="60">
        <v>9.0472375862060805E-2</v>
      </c>
      <c r="L39" s="60">
        <v>0.56859322068456497</v>
      </c>
      <c r="M39" s="60">
        <v>0.340934403453374</v>
      </c>
      <c r="N39" s="60">
        <v>1.9599704522220499E-3</v>
      </c>
      <c r="O39" s="60">
        <v>0.59005087438746595</v>
      </c>
      <c r="P39" s="60" t="s">
        <v>163</v>
      </c>
      <c r="Q39" s="60">
        <v>36</v>
      </c>
      <c r="R39" s="60" t="s">
        <v>173</v>
      </c>
    </row>
    <row r="40" spans="1:18" x14ac:dyDescent="0.25">
      <c r="A40" s="60">
        <v>2040</v>
      </c>
      <c r="B40" s="60">
        <v>0.96030508423361205</v>
      </c>
      <c r="C40" s="60">
        <v>-2.2502391145479101E-2</v>
      </c>
      <c r="D40" s="60">
        <v>4.73386402968871E-2</v>
      </c>
      <c r="E40" s="60">
        <v>0.32309945149165098</v>
      </c>
      <c r="F40" s="60">
        <v>7.3723385089283999E-2</v>
      </c>
      <c r="G40" s="60">
        <v>1.9599704522220499E-3</v>
      </c>
      <c r="H40" s="60">
        <v>-0.24206556017247399</v>
      </c>
      <c r="I40" s="60">
        <v>0.59780354847720696</v>
      </c>
      <c r="J40" s="60">
        <v>-1</v>
      </c>
      <c r="K40" s="60">
        <v>0.57685085958457805</v>
      </c>
      <c r="L40" s="61">
        <v>8.8892115124696598E-14</v>
      </c>
      <c r="M40" s="60">
        <v>0.42314914041533302</v>
      </c>
      <c r="N40" s="60">
        <v>1.9673186810992998E-3</v>
      </c>
      <c r="O40" s="60">
        <v>0.59780354847720696</v>
      </c>
      <c r="P40" s="60" t="s">
        <v>163</v>
      </c>
      <c r="Q40" s="60">
        <v>37</v>
      </c>
      <c r="R40" s="60" t="s">
        <v>173</v>
      </c>
    </row>
    <row r="41" spans="1:18" x14ac:dyDescent="0.25">
      <c r="A41" s="60">
        <v>2041</v>
      </c>
      <c r="B41" s="60">
        <v>0.96056894789770197</v>
      </c>
      <c r="C41" s="60">
        <v>-4.7095171071616197E-2</v>
      </c>
      <c r="D41" s="60">
        <v>4.73386402968871E-2</v>
      </c>
      <c r="E41" s="60">
        <v>0.32368993802422202</v>
      </c>
      <c r="F41" s="60">
        <v>7.3723385089283999E-2</v>
      </c>
      <c r="G41" s="60">
        <v>1.9599704522220499E-3</v>
      </c>
      <c r="H41" s="60">
        <v>-0.200732804256087</v>
      </c>
      <c r="I41" s="60">
        <v>0.59824360794576503</v>
      </c>
      <c r="J41" s="60">
        <v>-1</v>
      </c>
      <c r="K41" s="60">
        <v>0.65462348973423001</v>
      </c>
      <c r="L41" s="61">
        <v>2.2530120193665801E-15</v>
      </c>
      <c r="M41" s="60">
        <v>0.34537651026576799</v>
      </c>
      <c r="N41" s="60">
        <v>1.98690483740423E-3</v>
      </c>
      <c r="O41" s="60">
        <v>0.59824360794576503</v>
      </c>
      <c r="P41" s="60" t="s">
        <v>163</v>
      </c>
      <c r="Q41" s="60">
        <v>38</v>
      </c>
      <c r="R41" s="60" t="s">
        <v>173</v>
      </c>
    </row>
    <row r="42" spans="1:18" x14ac:dyDescent="0.25">
      <c r="A42" s="60">
        <v>2042</v>
      </c>
      <c r="B42" s="60">
        <v>0.96064611623349505</v>
      </c>
      <c r="C42" s="60">
        <v>-9.4144185440266405E-3</v>
      </c>
      <c r="D42" s="60">
        <v>4.7371827420276499E-2</v>
      </c>
      <c r="E42" s="60">
        <v>0.32516636806802002</v>
      </c>
      <c r="F42" s="60">
        <v>0.111813724292286</v>
      </c>
      <c r="G42" s="60">
        <v>1.9673186810992998E-3</v>
      </c>
      <c r="H42" s="60">
        <v>-0.185525616516662</v>
      </c>
      <c r="I42" s="60">
        <v>0.60047011800154304</v>
      </c>
      <c r="J42" s="60">
        <v>-1</v>
      </c>
      <c r="K42" s="60">
        <v>0.57933695017158204</v>
      </c>
      <c r="L42" s="60">
        <v>5.0382781155595802E-2</v>
      </c>
      <c r="M42" s="60">
        <v>0.37028026867282199</v>
      </c>
      <c r="N42" s="60">
        <v>1.9904930555321399E-3</v>
      </c>
      <c r="O42" s="60">
        <v>0.60047011800154304</v>
      </c>
      <c r="P42" s="60" t="s">
        <v>163</v>
      </c>
      <c r="Q42" s="60">
        <v>39</v>
      </c>
      <c r="R42" s="60" t="s">
        <v>173</v>
      </c>
    </row>
    <row r="43" spans="1:18" x14ac:dyDescent="0.25">
      <c r="A43" s="60">
        <v>2043</v>
      </c>
      <c r="B43" s="60">
        <v>0.96089784953867396</v>
      </c>
      <c r="C43" s="60">
        <v>-1.6375675647441201E-3</v>
      </c>
      <c r="D43" s="60">
        <v>4.7459017802277799E-2</v>
      </c>
      <c r="E43" s="60">
        <v>0.32524470155951202</v>
      </c>
      <c r="F43" s="60">
        <v>0.124525822659223</v>
      </c>
      <c r="G43" s="60">
        <v>1.98690483740423E-3</v>
      </c>
      <c r="H43" s="60">
        <v>-3.5303670007317899E-2</v>
      </c>
      <c r="I43" s="60">
        <v>0.60517550656636498</v>
      </c>
      <c r="J43" s="60">
        <v>-1</v>
      </c>
      <c r="K43" s="60">
        <v>0.57616843256648198</v>
      </c>
      <c r="L43" s="61">
        <v>5.6840921691592303E-12</v>
      </c>
      <c r="M43" s="60">
        <v>0.42383156742783401</v>
      </c>
      <c r="N43" s="60">
        <v>1.9905683612404901E-3</v>
      </c>
      <c r="O43" s="60">
        <v>0.60517550656636498</v>
      </c>
      <c r="P43" s="60" t="s">
        <v>163</v>
      </c>
      <c r="Q43" s="60">
        <v>40</v>
      </c>
      <c r="R43" s="60" t="s">
        <v>173</v>
      </c>
    </row>
    <row r="44" spans="1:18" x14ac:dyDescent="0.25">
      <c r="A44" s="60">
        <v>2044</v>
      </c>
      <c r="B44" s="60">
        <v>0.96113912799989298</v>
      </c>
      <c r="C44" s="60">
        <v>-2.9076902023784299E-2</v>
      </c>
      <c r="D44" s="60">
        <v>4.7584631602501197E-2</v>
      </c>
      <c r="E44" s="60">
        <v>0.32539317720359701</v>
      </c>
      <c r="F44" s="60">
        <v>0.124525822659223</v>
      </c>
      <c r="G44" s="60">
        <v>1.9904930555321399E-3</v>
      </c>
      <c r="H44" s="60">
        <v>-3.5303670007317899E-2</v>
      </c>
      <c r="I44" s="60">
        <v>0.60517550656636498</v>
      </c>
      <c r="J44" s="60">
        <v>-1</v>
      </c>
      <c r="K44" s="60">
        <v>0.62257300634828205</v>
      </c>
      <c r="L44" s="61">
        <v>1.6588677267791201E-15</v>
      </c>
      <c r="M44" s="60">
        <v>0.377426993651716</v>
      </c>
      <c r="N44" s="60">
        <v>1.9939100504965698E-3</v>
      </c>
      <c r="O44" s="60">
        <v>0.60517550656636498</v>
      </c>
      <c r="P44" s="60" t="s">
        <v>163</v>
      </c>
      <c r="Q44" s="60">
        <v>41</v>
      </c>
      <c r="R44" s="60" t="s">
        <v>173</v>
      </c>
    </row>
    <row r="45" spans="1:18" x14ac:dyDescent="0.25">
      <c r="A45" s="60">
        <v>2045</v>
      </c>
      <c r="B45" s="60">
        <v>0.96138784343419903</v>
      </c>
      <c r="C45" s="60">
        <v>7.1003891770294401E-3</v>
      </c>
      <c r="D45" s="60">
        <v>4.7722815379147999E-2</v>
      </c>
      <c r="E45" s="60">
        <v>0.32796178393542003</v>
      </c>
      <c r="F45" s="60">
        <v>0.13535515677462701</v>
      </c>
      <c r="G45" s="60">
        <v>1.9905683612404901E-3</v>
      </c>
      <c r="H45" s="60">
        <v>-3.0927527774988499E-3</v>
      </c>
      <c r="I45" s="60">
        <v>0.615132598774075</v>
      </c>
      <c r="J45" s="60">
        <v>-1</v>
      </c>
      <c r="K45" s="60">
        <v>0.13287027033066301</v>
      </c>
      <c r="L45" s="60">
        <v>0.34088855981621802</v>
      </c>
      <c r="M45" s="60">
        <v>0.52624116985311897</v>
      </c>
      <c r="N45" s="60">
        <v>1.9973202939563401E-3</v>
      </c>
      <c r="O45" s="60">
        <v>0.615132598774075</v>
      </c>
      <c r="P45" s="60" t="s">
        <v>163</v>
      </c>
      <c r="Q45" s="60">
        <v>42</v>
      </c>
      <c r="R45" s="60" t="s">
        <v>173</v>
      </c>
    </row>
    <row r="46" spans="1:18" x14ac:dyDescent="0.25">
      <c r="A46" s="60">
        <v>2046</v>
      </c>
      <c r="B46" s="60">
        <v>0.96138784343419903</v>
      </c>
      <c r="C46" s="60">
        <v>-2.9076902023784299E-2</v>
      </c>
      <c r="D46" s="60">
        <v>4.7894385798906002E-2</v>
      </c>
      <c r="E46" s="60">
        <v>0.32844474957213798</v>
      </c>
      <c r="F46" s="60">
        <v>0.137273704371944</v>
      </c>
      <c r="G46" s="60">
        <v>1.9939100504965698E-3</v>
      </c>
      <c r="H46" s="60">
        <v>-3.0927527774988499E-3</v>
      </c>
      <c r="I46" s="60">
        <v>0.62293883769235903</v>
      </c>
      <c r="J46" s="60">
        <v>-1</v>
      </c>
      <c r="K46" s="60">
        <v>0.62257300634828205</v>
      </c>
      <c r="L46" s="61">
        <v>1.6588677267791201E-15</v>
      </c>
      <c r="M46" s="60">
        <v>0.377426993651716</v>
      </c>
      <c r="N46" s="60">
        <v>2.0053674323090502E-3</v>
      </c>
      <c r="O46" s="60">
        <v>0.62293883769235903</v>
      </c>
      <c r="P46" s="60" t="s">
        <v>163</v>
      </c>
      <c r="Q46" s="60">
        <v>43</v>
      </c>
      <c r="R46" s="60" t="s">
        <v>173</v>
      </c>
    </row>
    <row r="47" spans="1:18" x14ac:dyDescent="0.25">
      <c r="A47" s="60">
        <v>2047</v>
      </c>
      <c r="B47" s="60">
        <v>0.96147539206244903</v>
      </c>
      <c r="C47" s="60">
        <v>-1.5422606247640599E-2</v>
      </c>
      <c r="D47" s="60">
        <v>4.7980899189721697E-2</v>
      </c>
      <c r="E47" s="60">
        <v>0.32844474957213798</v>
      </c>
      <c r="F47" s="60">
        <v>0.14182584467796</v>
      </c>
      <c r="G47" s="60">
        <v>1.9973202939563401E-3</v>
      </c>
      <c r="H47" s="60">
        <v>0.126238383387414</v>
      </c>
      <c r="I47" s="60">
        <v>0.63145196239690604</v>
      </c>
      <c r="J47" s="60">
        <v>-1</v>
      </c>
      <c r="K47" s="60">
        <v>0.59926557151475102</v>
      </c>
      <c r="L47" s="61">
        <v>1.5834578761588201E-14</v>
      </c>
      <c r="M47" s="60">
        <v>0.400734428485233</v>
      </c>
      <c r="N47" s="60">
        <v>2.0053674323090502E-3</v>
      </c>
      <c r="O47" s="60">
        <v>0.63145196239690604</v>
      </c>
      <c r="P47" s="60" t="s">
        <v>163</v>
      </c>
      <c r="Q47" s="60">
        <v>44</v>
      </c>
      <c r="R47" s="60" t="s">
        <v>173</v>
      </c>
    </row>
    <row r="48" spans="1:18" x14ac:dyDescent="0.25">
      <c r="A48" s="60">
        <v>2048</v>
      </c>
      <c r="B48" s="60">
        <v>0.96171271453113705</v>
      </c>
      <c r="C48" s="60">
        <v>-8.3738181464849005E-3</v>
      </c>
      <c r="D48" s="60">
        <v>4.8013498058360297E-2</v>
      </c>
      <c r="E48" s="60">
        <v>0.32867957562141498</v>
      </c>
      <c r="F48" s="60">
        <v>0.14518406965054401</v>
      </c>
      <c r="G48" s="60">
        <v>2.0053674323090502E-3</v>
      </c>
      <c r="H48" s="60">
        <v>0.22165564282922301</v>
      </c>
      <c r="I48" s="60">
        <v>0.63603397657891203</v>
      </c>
      <c r="J48" s="60">
        <v>-1</v>
      </c>
      <c r="K48" s="60">
        <v>0.31101461727547097</v>
      </c>
      <c r="L48" s="60">
        <v>3.5066632100180503E-2</v>
      </c>
      <c r="M48" s="60">
        <v>0.65391875062434901</v>
      </c>
      <c r="N48" s="60">
        <v>2.0089396343678698E-3</v>
      </c>
      <c r="O48" s="60">
        <v>0.63603397657891203</v>
      </c>
      <c r="P48" s="60" t="s">
        <v>163</v>
      </c>
      <c r="Q48" s="60">
        <v>45</v>
      </c>
      <c r="R48" s="60" t="s">
        <v>173</v>
      </c>
    </row>
    <row r="49" spans="1:18" x14ac:dyDescent="0.25">
      <c r="A49" s="60">
        <v>2049</v>
      </c>
      <c r="B49" s="60">
        <v>0.96171271453113705</v>
      </c>
      <c r="C49" s="61">
        <v>-7.9850946799654401E-5</v>
      </c>
      <c r="D49" s="60">
        <v>4.8132117539683397E-2</v>
      </c>
      <c r="E49" s="60">
        <v>0.32894165143544701</v>
      </c>
      <c r="F49" s="60">
        <v>0.145807768809775</v>
      </c>
      <c r="G49" s="60">
        <v>2.0053674323090502E-3</v>
      </c>
      <c r="H49" s="60">
        <v>0.23797770519261499</v>
      </c>
      <c r="I49" s="60">
        <v>0.64038890726200604</v>
      </c>
      <c r="J49" s="60">
        <v>-1</v>
      </c>
      <c r="K49" s="60">
        <v>0.359333446380947</v>
      </c>
      <c r="L49" s="60">
        <v>3.2510887809085197E-2</v>
      </c>
      <c r="M49" s="60">
        <v>0.60815566580996805</v>
      </c>
      <c r="N49" s="60">
        <v>2.0184318608188001E-3</v>
      </c>
      <c r="O49" s="60">
        <v>0.64038890726200604</v>
      </c>
      <c r="P49" s="60" t="s">
        <v>163</v>
      </c>
      <c r="Q49" s="60">
        <v>46</v>
      </c>
      <c r="R49" s="60" t="s">
        <v>173</v>
      </c>
    </row>
    <row r="50" spans="1:18" x14ac:dyDescent="0.25">
      <c r="A50" s="60">
        <v>2050</v>
      </c>
      <c r="B50" s="60">
        <v>0.961766723776873</v>
      </c>
      <c r="C50" s="60">
        <v>-2.6147683063030499E-2</v>
      </c>
      <c r="D50" s="60">
        <v>4.82663440317374E-2</v>
      </c>
      <c r="E50" s="60">
        <v>0.33045714303928497</v>
      </c>
      <c r="F50" s="60">
        <v>0.15825298019230599</v>
      </c>
      <c r="G50" s="60">
        <v>2.0089396343678698E-3</v>
      </c>
      <c r="H50" s="60">
        <v>0.271370168566617</v>
      </c>
      <c r="I50" s="60">
        <v>0.641321181577583</v>
      </c>
      <c r="J50" s="60">
        <v>-1</v>
      </c>
      <c r="K50" s="60">
        <v>0.60821831706784302</v>
      </c>
      <c r="L50" s="61">
        <v>8.1477978336489601E-12</v>
      </c>
      <c r="M50" s="60">
        <v>0.391781682924009</v>
      </c>
      <c r="N50" s="60">
        <v>2.0244092427950801E-3</v>
      </c>
      <c r="O50" s="60">
        <v>0.641321181577583</v>
      </c>
      <c r="P50" s="60" t="s">
        <v>163</v>
      </c>
      <c r="Q50" s="60">
        <v>47</v>
      </c>
      <c r="R50" s="60" t="s">
        <v>173</v>
      </c>
    </row>
    <row r="51" spans="1:18" x14ac:dyDescent="0.25">
      <c r="A51" s="60">
        <v>2051</v>
      </c>
      <c r="B51" s="60">
        <v>0.96189510518999899</v>
      </c>
      <c r="C51" s="60">
        <v>-3.7108625808935702E-2</v>
      </c>
      <c r="D51" s="60">
        <v>4.8334113660434497E-2</v>
      </c>
      <c r="E51" s="60">
        <v>0.33080212166978001</v>
      </c>
      <c r="F51" s="60">
        <v>0.16532398371614501</v>
      </c>
      <c r="G51" s="60">
        <v>2.0184318608188001E-3</v>
      </c>
      <c r="H51" s="60">
        <v>0.271370168566617</v>
      </c>
      <c r="I51" s="60">
        <v>0.64245026546144302</v>
      </c>
      <c r="J51" s="60">
        <v>-1</v>
      </c>
      <c r="K51" s="60">
        <v>0.41203741951496597</v>
      </c>
      <c r="L51" s="61">
        <v>3.4089429615003701E-13</v>
      </c>
      <c r="M51" s="60">
        <v>0.58796258048469296</v>
      </c>
      <c r="N51" s="60">
        <v>2.0252077615387099E-3</v>
      </c>
      <c r="O51" s="60">
        <v>0.64245026546144302</v>
      </c>
      <c r="P51" s="60" t="s">
        <v>163</v>
      </c>
      <c r="Q51" s="60">
        <v>48</v>
      </c>
      <c r="R51" s="60" t="s">
        <v>173</v>
      </c>
    </row>
    <row r="52" spans="1:18" x14ac:dyDescent="0.25">
      <c r="A52" s="60">
        <v>2052</v>
      </c>
      <c r="B52" s="60">
        <v>0.96191769063829802</v>
      </c>
      <c r="C52" s="60">
        <v>-1.4637969574998201E-2</v>
      </c>
      <c r="D52" s="60">
        <v>4.8334113660434497E-2</v>
      </c>
      <c r="E52" s="60">
        <v>0.33134628689538198</v>
      </c>
      <c r="F52" s="60">
        <v>0.16532398371614501</v>
      </c>
      <c r="G52" s="60">
        <v>2.0244092427950801E-3</v>
      </c>
      <c r="H52" s="60">
        <v>0.33351906257520297</v>
      </c>
      <c r="I52" s="60">
        <v>0.65090402375665002</v>
      </c>
      <c r="J52" s="60">
        <v>-1</v>
      </c>
      <c r="K52" s="60">
        <v>0.59215254626868197</v>
      </c>
      <c r="L52" s="61">
        <v>1.57781133829897E-15</v>
      </c>
      <c r="M52" s="60">
        <v>0.40784745373131698</v>
      </c>
      <c r="N52" s="60">
        <v>2.0365355512300901E-3</v>
      </c>
      <c r="O52" s="60">
        <v>0.65090402375665002</v>
      </c>
      <c r="P52" s="60" t="s">
        <v>163</v>
      </c>
      <c r="Q52" s="60">
        <v>49</v>
      </c>
      <c r="R52" s="60" t="s">
        <v>173</v>
      </c>
    </row>
    <row r="53" spans="1:18" x14ac:dyDescent="0.25">
      <c r="A53" s="60">
        <v>2053</v>
      </c>
      <c r="B53" s="60">
        <v>0.96201165032899105</v>
      </c>
      <c r="C53" s="60">
        <v>-2.4059655399347998E-2</v>
      </c>
      <c r="D53" s="60">
        <v>4.8380733050431002E-2</v>
      </c>
      <c r="E53" s="60">
        <v>0.33365824446729803</v>
      </c>
      <c r="F53" s="60">
        <v>0.16722867212888301</v>
      </c>
      <c r="G53" s="60">
        <v>2.0252077615387099E-3</v>
      </c>
      <c r="H53" s="60">
        <v>0.42110406772232001</v>
      </c>
      <c r="I53" s="60">
        <v>0.65224425281488296</v>
      </c>
      <c r="J53" s="60">
        <v>-1</v>
      </c>
      <c r="K53" s="60">
        <v>0.39417231993813301</v>
      </c>
      <c r="L53" s="60">
        <v>1.9601490977995999E-2</v>
      </c>
      <c r="M53" s="60">
        <v>0.58622618908387103</v>
      </c>
      <c r="N53" s="60">
        <v>2.0365355512300901E-3</v>
      </c>
      <c r="O53" s="60">
        <v>0.65224425281488296</v>
      </c>
      <c r="P53" s="60" t="s">
        <v>163</v>
      </c>
      <c r="Q53" s="60">
        <v>50</v>
      </c>
      <c r="R53" s="60" t="s">
        <v>173</v>
      </c>
    </row>
    <row r="54" spans="1:18" x14ac:dyDescent="0.25">
      <c r="A54" s="60">
        <v>2054</v>
      </c>
      <c r="B54" s="60">
        <v>0.96214334266617196</v>
      </c>
      <c r="C54" s="60">
        <v>-1.4637969574998201E-2</v>
      </c>
      <c r="D54" s="60">
        <v>4.8380733050431002E-2</v>
      </c>
      <c r="E54" s="60">
        <v>0.33856721283442998</v>
      </c>
      <c r="F54" s="60">
        <v>0.16754994198828299</v>
      </c>
      <c r="G54" s="60">
        <v>2.0365355512300901E-3</v>
      </c>
      <c r="H54" s="60">
        <v>0.49551154393808899</v>
      </c>
      <c r="I54" s="60">
        <v>0.66007868407303805</v>
      </c>
      <c r="J54" s="60">
        <v>-1</v>
      </c>
      <c r="K54" s="60">
        <v>0.59215254626868197</v>
      </c>
      <c r="L54" s="61">
        <v>1.57781133829897E-15</v>
      </c>
      <c r="M54" s="60">
        <v>0.40784745373131698</v>
      </c>
      <c r="N54" s="60">
        <v>2.0678273751520699E-3</v>
      </c>
      <c r="O54" s="60">
        <v>0.66007868407303805</v>
      </c>
      <c r="P54" s="60" t="s">
        <v>163</v>
      </c>
      <c r="Q54" s="60">
        <v>51</v>
      </c>
      <c r="R54" s="60" t="s">
        <v>173</v>
      </c>
    </row>
    <row r="55" spans="1:18" x14ac:dyDescent="0.25">
      <c r="A55" s="60">
        <v>2055</v>
      </c>
      <c r="B55" s="60">
        <v>0.96265778758861298</v>
      </c>
      <c r="C55" s="60">
        <v>-1.6198728668014799E-2</v>
      </c>
      <c r="D55" s="60">
        <v>4.8649904785593799E-2</v>
      </c>
      <c r="E55" s="60">
        <v>0.33917592121287998</v>
      </c>
      <c r="F55" s="60">
        <v>0.16774522146425599</v>
      </c>
      <c r="G55" s="60">
        <v>2.0365355512300901E-3</v>
      </c>
      <c r="H55" s="60">
        <v>0.54908992434984405</v>
      </c>
      <c r="I55" s="60">
        <v>0.66307657784670804</v>
      </c>
      <c r="J55" s="60">
        <v>-1</v>
      </c>
      <c r="K55" s="60">
        <v>0.34071590428826398</v>
      </c>
      <c r="L55" s="60">
        <v>0.25513509991886202</v>
      </c>
      <c r="M55" s="60">
        <v>0.404148995792874</v>
      </c>
      <c r="N55" s="60">
        <v>2.08617089509617E-3</v>
      </c>
      <c r="O55" s="60">
        <v>0.66307657784670804</v>
      </c>
      <c r="P55" s="60" t="s">
        <v>163</v>
      </c>
      <c r="Q55" s="60">
        <v>52</v>
      </c>
      <c r="R55" s="60" t="s">
        <v>173</v>
      </c>
    </row>
    <row r="56" spans="1:18" x14ac:dyDescent="0.25">
      <c r="A56" s="60">
        <v>2056</v>
      </c>
      <c r="B56" s="60">
        <v>0.96265778758861298</v>
      </c>
      <c r="C56" s="60">
        <v>2.6041776384642099E-2</v>
      </c>
      <c r="D56" s="60">
        <v>4.8663198030712E-2</v>
      </c>
      <c r="E56" s="60">
        <v>0.340971880330179</v>
      </c>
      <c r="F56" s="60">
        <v>0.16903187047882101</v>
      </c>
      <c r="G56" s="60">
        <v>2.0678273751520699E-3</v>
      </c>
      <c r="H56" s="60">
        <v>0.612266567577881</v>
      </c>
      <c r="I56" s="60">
        <v>0.66547212815831702</v>
      </c>
      <c r="J56" s="60">
        <v>-1</v>
      </c>
      <c r="K56" s="60">
        <v>0.140218581201002</v>
      </c>
      <c r="L56" s="60">
        <v>0.55238905204858202</v>
      </c>
      <c r="M56" s="60">
        <v>0.30739236675041598</v>
      </c>
      <c r="N56" s="60">
        <v>2.0890081920797699E-3</v>
      </c>
      <c r="O56" s="60">
        <v>0.66547212815831702</v>
      </c>
      <c r="P56" s="60" t="s">
        <v>163</v>
      </c>
      <c r="Q56" s="60">
        <v>53</v>
      </c>
      <c r="R56" s="60" t="s">
        <v>173</v>
      </c>
    </row>
    <row r="57" spans="1:18" x14ac:dyDescent="0.25">
      <c r="A57" s="60">
        <v>2057</v>
      </c>
      <c r="B57" s="60">
        <v>0.96277564981670105</v>
      </c>
      <c r="C57" s="60">
        <v>2.1272424524580301E-2</v>
      </c>
      <c r="D57" s="60">
        <v>4.8663198030712E-2</v>
      </c>
      <c r="E57" s="60">
        <v>0.34146190638014301</v>
      </c>
      <c r="F57" s="60">
        <v>0.181130136469565</v>
      </c>
      <c r="G57" s="60">
        <v>2.08617089509617E-3</v>
      </c>
      <c r="H57" s="60">
        <v>0.72570269376209195</v>
      </c>
      <c r="I57" s="60">
        <v>0.66645486317172398</v>
      </c>
      <c r="J57" s="60">
        <v>-1</v>
      </c>
      <c r="K57" s="60">
        <v>1.53357305025507E-2</v>
      </c>
      <c r="L57" s="60">
        <v>0.525647993607393</v>
      </c>
      <c r="M57" s="60">
        <v>0.459016275890057</v>
      </c>
      <c r="N57" s="60">
        <v>2.0901148953621999E-3</v>
      </c>
      <c r="O57" s="60">
        <v>0.66645486317172398</v>
      </c>
      <c r="P57" s="60" t="s">
        <v>163</v>
      </c>
      <c r="Q57" s="60">
        <v>54</v>
      </c>
      <c r="R57" s="60" t="s">
        <v>173</v>
      </c>
    </row>
    <row r="58" spans="1:18" x14ac:dyDescent="0.25">
      <c r="A58" s="60">
        <v>2058</v>
      </c>
      <c r="B58" s="60">
        <v>0.96286971923516695</v>
      </c>
      <c r="C58" s="60">
        <v>-1.1727511276076301E-3</v>
      </c>
      <c r="D58" s="60">
        <v>4.8827158785986799E-2</v>
      </c>
      <c r="E58" s="60">
        <v>0.343387186025786</v>
      </c>
      <c r="F58" s="60">
        <v>0.19725400418918501</v>
      </c>
      <c r="G58" s="60">
        <v>2.0890081920797699E-3</v>
      </c>
      <c r="H58" s="60">
        <v>0.88987517418110096</v>
      </c>
      <c r="I58" s="60">
        <v>0.67288597223404301</v>
      </c>
      <c r="J58" s="60">
        <v>-1</v>
      </c>
      <c r="K58" s="60">
        <v>0.20671395399175199</v>
      </c>
      <c r="L58" s="60">
        <v>0.34571431216063703</v>
      </c>
      <c r="M58" s="60">
        <v>0.44757173384761101</v>
      </c>
      <c r="N58" s="60">
        <v>2.1182307490809201E-3</v>
      </c>
      <c r="O58" s="60">
        <v>0.67288597223404301</v>
      </c>
      <c r="P58" s="60" t="s">
        <v>163</v>
      </c>
      <c r="Q58" s="60">
        <v>55</v>
      </c>
      <c r="R58" s="60" t="s">
        <v>173</v>
      </c>
    </row>
    <row r="59" spans="1:18" x14ac:dyDescent="0.25">
      <c r="A59" s="60">
        <v>2059</v>
      </c>
      <c r="B59" s="60">
        <v>0.962895889467837</v>
      </c>
      <c r="C59" s="60">
        <v>-4.0594000782666298E-2</v>
      </c>
      <c r="D59" s="60">
        <v>4.88685324619944E-2</v>
      </c>
      <c r="E59" s="60">
        <v>0.343607073013315</v>
      </c>
      <c r="F59" s="60">
        <v>0.19800043187249</v>
      </c>
      <c r="G59" s="60">
        <v>2.0901148953621999E-3</v>
      </c>
      <c r="H59" s="60">
        <v>0.92298085185442003</v>
      </c>
      <c r="I59" s="60">
        <v>0.67495610699389796</v>
      </c>
      <c r="J59" s="60">
        <v>-1</v>
      </c>
      <c r="K59" s="60">
        <v>0.54431694784189999</v>
      </c>
      <c r="L59" s="61">
        <v>1.46375072858649E-8</v>
      </c>
      <c r="M59" s="60">
        <v>0.45568303752059303</v>
      </c>
      <c r="N59" s="60">
        <v>2.1182307490809201E-3</v>
      </c>
      <c r="O59" s="60">
        <v>0.67495610699389796</v>
      </c>
      <c r="P59" s="60" t="s">
        <v>163</v>
      </c>
      <c r="Q59" s="60">
        <v>56</v>
      </c>
      <c r="R59" s="60" t="s">
        <v>173</v>
      </c>
    </row>
    <row r="60" spans="1:18" x14ac:dyDescent="0.25">
      <c r="A60" s="60">
        <v>2060</v>
      </c>
      <c r="B60" s="60">
        <v>0.96291074510780506</v>
      </c>
      <c r="C60" s="60">
        <v>-8.6954858323632298E-3</v>
      </c>
      <c r="D60" s="60">
        <v>4.8897981372544697E-2</v>
      </c>
      <c r="E60" s="60">
        <v>0.34449859638504299</v>
      </c>
      <c r="F60" s="60">
        <v>0.202450239456823</v>
      </c>
      <c r="G60" s="60">
        <v>2.1182307490809201E-3</v>
      </c>
      <c r="H60" s="60">
        <v>0.94012192039434805</v>
      </c>
      <c r="I60" s="60">
        <v>0.67781304127076802</v>
      </c>
      <c r="J60" s="60">
        <v>-1</v>
      </c>
      <c r="K60" s="60">
        <v>0.333641734699482</v>
      </c>
      <c r="L60" s="60">
        <v>5.0154416253710601E-2</v>
      </c>
      <c r="M60" s="60">
        <v>0.61620384904680703</v>
      </c>
      <c r="N60" s="60">
        <v>2.1192510678831101E-3</v>
      </c>
      <c r="O60" s="60">
        <v>0.67781304127076802</v>
      </c>
      <c r="P60" s="60" t="s">
        <v>163</v>
      </c>
      <c r="Q60" s="60">
        <v>57</v>
      </c>
      <c r="R60" s="60" t="s">
        <v>173</v>
      </c>
    </row>
    <row r="61" spans="1:18" x14ac:dyDescent="0.25">
      <c r="A61" s="60">
        <v>2061</v>
      </c>
      <c r="B61" s="60">
        <v>0.96299579810284797</v>
      </c>
      <c r="C61" s="60">
        <v>2.4186847214715201E-2</v>
      </c>
      <c r="D61" s="60">
        <v>4.8971428911076101E-2</v>
      </c>
      <c r="E61" s="60">
        <v>0.34595562902216898</v>
      </c>
      <c r="F61" s="60">
        <v>0.202984214989224</v>
      </c>
      <c r="G61" s="60">
        <v>2.1182307490809201E-3</v>
      </c>
      <c r="H61" s="60">
        <v>0.94012192039434805</v>
      </c>
      <c r="I61" s="60">
        <v>0.68967781731039302</v>
      </c>
      <c r="J61" s="60">
        <v>-1</v>
      </c>
      <c r="K61" s="60">
        <v>3.24221806013862E-2</v>
      </c>
      <c r="L61" s="60">
        <v>0.84122843679329495</v>
      </c>
      <c r="M61" s="60">
        <v>0.126349382605319</v>
      </c>
      <c r="N61" s="60">
        <v>2.1950892359667699E-3</v>
      </c>
      <c r="O61" s="60">
        <v>0.68967781731039302</v>
      </c>
      <c r="P61" s="60" t="s">
        <v>163</v>
      </c>
      <c r="Q61" s="60">
        <v>58</v>
      </c>
      <c r="R61" s="60" t="s">
        <v>173</v>
      </c>
    </row>
    <row r="62" spans="1:18" x14ac:dyDescent="0.25">
      <c r="A62" s="60">
        <v>2062</v>
      </c>
      <c r="B62" s="60">
        <v>0.96300543476545097</v>
      </c>
      <c r="C62" s="60">
        <v>-8.6954858323632298E-3</v>
      </c>
      <c r="D62" s="60">
        <v>4.9031660931191497E-2</v>
      </c>
      <c r="E62" s="60">
        <v>0.34608124937565099</v>
      </c>
      <c r="F62" s="60">
        <v>0.213630442341569</v>
      </c>
      <c r="G62" s="60">
        <v>2.1192510678831101E-3</v>
      </c>
      <c r="H62" s="60">
        <v>1.0296849140706399</v>
      </c>
      <c r="I62" s="60">
        <v>0.68967781731039302</v>
      </c>
      <c r="J62" s="60">
        <v>-1</v>
      </c>
      <c r="K62" s="60">
        <v>0.333641734699482</v>
      </c>
      <c r="L62" s="60">
        <v>5.0154416253710601E-2</v>
      </c>
      <c r="M62" s="60">
        <v>0.61620384904680703</v>
      </c>
      <c r="N62" s="60">
        <v>2.20058802823814E-3</v>
      </c>
      <c r="O62" s="60">
        <v>0.68967781731039302</v>
      </c>
      <c r="P62" s="60" t="s">
        <v>163</v>
      </c>
      <c r="Q62" s="60">
        <v>59</v>
      </c>
      <c r="R62" s="60" t="s">
        <v>173</v>
      </c>
    </row>
    <row r="63" spans="1:18" x14ac:dyDescent="0.25">
      <c r="A63" s="60">
        <v>2063</v>
      </c>
      <c r="B63" s="60">
        <v>0.96326464182941196</v>
      </c>
      <c r="C63" s="60">
        <v>-2.17276834151411E-2</v>
      </c>
      <c r="D63" s="60">
        <v>4.9036000224625599E-2</v>
      </c>
      <c r="E63" s="60">
        <v>0.34621479166798802</v>
      </c>
      <c r="F63" s="60">
        <v>0.213630442341569</v>
      </c>
      <c r="G63" s="60">
        <v>2.1950892359667699E-3</v>
      </c>
      <c r="H63" s="60">
        <v>1.0409015290205199</v>
      </c>
      <c r="I63" s="60">
        <v>0.68995629837587902</v>
      </c>
      <c r="J63" s="60">
        <v>-1</v>
      </c>
      <c r="K63" s="60">
        <v>0.58740408566646096</v>
      </c>
      <c r="L63" s="61">
        <v>4.5650467846605903E-15</v>
      </c>
      <c r="M63" s="60">
        <v>0.41259591433353399</v>
      </c>
      <c r="N63" s="60">
        <v>2.2030886423689299E-3</v>
      </c>
      <c r="O63" s="60">
        <v>0.68995629837587902</v>
      </c>
      <c r="P63" s="60" t="s">
        <v>163</v>
      </c>
      <c r="Q63" s="60">
        <v>60</v>
      </c>
      <c r="R63" s="60" t="s">
        <v>173</v>
      </c>
    </row>
    <row r="64" spans="1:18" x14ac:dyDescent="0.25">
      <c r="A64" s="60">
        <v>2064</v>
      </c>
      <c r="B64" s="60">
        <v>0.96334047746153795</v>
      </c>
      <c r="C64" s="60">
        <v>2.9411671942086E-2</v>
      </c>
      <c r="D64" s="60">
        <v>4.91753462925867E-2</v>
      </c>
      <c r="E64" s="60">
        <v>0.34621479166798802</v>
      </c>
      <c r="F64" s="60">
        <v>0.22080206412515399</v>
      </c>
      <c r="G64" s="60">
        <v>2.20058802823814E-3</v>
      </c>
      <c r="H64" s="60">
        <v>1.0409015290205199</v>
      </c>
      <c r="I64" s="60">
        <v>0.69051327811321805</v>
      </c>
      <c r="J64" s="60">
        <v>-1</v>
      </c>
      <c r="K64" s="60">
        <v>0.20913866271046699</v>
      </c>
      <c r="L64" s="60">
        <v>0.143072642700978</v>
      </c>
      <c r="M64" s="60">
        <v>0.64778869458855604</v>
      </c>
      <c r="N64" s="60">
        <v>2.2276720446467702E-3</v>
      </c>
      <c r="O64" s="60">
        <v>0.69051327811321805</v>
      </c>
      <c r="P64" s="60" t="s">
        <v>163</v>
      </c>
      <c r="Q64" s="60">
        <v>61</v>
      </c>
      <c r="R64" s="60" t="s">
        <v>173</v>
      </c>
    </row>
    <row r="65" spans="1:18" x14ac:dyDescent="0.25">
      <c r="A65" s="60">
        <v>2065</v>
      </c>
      <c r="B65" s="60">
        <v>0.963470349199395</v>
      </c>
      <c r="C65" s="60">
        <v>-5.1151432449642598E-3</v>
      </c>
      <c r="D65" s="60">
        <v>4.9262698319926301E-2</v>
      </c>
      <c r="E65" s="60">
        <v>0.34844770823954901</v>
      </c>
      <c r="F65" s="60">
        <v>0.228592650296181</v>
      </c>
      <c r="G65" s="60">
        <v>2.2030886423689299E-3</v>
      </c>
      <c r="H65" s="60">
        <v>1.22004161127708</v>
      </c>
      <c r="I65" s="60">
        <v>0.69444157675946006</v>
      </c>
      <c r="J65" s="60">
        <v>-1</v>
      </c>
      <c r="K65" s="60">
        <v>0.40269555946584201</v>
      </c>
      <c r="L65" s="60">
        <v>4.0256449153988801E-2</v>
      </c>
      <c r="M65" s="60">
        <v>0.55704799138016903</v>
      </c>
      <c r="N65" s="60">
        <v>2.2334817507631399E-3</v>
      </c>
      <c r="O65" s="60">
        <v>0.69444157675946006</v>
      </c>
      <c r="P65" s="60" t="s">
        <v>163</v>
      </c>
      <c r="Q65" s="60">
        <v>62</v>
      </c>
      <c r="R65" s="60" t="s">
        <v>173</v>
      </c>
    </row>
    <row r="66" spans="1:18" x14ac:dyDescent="0.25">
      <c r="A66" s="60">
        <v>2066</v>
      </c>
      <c r="B66" s="60">
        <v>0.96347883835515702</v>
      </c>
      <c r="C66" s="60">
        <v>3.6197502564902502E-3</v>
      </c>
      <c r="D66" s="60">
        <v>4.9305903264057101E-2</v>
      </c>
      <c r="E66" s="60">
        <v>0.35006179398194398</v>
      </c>
      <c r="F66" s="60">
        <v>0.22899430911907201</v>
      </c>
      <c r="G66" s="60">
        <v>2.2276720446467702E-3</v>
      </c>
      <c r="H66" s="60">
        <v>1.2204840460042401</v>
      </c>
      <c r="I66" s="60">
        <v>0.69535484177885498</v>
      </c>
      <c r="J66" s="60">
        <v>-1</v>
      </c>
      <c r="K66" s="60">
        <v>0.458879363113675</v>
      </c>
      <c r="L66" s="61">
        <v>2.1411519083338098E-12</v>
      </c>
      <c r="M66" s="60">
        <v>0.54112063688418399</v>
      </c>
      <c r="N66" s="60">
        <v>2.23895604761478E-3</v>
      </c>
      <c r="O66" s="60">
        <v>0.69535484177885498</v>
      </c>
      <c r="P66" s="60" t="s">
        <v>163</v>
      </c>
      <c r="Q66" s="60">
        <v>63</v>
      </c>
      <c r="R66" s="60" t="s">
        <v>173</v>
      </c>
    </row>
    <row r="67" spans="1:18" x14ac:dyDescent="0.25">
      <c r="A67" s="60">
        <v>2067</v>
      </c>
      <c r="B67" s="60">
        <v>0.96357146093457402</v>
      </c>
      <c r="C67" s="60">
        <v>-4.3897626205126397E-3</v>
      </c>
      <c r="D67" s="60">
        <v>4.9332553187704201E-2</v>
      </c>
      <c r="E67" s="60">
        <v>0.35019010256817501</v>
      </c>
      <c r="F67" s="60">
        <v>0.22899430911907201</v>
      </c>
      <c r="G67" s="60">
        <v>2.2334817507631399E-3</v>
      </c>
      <c r="H67" s="60">
        <v>1.2916864688344101</v>
      </c>
      <c r="I67" s="60">
        <v>0.69883668780543395</v>
      </c>
      <c r="J67" s="60">
        <v>-1</v>
      </c>
      <c r="K67" s="60">
        <v>0.624466996890363</v>
      </c>
      <c r="L67" s="61">
        <v>3.5406710376061299E-13</v>
      </c>
      <c r="M67" s="60">
        <v>0.375533003109283</v>
      </c>
      <c r="N67" s="60">
        <v>2.2400937007107701E-3</v>
      </c>
      <c r="O67" s="60">
        <v>0.69883668780543395</v>
      </c>
      <c r="P67" s="60" t="s">
        <v>163</v>
      </c>
      <c r="Q67" s="60">
        <v>64</v>
      </c>
      <c r="R67" s="60" t="s">
        <v>173</v>
      </c>
    </row>
    <row r="68" spans="1:18" x14ac:dyDescent="0.25">
      <c r="A68" s="60">
        <v>2068</v>
      </c>
      <c r="B68" s="60">
        <v>0.96367942475079704</v>
      </c>
      <c r="C68" s="60">
        <v>-1.1889794688448099E-2</v>
      </c>
      <c r="D68" s="60">
        <v>4.9332553187704201E-2</v>
      </c>
      <c r="E68" s="60">
        <v>0.35031785095837797</v>
      </c>
      <c r="F68" s="60">
        <v>0.244532099511029</v>
      </c>
      <c r="G68" s="60">
        <v>2.23895604761478E-3</v>
      </c>
      <c r="H68" s="60">
        <v>1.3101358651614601</v>
      </c>
      <c r="I68" s="60">
        <v>0.69924766244288294</v>
      </c>
      <c r="J68" s="60">
        <v>-1</v>
      </c>
      <c r="K68" s="60">
        <v>0.15397107169931201</v>
      </c>
      <c r="L68" s="60">
        <v>0.51840839612078504</v>
      </c>
      <c r="M68" s="60">
        <v>0.327620532179903</v>
      </c>
      <c r="N68" s="60">
        <v>2.2422850344606601E-3</v>
      </c>
      <c r="O68" s="60">
        <v>0.69924766244288294</v>
      </c>
      <c r="P68" s="60" t="s">
        <v>163</v>
      </c>
      <c r="Q68" s="60">
        <v>65</v>
      </c>
      <c r="R68" s="60" t="s">
        <v>173</v>
      </c>
    </row>
    <row r="69" spans="1:18" x14ac:dyDescent="0.25">
      <c r="A69" s="60">
        <v>2069</v>
      </c>
      <c r="B69" s="60">
        <v>0.96370176456969903</v>
      </c>
      <c r="C69" s="60">
        <v>8.0419819613891403E-4</v>
      </c>
      <c r="D69" s="60">
        <v>4.9447401051710603E-2</v>
      </c>
      <c r="E69" s="60">
        <v>0.351396251546785</v>
      </c>
      <c r="F69" s="60">
        <v>0.24793683541402001</v>
      </c>
      <c r="G69" s="60">
        <v>2.2400937007107701E-3</v>
      </c>
      <c r="H69" s="60">
        <v>1.37409334352945</v>
      </c>
      <c r="I69" s="60">
        <v>0.70668826222968595</v>
      </c>
      <c r="J69" s="60">
        <v>-1</v>
      </c>
      <c r="K69" s="60">
        <v>0.48779313052239498</v>
      </c>
      <c r="L69" s="61">
        <v>3.1951990720837099E-15</v>
      </c>
      <c r="M69" s="60">
        <v>0.51220686947760197</v>
      </c>
      <c r="N69" s="60">
        <v>2.2569309191847599E-3</v>
      </c>
      <c r="O69" s="60">
        <v>0.70668826222968595</v>
      </c>
      <c r="P69" s="60" t="s">
        <v>163</v>
      </c>
      <c r="Q69" s="60">
        <v>66</v>
      </c>
      <c r="R69" s="60" t="s">
        <v>173</v>
      </c>
    </row>
    <row r="70" spans="1:18" x14ac:dyDescent="0.25">
      <c r="A70" s="60">
        <v>2070</v>
      </c>
      <c r="B70" s="60">
        <v>0.96370176456969903</v>
      </c>
      <c r="C70" s="60">
        <v>-1.1889794688448099E-2</v>
      </c>
      <c r="D70" s="60">
        <v>4.9497183019844897E-2</v>
      </c>
      <c r="E70" s="60">
        <v>0.35221130541144402</v>
      </c>
      <c r="F70" s="60">
        <v>0.24834479504684201</v>
      </c>
      <c r="G70" s="60">
        <v>2.2422850344606601E-3</v>
      </c>
      <c r="H70" s="60">
        <v>1.3845746141676201</v>
      </c>
      <c r="I70" s="60">
        <v>0.714388243203809</v>
      </c>
      <c r="J70" s="60">
        <v>-1</v>
      </c>
      <c r="K70" s="60">
        <v>0.15397107169931201</v>
      </c>
      <c r="L70" s="60">
        <v>0.51840839612078504</v>
      </c>
      <c r="M70" s="60">
        <v>0.327620532179903</v>
      </c>
      <c r="N70" s="60">
        <v>2.2608842914265399E-3</v>
      </c>
      <c r="O70" s="60">
        <v>0.714388243203809</v>
      </c>
      <c r="P70" s="60" t="s">
        <v>163</v>
      </c>
      <c r="Q70" s="60">
        <v>67</v>
      </c>
      <c r="R70" s="60" t="s">
        <v>173</v>
      </c>
    </row>
    <row r="71" spans="1:18" x14ac:dyDescent="0.25">
      <c r="A71" s="60">
        <v>2071</v>
      </c>
      <c r="B71" s="60">
        <v>0.96392669519168395</v>
      </c>
      <c r="C71" s="60">
        <v>-3.2657185269975998E-2</v>
      </c>
      <c r="D71" s="60">
        <v>4.9501351042773097E-2</v>
      </c>
      <c r="E71" s="60">
        <v>0.35319454204856199</v>
      </c>
      <c r="F71" s="60">
        <v>0.25348899845891099</v>
      </c>
      <c r="G71" s="60">
        <v>2.2569309191847599E-3</v>
      </c>
      <c r="H71" s="60">
        <v>1.4078668962722101</v>
      </c>
      <c r="I71" s="60">
        <v>0.71452369465268994</v>
      </c>
      <c r="J71" s="60">
        <v>-1</v>
      </c>
      <c r="K71" s="60">
        <v>0.42184418712386101</v>
      </c>
      <c r="L71" s="60">
        <v>0.24595464147437099</v>
      </c>
      <c r="M71" s="60">
        <v>0.33220117140176803</v>
      </c>
      <c r="N71" s="60">
        <v>2.2767891176164101E-3</v>
      </c>
      <c r="O71" s="60">
        <v>0.71452369465268994</v>
      </c>
      <c r="P71" s="60" t="s">
        <v>163</v>
      </c>
      <c r="Q71" s="60">
        <v>68</v>
      </c>
      <c r="R71" s="60" t="s">
        <v>173</v>
      </c>
    </row>
    <row r="72" spans="1:18" x14ac:dyDescent="0.25">
      <c r="A72" s="60">
        <v>2072</v>
      </c>
      <c r="B72" s="60">
        <v>0.96392669519168395</v>
      </c>
      <c r="C72" s="60">
        <v>-9.5621466343446E-3</v>
      </c>
      <c r="D72" s="60">
        <v>4.95231694973432E-2</v>
      </c>
      <c r="E72" s="60">
        <v>0.35353931016685097</v>
      </c>
      <c r="F72" s="60">
        <v>0.26368897880810999</v>
      </c>
      <c r="G72" s="60">
        <v>2.2608842914265399E-3</v>
      </c>
      <c r="H72" s="60">
        <v>1.4078668962722101</v>
      </c>
      <c r="I72" s="60">
        <v>0.71738363218841095</v>
      </c>
      <c r="J72" s="60">
        <v>-1</v>
      </c>
      <c r="K72" s="60">
        <v>0.45987138465606298</v>
      </c>
      <c r="L72" s="61">
        <v>4.4354576259639799E-11</v>
      </c>
      <c r="M72" s="60">
        <v>0.540128615299582</v>
      </c>
      <c r="N72" s="60">
        <v>2.30635801055983E-3</v>
      </c>
      <c r="O72" s="60">
        <v>0.71738363218841095</v>
      </c>
      <c r="P72" s="60" t="s">
        <v>163</v>
      </c>
      <c r="Q72" s="60">
        <v>69</v>
      </c>
      <c r="R72" s="60" t="s">
        <v>173</v>
      </c>
    </row>
    <row r="73" spans="1:18" x14ac:dyDescent="0.25">
      <c r="A73" s="60">
        <v>2073</v>
      </c>
      <c r="B73" s="60">
        <v>0.96407813201967896</v>
      </c>
      <c r="C73" s="60">
        <v>-8.5417256317174995E-3</v>
      </c>
      <c r="D73" s="60">
        <v>4.9526412809619003E-2</v>
      </c>
      <c r="E73" s="60">
        <v>0.354239419706184</v>
      </c>
      <c r="F73" s="60">
        <v>0.271728676201963</v>
      </c>
      <c r="G73" s="60">
        <v>2.2767891176164101E-3</v>
      </c>
      <c r="H73" s="60">
        <v>1.5279991671861299</v>
      </c>
      <c r="I73" s="60">
        <v>0.720751778389224</v>
      </c>
      <c r="J73" s="60">
        <v>-1</v>
      </c>
      <c r="K73" s="60">
        <v>0.55417147187689098</v>
      </c>
      <c r="L73" s="61">
        <v>8.4289788090536093E-15</v>
      </c>
      <c r="M73" s="60">
        <v>0.44582852812309998</v>
      </c>
      <c r="N73" s="60">
        <v>2.3133564939136998E-3</v>
      </c>
      <c r="O73" s="60">
        <v>0.720751778389224</v>
      </c>
      <c r="P73" s="60" t="s">
        <v>163</v>
      </c>
      <c r="Q73" s="60">
        <v>70</v>
      </c>
      <c r="R73" s="60" t="s">
        <v>173</v>
      </c>
    </row>
    <row r="74" spans="1:18" x14ac:dyDescent="0.25">
      <c r="A74" s="60">
        <v>2074</v>
      </c>
      <c r="B74" s="60">
        <v>0.96440371422218296</v>
      </c>
      <c r="C74" s="60">
        <v>-3.7696223622105902E-2</v>
      </c>
      <c r="D74" s="60">
        <v>4.9526412809619003E-2</v>
      </c>
      <c r="E74" s="60">
        <v>0.354239419706184</v>
      </c>
      <c r="F74" s="60">
        <v>0.272538434543807</v>
      </c>
      <c r="G74" s="60">
        <v>2.30635801055983E-3</v>
      </c>
      <c r="H74" s="60">
        <v>1.6582960629832499</v>
      </c>
      <c r="I74" s="60">
        <v>0.720751778389224</v>
      </c>
      <c r="J74" s="60">
        <v>-1</v>
      </c>
      <c r="K74" s="60">
        <v>0.69373107046878901</v>
      </c>
      <c r="L74" s="61">
        <v>1.19168608181538E-11</v>
      </c>
      <c r="M74" s="60">
        <v>0.30626892951929402</v>
      </c>
      <c r="N74" s="60">
        <v>2.3203789893810902E-3</v>
      </c>
      <c r="O74" s="60">
        <v>0.720751778389224</v>
      </c>
      <c r="P74" s="60" t="s">
        <v>163</v>
      </c>
      <c r="Q74" s="60">
        <v>71</v>
      </c>
      <c r="R74" s="60" t="s">
        <v>173</v>
      </c>
    </row>
    <row r="75" spans="1:18" x14ac:dyDescent="0.25">
      <c r="A75" s="60">
        <v>2075</v>
      </c>
      <c r="B75" s="60">
        <v>0.96449709809177697</v>
      </c>
      <c r="C75" s="60">
        <v>-2.1377194606172101E-2</v>
      </c>
      <c r="D75" s="60">
        <v>4.95852141257489E-2</v>
      </c>
      <c r="E75" s="60">
        <v>0.35440602208726002</v>
      </c>
      <c r="F75" s="60">
        <v>0.27690687803893199</v>
      </c>
      <c r="G75" s="60">
        <v>2.3133564939136998E-3</v>
      </c>
      <c r="H75" s="60">
        <v>1.67495225586088</v>
      </c>
      <c r="I75" s="60">
        <v>0.72910713579483499</v>
      </c>
      <c r="J75" s="60">
        <v>-1</v>
      </c>
      <c r="K75" s="60">
        <v>0.546272305391309</v>
      </c>
      <c r="L75" s="61">
        <v>2.7414900372865501E-12</v>
      </c>
      <c r="M75" s="60">
        <v>0.45372769460594897</v>
      </c>
      <c r="N75" s="60">
        <v>2.33297544129132E-3</v>
      </c>
      <c r="O75" s="60">
        <v>0.72910713579483499</v>
      </c>
      <c r="P75" s="60" t="s">
        <v>163</v>
      </c>
      <c r="Q75" s="60">
        <v>72</v>
      </c>
      <c r="R75" s="60" t="s">
        <v>173</v>
      </c>
    </row>
    <row r="76" spans="1:18" x14ac:dyDescent="0.25">
      <c r="A76" s="60">
        <v>2076</v>
      </c>
      <c r="B76" s="60">
        <v>0.96456655639866096</v>
      </c>
      <c r="C76" s="60">
        <v>-2.38840335660525E-3</v>
      </c>
      <c r="D76" s="60">
        <v>4.96383484230557E-2</v>
      </c>
      <c r="E76" s="60">
        <v>0.35535442926176097</v>
      </c>
      <c r="F76" s="60">
        <v>0.27690687803893199</v>
      </c>
      <c r="G76" s="60">
        <v>2.3203789893810902E-3</v>
      </c>
      <c r="H76" s="60">
        <v>1.6768908353081</v>
      </c>
      <c r="I76" s="60">
        <v>0.73288693111745196</v>
      </c>
      <c r="J76" s="60">
        <v>-1</v>
      </c>
      <c r="K76" s="60">
        <v>0.42381358783638701</v>
      </c>
      <c r="L76" s="61">
        <v>4.37967093212551E-13</v>
      </c>
      <c r="M76" s="60">
        <v>0.57618641216317501</v>
      </c>
      <c r="N76" s="60">
        <v>2.3467081981690301E-3</v>
      </c>
      <c r="O76" s="60">
        <v>0.73288693111745196</v>
      </c>
      <c r="P76" s="60" t="s">
        <v>163</v>
      </c>
      <c r="Q76" s="60">
        <v>73</v>
      </c>
      <c r="R76" s="60" t="s">
        <v>173</v>
      </c>
    </row>
    <row r="77" spans="1:18" x14ac:dyDescent="0.25">
      <c r="A77" s="60">
        <v>2077</v>
      </c>
      <c r="B77" s="60">
        <v>0.96468265324631097</v>
      </c>
      <c r="C77" s="60">
        <v>7.6485829896337301E-3</v>
      </c>
      <c r="D77" s="60">
        <v>4.9693242819632402E-2</v>
      </c>
      <c r="E77" s="60">
        <v>0.35535442926176097</v>
      </c>
      <c r="F77" s="60">
        <v>0.27771778048439899</v>
      </c>
      <c r="G77" s="60">
        <v>2.33297544129132E-3</v>
      </c>
      <c r="H77" s="60">
        <v>1.6881701872864401</v>
      </c>
      <c r="I77" s="60">
        <v>0.73491556049085505</v>
      </c>
      <c r="J77" s="60">
        <v>-1</v>
      </c>
      <c r="K77" s="60">
        <v>0.202488083106799</v>
      </c>
      <c r="L77" s="60">
        <v>0.12885820378858301</v>
      </c>
      <c r="M77" s="60">
        <v>0.66865371310461796</v>
      </c>
      <c r="N77" s="60">
        <v>2.38379446638377E-3</v>
      </c>
      <c r="O77" s="60">
        <v>0.73491556049085505</v>
      </c>
      <c r="P77" s="60" t="s">
        <v>163</v>
      </c>
      <c r="Q77" s="60">
        <v>74</v>
      </c>
      <c r="R77" s="60" t="s">
        <v>173</v>
      </c>
    </row>
    <row r="78" spans="1:18" x14ac:dyDescent="0.25">
      <c r="A78" s="60">
        <v>2078</v>
      </c>
      <c r="B78" s="60">
        <v>0.964710106345256</v>
      </c>
      <c r="C78" s="60">
        <v>-2.38840335660525E-3</v>
      </c>
      <c r="D78" s="60">
        <v>4.9693242819632402E-2</v>
      </c>
      <c r="E78" s="60">
        <v>0.356047367886555</v>
      </c>
      <c r="F78" s="60">
        <v>0.27973950196330699</v>
      </c>
      <c r="G78" s="60">
        <v>2.3467081981690301E-3</v>
      </c>
      <c r="H78" s="60">
        <v>1.8316442728009299</v>
      </c>
      <c r="I78" s="60">
        <v>0.73940195043995804</v>
      </c>
      <c r="J78" s="60">
        <v>-1</v>
      </c>
      <c r="K78" s="60">
        <v>0.42381358783638701</v>
      </c>
      <c r="L78" s="61">
        <v>4.37967093212551E-13</v>
      </c>
      <c r="M78" s="60">
        <v>0.57618641216317501</v>
      </c>
      <c r="N78" s="60">
        <v>2.38379446638377E-3</v>
      </c>
      <c r="O78" s="60">
        <v>0.73940195043995804</v>
      </c>
      <c r="P78" s="60" t="s">
        <v>163</v>
      </c>
      <c r="Q78" s="60">
        <v>75</v>
      </c>
      <c r="R78" s="60" t="s">
        <v>173</v>
      </c>
    </row>
    <row r="79" spans="1:18" x14ac:dyDescent="0.25">
      <c r="A79" s="60">
        <v>2079</v>
      </c>
      <c r="B79" s="60">
        <v>0.96479887940118203</v>
      </c>
      <c r="C79" s="60">
        <v>-8.7809440837881298E-3</v>
      </c>
      <c r="D79" s="60">
        <v>4.9772071802963599E-2</v>
      </c>
      <c r="E79" s="60">
        <v>0.357113100846637</v>
      </c>
      <c r="F79" s="60">
        <v>0.28045972312425099</v>
      </c>
      <c r="G79" s="60">
        <v>2.38379446638377E-3</v>
      </c>
      <c r="H79" s="60">
        <v>1.83193140335532</v>
      </c>
      <c r="I79" s="60">
        <v>0.74588531852842199</v>
      </c>
      <c r="J79" s="60">
        <v>-1</v>
      </c>
      <c r="K79" s="60">
        <v>0.41342704228529098</v>
      </c>
      <c r="L79" s="60">
        <v>1.3622905437665899E-2</v>
      </c>
      <c r="M79" s="60">
        <v>0.57295005227704299</v>
      </c>
      <c r="N79" s="60">
        <v>2.40108311742187E-3</v>
      </c>
      <c r="O79" s="60">
        <v>0.74588531852842199</v>
      </c>
      <c r="P79" s="60" t="s">
        <v>163</v>
      </c>
      <c r="Q79" s="60">
        <v>76</v>
      </c>
      <c r="R79" s="60" t="s">
        <v>173</v>
      </c>
    </row>
    <row r="80" spans="1:18" x14ac:dyDescent="0.25">
      <c r="A80" s="60">
        <v>2080</v>
      </c>
      <c r="B80" s="60">
        <v>0.96481900399401399</v>
      </c>
      <c r="C80" s="60">
        <v>-1.13871713586844E-2</v>
      </c>
      <c r="D80" s="60">
        <v>4.9823376821019401E-2</v>
      </c>
      <c r="E80" s="60">
        <v>0.35720374027575302</v>
      </c>
      <c r="F80" s="60">
        <v>0.28433621940186898</v>
      </c>
      <c r="G80" s="60">
        <v>2.38379446638377E-3</v>
      </c>
      <c r="H80" s="60">
        <v>1.8489221543783201</v>
      </c>
      <c r="I80" s="60">
        <v>0.75193381499579603</v>
      </c>
      <c r="J80" s="60">
        <v>-1</v>
      </c>
      <c r="K80" s="60">
        <v>0.63058429374830305</v>
      </c>
      <c r="L80" s="61">
        <v>2.0162569014327801E-14</v>
      </c>
      <c r="M80" s="60">
        <v>0.36941570625167702</v>
      </c>
      <c r="N80" s="60">
        <v>2.4045942245421899E-3</v>
      </c>
      <c r="O80" s="60">
        <v>0.75193381499579603</v>
      </c>
      <c r="P80" s="60" t="s">
        <v>163</v>
      </c>
      <c r="Q80" s="60">
        <v>77</v>
      </c>
      <c r="R80" s="60" t="s">
        <v>173</v>
      </c>
    </row>
    <row r="81" spans="1:18" x14ac:dyDescent="0.25">
      <c r="A81" s="60">
        <v>2081</v>
      </c>
      <c r="B81" s="60">
        <v>0.96486568929033301</v>
      </c>
      <c r="C81" s="60">
        <v>-7.6659438846985303E-3</v>
      </c>
      <c r="D81" s="60">
        <v>4.9841229795229203E-2</v>
      </c>
      <c r="E81" s="60">
        <v>0.358257903476427</v>
      </c>
      <c r="F81" s="60">
        <v>0.29368522651972201</v>
      </c>
      <c r="G81" s="60">
        <v>2.40108311742187E-3</v>
      </c>
      <c r="H81" s="60">
        <v>1.8623894422092</v>
      </c>
      <c r="I81" s="60">
        <v>0.75214298332531104</v>
      </c>
      <c r="J81" s="60">
        <v>-1</v>
      </c>
      <c r="K81" s="60">
        <v>0.49247281413812599</v>
      </c>
      <c r="L81" s="60">
        <v>7.2404875190937399E-4</v>
      </c>
      <c r="M81" s="60">
        <v>0.50680313710996405</v>
      </c>
      <c r="N81" s="60">
        <v>2.41896296298334E-3</v>
      </c>
      <c r="O81" s="60">
        <v>0.75214298332531104</v>
      </c>
      <c r="P81" s="60" t="s">
        <v>163</v>
      </c>
      <c r="Q81" s="60">
        <v>78</v>
      </c>
      <c r="R81" s="60" t="s">
        <v>173</v>
      </c>
    </row>
    <row r="82" spans="1:18" x14ac:dyDescent="0.25">
      <c r="A82" s="60">
        <v>2082</v>
      </c>
      <c r="B82" s="60">
        <v>0.96503037420168603</v>
      </c>
      <c r="C82" s="60">
        <v>1.2086160419120099E-3</v>
      </c>
      <c r="D82" s="60">
        <v>4.9843125378394401E-2</v>
      </c>
      <c r="E82" s="60">
        <v>0.35828091463681599</v>
      </c>
      <c r="F82" s="60">
        <v>0.30386529829429798</v>
      </c>
      <c r="G82" s="60">
        <v>2.4045942245421899E-3</v>
      </c>
      <c r="H82" s="60">
        <v>1.9463446506742299</v>
      </c>
      <c r="I82" s="60">
        <v>0.75753588446031594</v>
      </c>
      <c r="J82" s="60">
        <v>-1</v>
      </c>
      <c r="K82" s="60">
        <v>0.27877974303721398</v>
      </c>
      <c r="L82" s="61">
        <v>9.3904633000096205E-14</v>
      </c>
      <c r="M82" s="60">
        <v>0.72122025696269199</v>
      </c>
      <c r="N82" s="60">
        <v>2.41896296298334E-3</v>
      </c>
      <c r="O82" s="60">
        <v>0.75753588446031594</v>
      </c>
      <c r="P82" s="60" t="s">
        <v>163</v>
      </c>
      <c r="Q82" s="60">
        <v>79</v>
      </c>
      <c r="R82" s="60" t="s">
        <v>173</v>
      </c>
    </row>
    <row r="83" spans="1:18" x14ac:dyDescent="0.25">
      <c r="A83" s="60">
        <v>2083</v>
      </c>
      <c r="B83" s="60">
        <v>0.965049097883103</v>
      </c>
      <c r="C83" s="60">
        <v>-3.7809983653685902E-2</v>
      </c>
      <c r="D83" s="60">
        <v>4.9932559736418997E-2</v>
      </c>
      <c r="E83" s="60">
        <v>0.35828091463681599</v>
      </c>
      <c r="F83" s="60">
        <v>0.30755594957520299</v>
      </c>
      <c r="G83" s="60">
        <v>2.41896296298334E-3</v>
      </c>
      <c r="H83" s="60">
        <v>2</v>
      </c>
      <c r="I83" s="60">
        <v>0.76243893505419702</v>
      </c>
      <c r="J83" s="60">
        <v>-1</v>
      </c>
      <c r="K83" s="60">
        <v>0.49954553244219302</v>
      </c>
      <c r="L83" s="60">
        <v>2.29854103727587E-4</v>
      </c>
      <c r="M83" s="60">
        <v>0.50022461345407998</v>
      </c>
      <c r="N83" s="60">
        <v>2.4286682295623098E-3</v>
      </c>
      <c r="O83" s="60">
        <v>0.76243893505419702</v>
      </c>
      <c r="P83" s="60" t="s">
        <v>163</v>
      </c>
      <c r="Q83" s="60">
        <v>80</v>
      </c>
      <c r="R83" s="60" t="s">
        <v>173</v>
      </c>
    </row>
    <row r="84" spans="1:18" x14ac:dyDescent="0.25">
      <c r="A84" s="60">
        <v>2084</v>
      </c>
      <c r="B84" s="60">
        <v>0.96523120464518097</v>
      </c>
      <c r="C84" s="60">
        <v>-2.9404826939893598E-3</v>
      </c>
      <c r="D84" s="60">
        <v>4.9939678027542803E-2</v>
      </c>
      <c r="E84" s="60">
        <v>0.35846679618493699</v>
      </c>
      <c r="F84" s="60">
        <v>0.30755594957520299</v>
      </c>
      <c r="G84" s="60">
        <v>2.41896296298334E-3</v>
      </c>
      <c r="H84" s="60">
        <v>2</v>
      </c>
      <c r="I84" s="60">
        <v>0.76243893505419702</v>
      </c>
      <c r="J84" s="60">
        <v>-1</v>
      </c>
      <c r="K84" s="60">
        <v>0.30237914602976901</v>
      </c>
      <c r="L84" s="61">
        <v>3.6591162928401501E-11</v>
      </c>
      <c r="M84" s="60">
        <v>0.69762085393364004</v>
      </c>
      <c r="N84" s="60">
        <v>2.4321576837595602E-3</v>
      </c>
      <c r="O84" s="60">
        <v>0.76243893505419702</v>
      </c>
      <c r="P84" s="60" t="s">
        <v>163</v>
      </c>
      <c r="Q84" s="60">
        <v>81</v>
      </c>
      <c r="R84" s="60" t="s">
        <v>173</v>
      </c>
    </row>
    <row r="85" spans="1:18" x14ac:dyDescent="0.25">
      <c r="A85" s="60">
        <v>2085</v>
      </c>
      <c r="B85" s="60">
        <v>0.96531687018491996</v>
      </c>
      <c r="C85" s="60">
        <v>-1.10743727302045E-3</v>
      </c>
      <c r="D85" s="60">
        <v>5.0108340176680602E-2</v>
      </c>
      <c r="E85" s="60">
        <v>0.35913859309707902</v>
      </c>
      <c r="F85" s="60">
        <v>0.318488164009954</v>
      </c>
      <c r="G85" s="60">
        <v>2.4286682295623098E-3</v>
      </c>
      <c r="H85" s="60">
        <v>2.00865819763502</v>
      </c>
      <c r="I85" s="60">
        <v>0.76507325588394004</v>
      </c>
      <c r="J85" s="60">
        <v>-1</v>
      </c>
      <c r="K85" s="60">
        <v>0.65463557998564903</v>
      </c>
      <c r="L85" s="61">
        <v>1.2277906739720501E-11</v>
      </c>
      <c r="M85" s="60">
        <v>0.34536442000207301</v>
      </c>
      <c r="N85" s="60">
        <v>2.45953613363422E-3</v>
      </c>
      <c r="O85" s="60">
        <v>0.76507325588394004</v>
      </c>
      <c r="P85" s="60" t="s">
        <v>163</v>
      </c>
      <c r="Q85" s="60">
        <v>82</v>
      </c>
      <c r="R85" s="60" t="s">
        <v>173</v>
      </c>
    </row>
    <row r="86" spans="1:18" x14ac:dyDescent="0.25">
      <c r="A86" s="60">
        <v>2086</v>
      </c>
      <c r="B86" s="60">
        <v>0.96541561141923304</v>
      </c>
      <c r="C86" s="60">
        <v>-2.9404826939893598E-3</v>
      </c>
      <c r="D86" s="60">
        <v>5.0112810352434999E-2</v>
      </c>
      <c r="E86" s="60">
        <v>0.35913859309707902</v>
      </c>
      <c r="F86" s="60">
        <v>0.32010315311109799</v>
      </c>
      <c r="G86" s="60">
        <v>2.4321576837595602E-3</v>
      </c>
      <c r="H86" s="60">
        <v>2.0184362994804701</v>
      </c>
      <c r="I86" s="60">
        <v>0.76809152353423304</v>
      </c>
      <c r="J86" s="60">
        <v>-1</v>
      </c>
      <c r="K86" s="60">
        <v>0.30237914602976901</v>
      </c>
      <c r="L86" s="61">
        <v>3.6591162928401501E-11</v>
      </c>
      <c r="M86" s="60">
        <v>0.69762085393364004</v>
      </c>
      <c r="N86" s="60">
        <v>2.4610107739580999E-3</v>
      </c>
      <c r="O86" s="60">
        <v>0.76809152353423304</v>
      </c>
      <c r="P86" s="60" t="s">
        <v>163</v>
      </c>
      <c r="Q86" s="60">
        <v>83</v>
      </c>
      <c r="R86" s="60" t="s">
        <v>173</v>
      </c>
    </row>
    <row r="87" spans="1:18" x14ac:dyDescent="0.25">
      <c r="A87" s="60">
        <v>2087</v>
      </c>
      <c r="B87" s="60">
        <v>0.96547122839990995</v>
      </c>
      <c r="C87" s="60">
        <v>-2.0311623939921902E-2</v>
      </c>
      <c r="D87" s="60">
        <v>5.0200176022215902E-2</v>
      </c>
      <c r="E87" s="60">
        <v>0.35977255284354998</v>
      </c>
      <c r="F87" s="60">
        <v>0.32020337280759398</v>
      </c>
      <c r="G87" s="60">
        <v>2.45953613363422E-3</v>
      </c>
      <c r="H87" s="60">
        <v>2.0992766045548801</v>
      </c>
      <c r="I87" s="60">
        <v>0.76809152353423304</v>
      </c>
      <c r="J87" s="60">
        <v>-1</v>
      </c>
      <c r="K87" s="60">
        <v>0.59042780578705301</v>
      </c>
      <c r="L87" s="61">
        <v>5.2309422240227599E-14</v>
      </c>
      <c r="M87" s="60">
        <v>0.40957219421289398</v>
      </c>
      <c r="N87" s="60">
        <v>2.4937371506122698E-3</v>
      </c>
      <c r="O87" s="60">
        <v>0.76809152353423304</v>
      </c>
      <c r="P87" s="60" t="s">
        <v>163</v>
      </c>
      <c r="Q87" s="60">
        <v>84</v>
      </c>
      <c r="R87" s="60" t="s">
        <v>173</v>
      </c>
    </row>
    <row r="88" spans="1:18" x14ac:dyDescent="0.25">
      <c r="A88" s="60">
        <v>2088</v>
      </c>
      <c r="B88" s="60">
        <v>0.96562332210848301</v>
      </c>
      <c r="C88" s="60">
        <v>-2.86704104759503E-2</v>
      </c>
      <c r="D88" s="60">
        <v>5.0200176022215902E-2</v>
      </c>
      <c r="E88" s="60">
        <v>0.36046834700199198</v>
      </c>
      <c r="F88" s="60">
        <v>0.32069695601416998</v>
      </c>
      <c r="G88" s="60">
        <v>2.4610107739580999E-3</v>
      </c>
      <c r="H88" s="60">
        <v>2.1248029257790999</v>
      </c>
      <c r="I88" s="60">
        <v>0.77056767370331603</v>
      </c>
      <c r="J88" s="60">
        <v>-1</v>
      </c>
      <c r="K88" s="60">
        <v>0.34338718601363799</v>
      </c>
      <c r="L88" s="61">
        <v>1.21483634859997E-11</v>
      </c>
      <c r="M88" s="60">
        <v>0.656612813974214</v>
      </c>
      <c r="N88" s="60">
        <v>2.5233222796751898E-3</v>
      </c>
      <c r="O88" s="60">
        <v>0.77056767370331603</v>
      </c>
      <c r="P88" s="60" t="s">
        <v>163</v>
      </c>
      <c r="Q88" s="60">
        <v>85</v>
      </c>
      <c r="R88" s="60" t="s">
        <v>173</v>
      </c>
    </row>
    <row r="89" spans="1:18" x14ac:dyDescent="0.25">
      <c r="A89" s="60">
        <v>2089</v>
      </c>
      <c r="B89" s="60">
        <v>0.96581388061125695</v>
      </c>
      <c r="C89" s="60">
        <v>-1.32088654057653E-2</v>
      </c>
      <c r="D89" s="60">
        <v>5.02270051056804E-2</v>
      </c>
      <c r="E89" s="60">
        <v>0.361880593419386</v>
      </c>
      <c r="F89" s="60">
        <v>0.32867681178494501</v>
      </c>
      <c r="G89" s="60">
        <v>2.4937371506122698E-3</v>
      </c>
      <c r="H89" s="60">
        <v>2.21372019765675</v>
      </c>
      <c r="I89" s="60">
        <v>0.774877574671751</v>
      </c>
      <c r="J89" s="60">
        <v>-1</v>
      </c>
      <c r="K89" s="60">
        <v>0.44159145487777501</v>
      </c>
      <c r="L89" s="60">
        <v>0.183306069284733</v>
      </c>
      <c r="M89" s="60">
        <v>0.37510247583749201</v>
      </c>
      <c r="N89" s="60">
        <v>2.58398286543466E-3</v>
      </c>
      <c r="O89" s="60">
        <v>0.774877574671751</v>
      </c>
      <c r="P89" s="60" t="s">
        <v>163</v>
      </c>
      <c r="Q89" s="60">
        <v>86</v>
      </c>
      <c r="R89" s="60" t="s">
        <v>173</v>
      </c>
    </row>
    <row r="90" spans="1:18" x14ac:dyDescent="0.25">
      <c r="A90" s="60">
        <v>2090</v>
      </c>
      <c r="B90" s="60">
        <v>0.96590625706510502</v>
      </c>
      <c r="C90" s="60">
        <v>-3.2719844698273201E-2</v>
      </c>
      <c r="D90" s="60">
        <v>5.0266320835299E-2</v>
      </c>
      <c r="E90" s="60">
        <v>0.36205879544955599</v>
      </c>
      <c r="F90" s="60">
        <v>0.34185186502651699</v>
      </c>
      <c r="G90" s="60">
        <v>2.5233222796751898E-3</v>
      </c>
      <c r="H90" s="60">
        <v>2.31881321157385</v>
      </c>
      <c r="I90" s="60">
        <v>0.774877574671751</v>
      </c>
      <c r="J90" s="60">
        <v>-1</v>
      </c>
      <c r="K90" s="60">
        <v>0.64557451982379099</v>
      </c>
      <c r="L90" s="61">
        <v>1.21782821093635E-10</v>
      </c>
      <c r="M90" s="60">
        <v>0.35442548005442598</v>
      </c>
      <c r="N90" s="60">
        <v>2.58398286543466E-3</v>
      </c>
      <c r="O90" s="60">
        <v>0.774877574671751</v>
      </c>
      <c r="P90" s="60" t="s">
        <v>163</v>
      </c>
      <c r="Q90" s="60">
        <v>87</v>
      </c>
      <c r="R90" s="60" t="s">
        <v>173</v>
      </c>
    </row>
    <row r="91" spans="1:18" x14ac:dyDescent="0.25">
      <c r="A91" s="60">
        <v>2091</v>
      </c>
      <c r="B91" s="60">
        <v>0.96590635254749202</v>
      </c>
      <c r="C91" s="60">
        <v>-9.4044308781970603E-3</v>
      </c>
      <c r="D91" s="60">
        <v>5.02715369683202E-2</v>
      </c>
      <c r="E91" s="60">
        <v>0.36215468205796802</v>
      </c>
      <c r="F91" s="60">
        <v>0.34185186502651699</v>
      </c>
      <c r="G91" s="60">
        <v>2.58398286543466E-3</v>
      </c>
      <c r="H91" s="60">
        <v>2.3425725065326399</v>
      </c>
      <c r="I91" s="60">
        <v>0.77610687099835696</v>
      </c>
      <c r="J91" s="60">
        <v>-1</v>
      </c>
      <c r="K91" s="60">
        <v>0.36258787583225</v>
      </c>
      <c r="L91" s="61">
        <v>5.2331943065856001E-16</v>
      </c>
      <c r="M91" s="60">
        <v>0.63741212416774895</v>
      </c>
      <c r="N91" s="60">
        <v>2.62926197892602E-3</v>
      </c>
      <c r="O91" s="60">
        <v>0.77610687099835696</v>
      </c>
      <c r="P91" s="60" t="s">
        <v>163</v>
      </c>
      <c r="Q91" s="60">
        <v>88</v>
      </c>
      <c r="R91" s="60" t="s">
        <v>173</v>
      </c>
    </row>
    <row r="92" spans="1:18" x14ac:dyDescent="0.25">
      <c r="A92" s="60">
        <v>2092</v>
      </c>
      <c r="B92" s="60">
        <v>0.96590824481155102</v>
      </c>
      <c r="C92" s="60">
        <v>-8.4311864349524493E-3</v>
      </c>
      <c r="D92" s="60">
        <v>5.0272929443822702E-2</v>
      </c>
      <c r="E92" s="60">
        <v>0.36258787583225099</v>
      </c>
      <c r="F92" s="60">
        <v>0.34475563464241599</v>
      </c>
      <c r="G92" s="60">
        <v>2.58398286543466E-3</v>
      </c>
      <c r="H92" s="60">
        <v>2.35132279333981</v>
      </c>
      <c r="I92" s="60">
        <v>0.77789334108484498</v>
      </c>
      <c r="J92" s="60">
        <v>-1</v>
      </c>
      <c r="K92" s="60">
        <v>0.35913859303428902</v>
      </c>
      <c r="L92" s="61">
        <v>6.2790367466946902E-11</v>
      </c>
      <c r="M92" s="60">
        <v>0.64086140690292104</v>
      </c>
      <c r="N92" s="60">
        <v>2.6393535558936702E-3</v>
      </c>
      <c r="O92" s="60">
        <v>0.77789334108484498</v>
      </c>
      <c r="P92" s="60" t="s">
        <v>163</v>
      </c>
      <c r="Q92" s="60">
        <v>89</v>
      </c>
      <c r="R92" s="60" t="s">
        <v>173</v>
      </c>
    </row>
    <row r="93" spans="1:18" x14ac:dyDescent="0.25">
      <c r="A93" s="60">
        <v>2093</v>
      </c>
      <c r="B93" s="60">
        <v>0.96590824481155102</v>
      </c>
      <c r="C93" s="60">
        <v>-3.7794555687344501E-2</v>
      </c>
      <c r="D93" s="60">
        <v>5.0272929443822702E-2</v>
      </c>
      <c r="E93" s="60">
        <v>0.36298431219277699</v>
      </c>
      <c r="F93" s="60">
        <v>0.35108225160793199</v>
      </c>
      <c r="G93" s="60">
        <v>2.62926197892602E-3</v>
      </c>
      <c r="H93" s="60">
        <v>2.38264149241177</v>
      </c>
      <c r="I93" s="60">
        <v>0.77805369917065603</v>
      </c>
      <c r="J93" s="60">
        <v>-1</v>
      </c>
      <c r="K93" s="60">
        <v>0.57946019232304402</v>
      </c>
      <c r="L93" s="61">
        <v>1.4991520093919699E-12</v>
      </c>
      <c r="M93" s="60">
        <v>0.42053980767545701</v>
      </c>
      <c r="N93" s="60">
        <v>2.67586355186278E-3</v>
      </c>
      <c r="O93" s="60">
        <v>0.77805369917065603</v>
      </c>
      <c r="P93" s="60" t="s">
        <v>163</v>
      </c>
      <c r="Q93" s="60">
        <v>90</v>
      </c>
      <c r="R93" s="60" t="s">
        <v>173</v>
      </c>
    </row>
    <row r="94" spans="1:18" x14ac:dyDescent="0.25">
      <c r="A94" s="60">
        <v>2094</v>
      </c>
      <c r="B94" s="60">
        <v>0.96610290952743005</v>
      </c>
      <c r="C94" s="60">
        <v>-8.4311864349524493E-3</v>
      </c>
      <c r="D94" s="60">
        <v>5.0291005332385598E-2</v>
      </c>
      <c r="E94" s="60">
        <v>0.36425745896721401</v>
      </c>
      <c r="F94" s="60">
        <v>0.35212833695690698</v>
      </c>
      <c r="G94" s="60">
        <v>2.6393535558936702E-3</v>
      </c>
      <c r="H94" s="60">
        <v>2.3989475709261598</v>
      </c>
      <c r="I94" s="60">
        <v>0.77805369917065603</v>
      </c>
      <c r="J94" s="60">
        <v>-1</v>
      </c>
      <c r="K94" s="60">
        <v>0.35913859303428902</v>
      </c>
      <c r="L94" s="61">
        <v>6.2790367466946902E-11</v>
      </c>
      <c r="M94" s="60">
        <v>0.64086140690292104</v>
      </c>
      <c r="N94" s="60">
        <v>2.67839230213725E-3</v>
      </c>
      <c r="O94" s="60">
        <v>0.77805369917065603</v>
      </c>
      <c r="P94" s="60" t="s">
        <v>163</v>
      </c>
      <c r="Q94" s="60">
        <v>91</v>
      </c>
      <c r="R94" s="60" t="s">
        <v>173</v>
      </c>
    </row>
    <row r="95" spans="1:18" x14ac:dyDescent="0.25">
      <c r="A95" s="60">
        <v>2095</v>
      </c>
      <c r="B95" s="60">
        <v>0.96634506187458102</v>
      </c>
      <c r="C95" s="60">
        <v>9.8130876399906506E-3</v>
      </c>
      <c r="D95" s="60">
        <v>5.0334214388169297E-2</v>
      </c>
      <c r="E95" s="60">
        <v>0.36429393129425902</v>
      </c>
      <c r="F95" s="60">
        <v>0.36120216145149803</v>
      </c>
      <c r="G95" s="60">
        <v>2.67586355186278E-3</v>
      </c>
      <c r="H95" s="60">
        <v>2.4493727184401402</v>
      </c>
      <c r="I95" s="60">
        <v>0.77930197868958595</v>
      </c>
      <c r="J95" s="60">
        <v>-1</v>
      </c>
      <c r="K95" s="60" t="s">
        <v>162</v>
      </c>
      <c r="L95" s="60" t="s">
        <v>162</v>
      </c>
      <c r="M95" s="60">
        <v>0.49648121828904301</v>
      </c>
      <c r="N95" s="60">
        <v>2.67839230213725E-3</v>
      </c>
      <c r="O95" s="60">
        <v>0.77930197868958595</v>
      </c>
      <c r="P95" s="60" t="s">
        <v>163</v>
      </c>
      <c r="Q95" s="60">
        <v>92</v>
      </c>
      <c r="R95" s="60" t="s">
        <v>173</v>
      </c>
    </row>
    <row r="96" spans="1:18" x14ac:dyDescent="0.25">
      <c r="A96" s="60">
        <v>2096</v>
      </c>
      <c r="B96" s="60">
        <v>0.96668307398622699</v>
      </c>
      <c r="C96" s="60">
        <v>-3.0299326552542201E-2</v>
      </c>
      <c r="D96" s="60">
        <v>5.0375408994793501E-2</v>
      </c>
      <c r="E96" s="60">
        <v>0.36515955718362703</v>
      </c>
      <c r="F96" s="60">
        <v>0.36341014393337201</v>
      </c>
      <c r="G96" s="60">
        <v>2.67839230213725E-3</v>
      </c>
      <c r="H96" s="60">
        <v>2.4674602285489899</v>
      </c>
      <c r="I96" s="60">
        <v>0.78200448168202996</v>
      </c>
      <c r="J96" s="60">
        <v>-1</v>
      </c>
      <c r="K96" s="60">
        <v>0.52502203732757602</v>
      </c>
      <c r="L96" s="61">
        <v>4.4358047280459399E-14</v>
      </c>
      <c r="M96" s="60">
        <v>0.47497796267237902</v>
      </c>
      <c r="N96" s="60">
        <v>2.6785160804136598E-3</v>
      </c>
      <c r="O96" s="60">
        <v>0.78200448168202996</v>
      </c>
      <c r="P96" s="60" t="s">
        <v>163</v>
      </c>
      <c r="Q96" s="60">
        <v>93</v>
      </c>
      <c r="R96" s="60" t="s">
        <v>173</v>
      </c>
    </row>
    <row r="97" spans="1:18" x14ac:dyDescent="0.25">
      <c r="A97" s="60">
        <v>2097</v>
      </c>
      <c r="B97" s="60">
        <v>0.96691443176192904</v>
      </c>
      <c r="C97" s="60">
        <v>-1.1705055694103E-2</v>
      </c>
      <c r="D97" s="60">
        <v>5.0453204614341801E-2</v>
      </c>
      <c r="E97" s="60">
        <v>0.36567770409084999</v>
      </c>
      <c r="F97" s="60">
        <v>0.36654422904263101</v>
      </c>
      <c r="G97" s="60">
        <v>2.67839230213725E-3</v>
      </c>
      <c r="H97" s="60">
        <v>2.47511944450171</v>
      </c>
      <c r="I97" s="60">
        <v>0.783955790053257</v>
      </c>
      <c r="J97" s="60">
        <v>-1</v>
      </c>
      <c r="K97" s="60">
        <v>0.207979693353119</v>
      </c>
      <c r="L97" s="60">
        <v>0.35240755275851798</v>
      </c>
      <c r="M97" s="60">
        <v>0.43961275388836302</v>
      </c>
      <c r="N97" s="60">
        <v>2.6802828951337102E-3</v>
      </c>
      <c r="O97" s="60">
        <v>0.783955790053257</v>
      </c>
      <c r="P97" s="60" t="s">
        <v>163</v>
      </c>
      <c r="Q97" s="60">
        <v>94</v>
      </c>
      <c r="R97" s="60" t="s">
        <v>173</v>
      </c>
    </row>
    <row r="98" spans="1:18" x14ac:dyDescent="0.25">
      <c r="A98" s="60">
        <v>2098</v>
      </c>
      <c r="B98" s="60">
        <v>0.96694594506059905</v>
      </c>
      <c r="C98" s="60">
        <v>-2.9291743994923299E-2</v>
      </c>
      <c r="D98" s="60">
        <v>5.0461010809779598E-2</v>
      </c>
      <c r="E98" s="60">
        <v>0.36567770409084999</v>
      </c>
      <c r="F98" s="60">
        <v>0.369630106582995</v>
      </c>
      <c r="G98" s="60">
        <v>2.6785160804136598E-3</v>
      </c>
      <c r="H98" s="60">
        <v>2.4886365417912701</v>
      </c>
      <c r="I98" s="60">
        <v>0.783955790053257</v>
      </c>
      <c r="J98" s="60">
        <v>-1</v>
      </c>
      <c r="K98" s="60">
        <v>0.51731543267524405</v>
      </c>
      <c r="L98" s="60">
        <v>2.8283128977885302E-2</v>
      </c>
      <c r="M98" s="60">
        <v>0.45440143834687102</v>
      </c>
      <c r="N98" s="60">
        <v>2.6837957574352899E-3</v>
      </c>
      <c r="O98" s="60">
        <v>0.783955790053257</v>
      </c>
      <c r="P98" s="60" t="s">
        <v>163</v>
      </c>
      <c r="Q98" s="60">
        <v>95</v>
      </c>
      <c r="R98" s="60" t="s">
        <v>173</v>
      </c>
    </row>
    <row r="99" spans="1:18" x14ac:dyDescent="0.25">
      <c r="A99" s="60">
        <v>2099</v>
      </c>
      <c r="B99" s="60">
        <v>0.96708054240688301</v>
      </c>
      <c r="C99" s="60">
        <v>-3.1782214061589098E-2</v>
      </c>
      <c r="D99" s="60">
        <v>5.0483356164008397E-2</v>
      </c>
      <c r="E99" s="60">
        <v>0.36702902138993598</v>
      </c>
      <c r="F99" s="60">
        <v>0.36968689240310598</v>
      </c>
      <c r="G99" s="60">
        <v>2.6802828951337102E-3</v>
      </c>
      <c r="H99" s="60">
        <v>2.50511386924871</v>
      </c>
      <c r="I99" s="60">
        <v>0.78399169688461301</v>
      </c>
      <c r="J99" s="60">
        <v>-1</v>
      </c>
      <c r="K99" s="60">
        <v>0.60049722472380895</v>
      </c>
      <c r="L99" s="60">
        <v>3.65559728067872E-4</v>
      </c>
      <c r="M99" s="60">
        <v>0.39913721554812298</v>
      </c>
      <c r="N99" s="60">
        <v>2.6963482893800701E-3</v>
      </c>
      <c r="O99" s="60">
        <v>0.78399169688461301</v>
      </c>
      <c r="P99" s="60" t="s">
        <v>163</v>
      </c>
      <c r="Q99" s="60">
        <v>96</v>
      </c>
      <c r="R99" s="60" t="s">
        <v>173</v>
      </c>
    </row>
    <row r="100" spans="1:18" x14ac:dyDescent="0.25">
      <c r="A100" s="60">
        <v>2100</v>
      </c>
      <c r="B100" s="60">
        <v>0.96708054240688301</v>
      </c>
      <c r="C100" s="60">
        <v>-1.9683393873017801E-2</v>
      </c>
      <c r="D100" s="60">
        <v>5.0574603456438202E-2</v>
      </c>
      <c r="E100" s="60">
        <v>0.36751838206903398</v>
      </c>
      <c r="F100" s="60">
        <v>0.36968689240310598</v>
      </c>
      <c r="G100" s="60">
        <v>2.6837957574352899E-3</v>
      </c>
      <c r="H100" s="60">
        <v>2.5459733801669899</v>
      </c>
      <c r="I100" s="60">
        <v>0.78399169688461301</v>
      </c>
      <c r="J100" s="60">
        <v>-1</v>
      </c>
      <c r="K100" s="60">
        <v>0.449327184042359</v>
      </c>
      <c r="L100" s="61">
        <v>6.5449065300740198E-12</v>
      </c>
      <c r="M100" s="60">
        <v>0.55067281595109596</v>
      </c>
      <c r="N100" s="60">
        <v>2.7291356362226901E-3</v>
      </c>
      <c r="O100" s="60">
        <v>0.78399169688461301</v>
      </c>
      <c r="P100" s="60" t="s">
        <v>163</v>
      </c>
      <c r="Q100" s="60">
        <v>97</v>
      </c>
      <c r="R100" s="60" t="s">
        <v>173</v>
      </c>
    </row>
    <row r="101" spans="1:18" x14ac:dyDescent="0.25">
      <c r="A101" s="60">
        <v>2101</v>
      </c>
      <c r="B101" s="60">
        <v>0.96708263829419505</v>
      </c>
      <c r="C101" s="60">
        <v>-9.8621844476774207E-3</v>
      </c>
      <c r="D101" s="60">
        <v>5.0587644591369899E-2</v>
      </c>
      <c r="E101" s="60">
        <v>0.36918456759876001</v>
      </c>
      <c r="F101" s="60">
        <v>0.37113566519621799</v>
      </c>
      <c r="G101" s="60">
        <v>2.6963482893800701E-3</v>
      </c>
      <c r="H101" s="60">
        <v>2.5576688489392101</v>
      </c>
      <c r="I101" s="60">
        <v>0.78728531655580503</v>
      </c>
      <c r="J101" s="60">
        <v>-1</v>
      </c>
      <c r="K101" s="60">
        <v>0.258573225962969</v>
      </c>
      <c r="L101" s="60">
        <v>0.39242808985917499</v>
      </c>
      <c r="M101" s="60">
        <v>0.34899868417785601</v>
      </c>
      <c r="N101" s="60">
        <v>2.7368390087765802E-3</v>
      </c>
      <c r="O101" s="60">
        <v>0.78728531655580503</v>
      </c>
      <c r="P101" s="60" t="s">
        <v>163</v>
      </c>
      <c r="Q101" s="60">
        <v>98</v>
      </c>
      <c r="R101" s="60" t="s">
        <v>173</v>
      </c>
    </row>
    <row r="102" spans="1:18" x14ac:dyDescent="0.25">
      <c r="A102" s="60">
        <v>2102</v>
      </c>
      <c r="B102" s="60">
        <v>0.967150016117168</v>
      </c>
      <c r="C102" s="60">
        <v>-1.9683393873017801E-2</v>
      </c>
      <c r="D102" s="60">
        <v>5.0596427473104902E-2</v>
      </c>
      <c r="E102" s="60">
        <v>0.369934636950979</v>
      </c>
      <c r="F102" s="60">
        <v>0.37419148631096499</v>
      </c>
      <c r="G102" s="60">
        <v>2.7291356362226901E-3</v>
      </c>
      <c r="H102" s="60">
        <v>2.5576688489392101</v>
      </c>
      <c r="I102" s="60">
        <v>0.78728531655580503</v>
      </c>
      <c r="J102" s="60">
        <v>-1</v>
      </c>
      <c r="K102" s="60">
        <v>0.449327184042359</v>
      </c>
      <c r="L102" s="61">
        <v>6.5449065300740198E-12</v>
      </c>
      <c r="M102" s="60">
        <v>0.55067281595109596</v>
      </c>
      <c r="N102" s="60">
        <v>2.7388430599574599E-3</v>
      </c>
      <c r="O102" s="60">
        <v>0.78728531655580503</v>
      </c>
      <c r="P102" s="60" t="s">
        <v>163</v>
      </c>
      <c r="Q102" s="60">
        <v>99</v>
      </c>
      <c r="R102" s="60" t="s">
        <v>173</v>
      </c>
    </row>
    <row r="103" spans="1:18" x14ac:dyDescent="0.25">
      <c r="A103" s="60">
        <v>2103</v>
      </c>
      <c r="B103" s="60">
        <v>0.96719047503105704</v>
      </c>
      <c r="C103" s="60">
        <v>-1.59688735733222E-2</v>
      </c>
      <c r="D103" s="60">
        <v>5.0608531112450103E-2</v>
      </c>
      <c r="E103" s="60">
        <v>0.369934636950979</v>
      </c>
      <c r="F103" s="60">
        <v>0.37790932108955</v>
      </c>
      <c r="G103" s="60">
        <v>2.7368390087765802E-3</v>
      </c>
      <c r="H103" s="60">
        <v>2.5842818834763501</v>
      </c>
      <c r="I103" s="60">
        <v>0.78729286808683496</v>
      </c>
      <c r="J103" s="60">
        <v>-1</v>
      </c>
      <c r="K103" s="60">
        <v>0.58881631655610001</v>
      </c>
      <c r="L103" s="61">
        <v>4.9256013465507198E-10</v>
      </c>
      <c r="M103" s="60">
        <v>0.41118368295134</v>
      </c>
      <c r="N103" s="60">
        <v>2.7982786206063302E-3</v>
      </c>
      <c r="O103" s="60">
        <v>0.78729286808683496</v>
      </c>
      <c r="P103" s="60" t="s">
        <v>163</v>
      </c>
      <c r="Q103" s="60">
        <v>100</v>
      </c>
      <c r="R103" s="60" t="s">
        <v>173</v>
      </c>
    </row>
    <row r="104" spans="1:18" x14ac:dyDescent="0.25">
      <c r="A104" s="60">
        <v>2104</v>
      </c>
      <c r="B104" s="60">
        <v>0.96725953388178598</v>
      </c>
      <c r="C104" s="60">
        <v>-1.47721075355949E-2</v>
      </c>
      <c r="D104" s="60">
        <v>5.0626743529195099E-2</v>
      </c>
      <c r="E104" s="60">
        <v>0.370409929059486</v>
      </c>
      <c r="F104" s="60">
        <v>0.37819265680779202</v>
      </c>
      <c r="G104" s="60">
        <v>2.7388430599574599E-3</v>
      </c>
      <c r="H104" s="60">
        <v>2.6572310726003199</v>
      </c>
      <c r="I104" s="60">
        <v>0.79107939270373395</v>
      </c>
      <c r="J104" s="60">
        <v>-1</v>
      </c>
      <c r="K104" s="60">
        <v>0.457003684205669</v>
      </c>
      <c r="L104" s="61">
        <v>6.7897057998693097E-13</v>
      </c>
      <c r="M104" s="60">
        <v>0.54299631579365204</v>
      </c>
      <c r="N104" s="60">
        <v>2.8009171452037401E-3</v>
      </c>
      <c r="O104" s="60">
        <v>0.79107939270373395</v>
      </c>
      <c r="P104" s="60" t="s">
        <v>163</v>
      </c>
      <c r="Q104" s="60">
        <v>101</v>
      </c>
      <c r="R104" s="60" t="s">
        <v>173</v>
      </c>
    </row>
    <row r="105" spans="1:18" x14ac:dyDescent="0.25">
      <c r="A105" s="60">
        <v>2105</v>
      </c>
      <c r="B105" s="60">
        <v>0.967328210491881</v>
      </c>
      <c r="C105" s="60">
        <v>-6.4510156948857601E-3</v>
      </c>
      <c r="D105" s="60">
        <v>5.0635476874956099E-2</v>
      </c>
      <c r="E105" s="60">
        <v>0.370409929059486</v>
      </c>
      <c r="F105" s="60">
        <v>0.37995179555637898</v>
      </c>
      <c r="G105" s="60">
        <v>2.7982786206063302E-3</v>
      </c>
      <c r="H105" s="60">
        <v>2.7756351451167398</v>
      </c>
      <c r="I105" s="60">
        <v>0.79836363846712999</v>
      </c>
      <c r="J105" s="60">
        <v>-1</v>
      </c>
      <c r="K105" s="60">
        <v>0.38927595385105501</v>
      </c>
      <c r="L105" s="60">
        <v>3.2896424338704098E-3</v>
      </c>
      <c r="M105" s="60">
        <v>0.60743440371507496</v>
      </c>
      <c r="N105" s="60">
        <v>2.8037934962622702E-3</v>
      </c>
      <c r="O105" s="60">
        <v>0.79836363846712999</v>
      </c>
      <c r="P105" s="60" t="s">
        <v>163</v>
      </c>
      <c r="Q105" s="60">
        <v>102</v>
      </c>
      <c r="R105" s="60" t="s">
        <v>173</v>
      </c>
    </row>
    <row r="106" spans="1:18" x14ac:dyDescent="0.25">
      <c r="A106" s="60">
        <v>2106</v>
      </c>
      <c r="B106" s="60">
        <v>0.96733056532594197</v>
      </c>
      <c r="C106" s="60">
        <v>-1.02869046316336E-3</v>
      </c>
      <c r="D106" s="60">
        <v>5.0636763428799497E-2</v>
      </c>
      <c r="E106" s="60">
        <v>0.37139806484314197</v>
      </c>
      <c r="F106" s="60">
        <v>0.38850281137169101</v>
      </c>
      <c r="G106" s="60">
        <v>2.8009171452037401E-3</v>
      </c>
      <c r="H106" s="60">
        <v>2.7759249117792799</v>
      </c>
      <c r="I106" s="60">
        <v>0.80019954812969196</v>
      </c>
      <c r="J106" s="60">
        <v>-1</v>
      </c>
      <c r="K106" s="60">
        <v>0.50151861753702998</v>
      </c>
      <c r="L106" s="60">
        <v>7.4880907677634598E-2</v>
      </c>
      <c r="M106" s="60">
        <v>0.42360047478533602</v>
      </c>
      <c r="N106" s="60">
        <v>2.8204607151149298E-3</v>
      </c>
      <c r="O106" s="60">
        <v>0.80019954812969196</v>
      </c>
      <c r="P106" s="60" t="s">
        <v>163</v>
      </c>
      <c r="Q106" s="60">
        <v>103</v>
      </c>
      <c r="R106" s="60" t="s">
        <v>173</v>
      </c>
    </row>
    <row r="107" spans="1:18" x14ac:dyDescent="0.25">
      <c r="A107" s="60">
        <v>2107</v>
      </c>
      <c r="B107" s="60">
        <v>0.96736536492374903</v>
      </c>
      <c r="C107" s="60">
        <v>-2.6220916017320801E-2</v>
      </c>
      <c r="D107" s="60">
        <v>5.0640477406299102E-2</v>
      </c>
      <c r="E107" s="60">
        <v>0.371592593118446</v>
      </c>
      <c r="F107" s="60">
        <v>0.39014552972147898</v>
      </c>
      <c r="G107" s="60">
        <v>2.8037934962622702E-3</v>
      </c>
      <c r="H107" s="60">
        <v>2.8040405490129299</v>
      </c>
      <c r="I107" s="60">
        <v>0.80028390105789504</v>
      </c>
      <c r="J107" s="60">
        <v>-1</v>
      </c>
      <c r="K107" s="60">
        <v>0.60112062682238399</v>
      </c>
      <c r="L107" s="61">
        <v>1.3347559209506401E-15</v>
      </c>
      <c r="M107" s="60">
        <v>0.39887937317761502</v>
      </c>
      <c r="N107" s="60">
        <v>2.8303497633871098E-3</v>
      </c>
      <c r="O107" s="60">
        <v>0.80028390105789504</v>
      </c>
      <c r="P107" s="60" t="s">
        <v>163</v>
      </c>
      <c r="Q107" s="60">
        <v>104</v>
      </c>
      <c r="R107" s="60" t="s">
        <v>173</v>
      </c>
    </row>
    <row r="108" spans="1:18" x14ac:dyDescent="0.25">
      <c r="A108" s="60">
        <v>2108</v>
      </c>
      <c r="B108" s="60">
        <v>0.96743590462981699</v>
      </c>
      <c r="C108" s="60">
        <v>-3.6973405090254298E-2</v>
      </c>
      <c r="D108" s="60">
        <v>5.0655495096400001E-2</v>
      </c>
      <c r="E108" s="60">
        <v>0.37250078622639199</v>
      </c>
      <c r="F108" s="60">
        <v>0.39694478909029801</v>
      </c>
      <c r="G108" s="60">
        <v>2.8204607151149298E-3</v>
      </c>
      <c r="H108" s="60">
        <v>2.8040405490129299</v>
      </c>
      <c r="I108" s="60">
        <v>0.80059051854035002</v>
      </c>
      <c r="J108" s="60">
        <v>-1</v>
      </c>
      <c r="K108" s="60">
        <v>0.36909455254610002</v>
      </c>
      <c r="L108" s="60">
        <v>0.26450962869029998</v>
      </c>
      <c r="M108" s="60">
        <v>0.3663958187636</v>
      </c>
      <c r="N108" s="60">
        <v>2.84401763108301E-3</v>
      </c>
      <c r="O108" s="60">
        <v>0.80059051854035002</v>
      </c>
      <c r="P108" s="60" t="s">
        <v>163</v>
      </c>
      <c r="Q108" s="60">
        <v>105</v>
      </c>
      <c r="R108" s="60" t="s">
        <v>173</v>
      </c>
    </row>
    <row r="109" spans="1:18" x14ac:dyDescent="0.25">
      <c r="A109" s="60">
        <v>2109</v>
      </c>
      <c r="B109" s="60">
        <v>0.96753893811743996</v>
      </c>
      <c r="C109" s="60">
        <v>2.1103568253828899E-3</v>
      </c>
      <c r="D109" s="60">
        <v>5.07706069677962E-2</v>
      </c>
      <c r="E109" s="60">
        <v>0.372985217934797</v>
      </c>
      <c r="F109" s="60">
        <v>0.39719309266897401</v>
      </c>
      <c r="G109" s="60">
        <v>2.8303497633871098E-3</v>
      </c>
      <c r="H109" s="60">
        <v>2.8489766067543401</v>
      </c>
      <c r="I109" s="60">
        <v>0.80059051854035002</v>
      </c>
      <c r="J109" s="60">
        <v>-1</v>
      </c>
      <c r="K109" s="60">
        <v>0.65938476896666398</v>
      </c>
      <c r="L109" s="61">
        <v>3.5462458438810498E-7</v>
      </c>
      <c r="M109" s="60">
        <v>0.34061487640875199</v>
      </c>
      <c r="N109" s="60">
        <v>2.85701108418675E-3</v>
      </c>
      <c r="O109" s="60">
        <v>0.80059051854035002</v>
      </c>
      <c r="P109" s="60" t="s">
        <v>163</v>
      </c>
      <c r="Q109" s="60">
        <v>106</v>
      </c>
      <c r="R109" s="60" t="s">
        <v>173</v>
      </c>
    </row>
    <row r="110" spans="1:18" x14ac:dyDescent="0.25">
      <c r="A110" s="60">
        <v>2110</v>
      </c>
      <c r="B110" s="60">
        <v>0.96755860899044099</v>
      </c>
      <c r="C110" s="60">
        <v>-3.6973405090254298E-2</v>
      </c>
      <c r="D110" s="60">
        <v>5.0792188871979602E-2</v>
      </c>
      <c r="E110" s="60">
        <v>0.37412514090827498</v>
      </c>
      <c r="F110" s="60">
        <v>0.39838928256544998</v>
      </c>
      <c r="G110" s="60">
        <v>2.84401763108301E-3</v>
      </c>
      <c r="H110" s="60">
        <v>2.8902137023422001</v>
      </c>
      <c r="I110" s="60">
        <v>0.80975030358856603</v>
      </c>
      <c r="J110" s="60">
        <v>-1</v>
      </c>
      <c r="K110" s="60">
        <v>0.36909455254610002</v>
      </c>
      <c r="L110" s="60">
        <v>0.26450962869029998</v>
      </c>
      <c r="M110" s="60">
        <v>0.3663958187636</v>
      </c>
      <c r="N110" s="60">
        <v>2.8614420687998201E-3</v>
      </c>
      <c r="O110" s="60">
        <v>0.80975030358856603</v>
      </c>
      <c r="P110" s="60" t="s">
        <v>163</v>
      </c>
      <c r="Q110" s="60">
        <v>107</v>
      </c>
      <c r="R110" s="60" t="s">
        <v>173</v>
      </c>
    </row>
    <row r="111" spans="1:18" x14ac:dyDescent="0.25">
      <c r="A111" s="60">
        <v>2111</v>
      </c>
      <c r="B111" s="60">
        <v>0.96761947924754499</v>
      </c>
      <c r="C111" s="60">
        <v>-4.0631139148501798E-2</v>
      </c>
      <c r="D111" s="60">
        <v>5.0792535081633602E-2</v>
      </c>
      <c r="E111" s="60">
        <v>0.374163594408431</v>
      </c>
      <c r="F111" s="60">
        <v>0.40198266301192898</v>
      </c>
      <c r="G111" s="60">
        <v>2.85701108418675E-3</v>
      </c>
      <c r="H111" s="60">
        <v>2.9141832577947202</v>
      </c>
      <c r="I111" s="60">
        <v>0.81025170208267805</v>
      </c>
      <c r="J111" s="60">
        <v>-1</v>
      </c>
      <c r="K111" s="60">
        <v>0.53135712585362105</v>
      </c>
      <c r="L111" s="61">
        <v>7.8608379878895494E-11</v>
      </c>
      <c r="M111" s="60">
        <v>0.468642874067771</v>
      </c>
      <c r="N111" s="60">
        <v>2.8970833933622902E-3</v>
      </c>
      <c r="O111" s="60">
        <v>0.81025170208267805</v>
      </c>
      <c r="P111" s="60" t="s">
        <v>163</v>
      </c>
      <c r="Q111" s="60">
        <v>108</v>
      </c>
      <c r="R111" s="60" t="s">
        <v>173</v>
      </c>
    </row>
    <row r="112" spans="1:18" x14ac:dyDescent="0.25">
      <c r="A112" s="60">
        <v>2112</v>
      </c>
      <c r="B112" s="60">
        <v>0.96770294074491103</v>
      </c>
      <c r="C112" s="60">
        <v>-2.1702548186129499E-2</v>
      </c>
      <c r="D112" s="60">
        <v>5.0801621293370597E-2</v>
      </c>
      <c r="E112" s="60">
        <v>0.37450877057954701</v>
      </c>
      <c r="F112" s="60">
        <v>0.40378828243340398</v>
      </c>
      <c r="G112" s="60">
        <v>2.8614420687998201E-3</v>
      </c>
      <c r="H112" s="60">
        <v>2.9406201811094599</v>
      </c>
      <c r="I112" s="60">
        <v>0.81144556149358704</v>
      </c>
      <c r="J112" s="60">
        <v>-1</v>
      </c>
      <c r="K112" s="60">
        <v>0.57159789846048803</v>
      </c>
      <c r="L112" s="60">
        <v>2.5805345807514198E-3</v>
      </c>
      <c r="M112" s="60">
        <v>0.42582156695876</v>
      </c>
      <c r="N112" s="60">
        <v>2.9132162018372099E-3</v>
      </c>
      <c r="O112" s="60">
        <v>0.81144556149358704</v>
      </c>
      <c r="P112" s="60" t="s">
        <v>163</v>
      </c>
      <c r="Q112" s="60">
        <v>109</v>
      </c>
      <c r="R112" s="60" t="s">
        <v>173</v>
      </c>
    </row>
    <row r="113" spans="1:18" x14ac:dyDescent="0.25">
      <c r="A113" s="60">
        <v>2113</v>
      </c>
      <c r="B113" s="60">
        <v>0.96780965861926804</v>
      </c>
      <c r="C113" s="60">
        <v>1.13147354721881E-2</v>
      </c>
      <c r="D113" s="60">
        <v>5.0822884790834001E-2</v>
      </c>
      <c r="E113" s="60">
        <v>0.37454803056584901</v>
      </c>
      <c r="F113" s="60">
        <v>0.40923294593940301</v>
      </c>
      <c r="G113" s="60">
        <v>2.8970833933622902E-3</v>
      </c>
      <c r="H113" s="60">
        <v>2.9425260856931299</v>
      </c>
      <c r="I113" s="60">
        <v>0.81308269715988901</v>
      </c>
      <c r="J113" s="60">
        <v>-1</v>
      </c>
      <c r="K113" s="60">
        <v>0.491023081646763</v>
      </c>
      <c r="L113" s="61">
        <v>3.4497329026613799E-12</v>
      </c>
      <c r="M113" s="60">
        <v>0.50897691834978798</v>
      </c>
      <c r="N113" s="60">
        <v>2.9334629177935E-3</v>
      </c>
      <c r="O113" s="60">
        <v>0.81308269715988901</v>
      </c>
      <c r="P113" s="60" t="s">
        <v>163</v>
      </c>
      <c r="Q113" s="60">
        <v>110</v>
      </c>
      <c r="R113" s="60" t="s">
        <v>173</v>
      </c>
    </row>
    <row r="114" spans="1:18" x14ac:dyDescent="0.25">
      <c r="A114" s="60">
        <v>2114</v>
      </c>
      <c r="B114" s="60">
        <v>0.96787030291912601</v>
      </c>
      <c r="C114" s="60">
        <v>-1.39010917447465E-2</v>
      </c>
      <c r="D114" s="60">
        <v>5.08409069135385E-2</v>
      </c>
      <c r="E114" s="60">
        <v>0.38027344830704701</v>
      </c>
      <c r="F114" s="60">
        <v>0.41135353069450598</v>
      </c>
      <c r="G114" s="60">
        <v>2.9132162018372099E-3</v>
      </c>
      <c r="H114" s="60">
        <v>2.9625070331957701</v>
      </c>
      <c r="I114" s="60">
        <v>0.81674735132347498</v>
      </c>
      <c r="J114" s="60">
        <v>-1</v>
      </c>
      <c r="K114" s="60">
        <v>0.27016135813437098</v>
      </c>
      <c r="L114" s="60">
        <v>0.27427857613481599</v>
      </c>
      <c r="M114" s="60">
        <v>0.45556006573081298</v>
      </c>
      <c r="N114" s="60">
        <v>2.9394532869910601E-3</v>
      </c>
      <c r="O114" s="60">
        <v>0.81674735132347498</v>
      </c>
      <c r="P114" s="60" t="s">
        <v>163</v>
      </c>
      <c r="Q114" s="60">
        <v>111</v>
      </c>
      <c r="R114" s="60" t="s">
        <v>173</v>
      </c>
    </row>
    <row r="115" spans="1:18" x14ac:dyDescent="0.25">
      <c r="A115" s="60">
        <v>2115</v>
      </c>
      <c r="B115" s="60">
        <v>0.96816231863069102</v>
      </c>
      <c r="C115" s="60">
        <v>-1.8290460186131799E-2</v>
      </c>
      <c r="D115" s="60">
        <v>5.0862586188412898E-2</v>
      </c>
      <c r="E115" s="60">
        <v>0.38375611075620197</v>
      </c>
      <c r="F115" s="60">
        <v>0.41135353069450598</v>
      </c>
      <c r="G115" s="60">
        <v>2.9334629177935E-3</v>
      </c>
      <c r="H115" s="60">
        <v>3.0137333761648502</v>
      </c>
      <c r="I115" s="60">
        <v>0.82020026716572103</v>
      </c>
      <c r="J115" s="60">
        <v>-1</v>
      </c>
      <c r="K115" s="60">
        <v>0.47392013351156098</v>
      </c>
      <c r="L115" s="61">
        <v>2.10462817623185E-16</v>
      </c>
      <c r="M115" s="60">
        <v>0.52607986648843896</v>
      </c>
      <c r="N115" s="60">
        <v>2.94298467036828E-3</v>
      </c>
      <c r="O115" s="60">
        <v>0.82020026716572103</v>
      </c>
      <c r="P115" s="60" t="s">
        <v>163</v>
      </c>
      <c r="Q115" s="60">
        <v>112</v>
      </c>
      <c r="R115" s="60" t="s">
        <v>173</v>
      </c>
    </row>
    <row r="116" spans="1:18" x14ac:dyDescent="0.25">
      <c r="A116" s="60">
        <v>2116</v>
      </c>
      <c r="B116" s="60">
        <v>0.96819836502932499</v>
      </c>
      <c r="C116" s="60">
        <v>-8.9379838399882196E-3</v>
      </c>
      <c r="D116" s="60">
        <v>5.0883055403335202E-2</v>
      </c>
      <c r="E116" s="60">
        <v>0.38379615095319303</v>
      </c>
      <c r="F116" s="60">
        <v>0.41389612251882202</v>
      </c>
      <c r="G116" s="60">
        <v>2.9394532869910601E-3</v>
      </c>
      <c r="H116" s="60">
        <v>3.0149009269926901</v>
      </c>
      <c r="I116" s="60">
        <v>0.82020026716572103</v>
      </c>
      <c r="J116" s="60">
        <v>-1</v>
      </c>
      <c r="K116" s="60">
        <v>0.354239419706184</v>
      </c>
      <c r="L116" s="61">
        <v>8.2589799597408696E-16</v>
      </c>
      <c r="M116" s="60">
        <v>0.645760580293816</v>
      </c>
      <c r="N116" s="60">
        <v>2.9450059517946402E-3</v>
      </c>
      <c r="O116" s="60">
        <v>0.82020026716572103</v>
      </c>
      <c r="P116" s="60" t="s">
        <v>163</v>
      </c>
      <c r="Q116" s="60">
        <v>113</v>
      </c>
      <c r="R116" s="60" t="s">
        <v>173</v>
      </c>
    </row>
    <row r="117" spans="1:18" x14ac:dyDescent="0.25">
      <c r="A117" s="60">
        <v>2117</v>
      </c>
      <c r="B117" s="60">
        <v>0.96819836502932499</v>
      </c>
      <c r="C117" s="60">
        <v>5.5609977486149199E-3</v>
      </c>
      <c r="D117" s="60">
        <v>5.0921603749624997E-2</v>
      </c>
      <c r="E117" s="60">
        <v>0.38379615095319303</v>
      </c>
      <c r="F117" s="60">
        <v>0.41415894180521801</v>
      </c>
      <c r="G117" s="60">
        <v>2.94298467036828E-3</v>
      </c>
      <c r="H117" s="60">
        <v>3.0907791058784801</v>
      </c>
      <c r="I117" s="60">
        <v>0.82148963341369596</v>
      </c>
      <c r="J117" s="60">
        <v>-1</v>
      </c>
      <c r="K117" s="60">
        <v>0.383756110741098</v>
      </c>
      <c r="L117" s="61">
        <v>1.51048380952118E-11</v>
      </c>
      <c r="M117" s="60">
        <v>0.61624388924379803</v>
      </c>
      <c r="N117" s="60">
        <v>2.94606476585195E-3</v>
      </c>
      <c r="O117" s="60">
        <v>0.82148963341369596</v>
      </c>
      <c r="P117" s="60" t="s">
        <v>163</v>
      </c>
      <c r="Q117" s="60">
        <v>114</v>
      </c>
      <c r="R117" s="60" t="s">
        <v>173</v>
      </c>
    </row>
    <row r="118" spans="1:18" x14ac:dyDescent="0.25">
      <c r="A118" s="60">
        <v>2118</v>
      </c>
      <c r="B118" s="60">
        <v>0.96823464142537896</v>
      </c>
      <c r="C118" s="60">
        <v>-8.9379838399882196E-3</v>
      </c>
      <c r="D118" s="60">
        <v>5.0933775851229803E-2</v>
      </c>
      <c r="E118" s="60">
        <v>0.38382763241096901</v>
      </c>
      <c r="F118" s="60">
        <v>0.415161468479121</v>
      </c>
      <c r="G118" s="60">
        <v>2.9450059517946402E-3</v>
      </c>
      <c r="H118" s="60">
        <v>3.1007623575579299</v>
      </c>
      <c r="I118" s="60">
        <v>0.82148963341369596</v>
      </c>
      <c r="J118" s="60">
        <v>-1</v>
      </c>
      <c r="K118" s="60">
        <v>0.354239419706184</v>
      </c>
      <c r="L118" s="61">
        <v>8.2589799597408696E-16</v>
      </c>
      <c r="M118" s="60">
        <v>0.645760580293816</v>
      </c>
      <c r="N118" s="60">
        <v>2.9464756791695601E-3</v>
      </c>
      <c r="O118" s="60">
        <v>0.82148963341369596</v>
      </c>
      <c r="P118" s="60" t="s">
        <v>163</v>
      </c>
      <c r="Q118" s="60">
        <v>115</v>
      </c>
      <c r="R118" s="60" t="s">
        <v>173</v>
      </c>
    </row>
    <row r="119" spans="1:18" x14ac:dyDescent="0.25">
      <c r="A119" s="60">
        <v>2119</v>
      </c>
      <c r="B119" s="60">
        <v>0.96827498690379898</v>
      </c>
      <c r="C119" s="60">
        <v>4.3333963093774696E-3</v>
      </c>
      <c r="D119" s="60">
        <v>5.0965886500645298E-2</v>
      </c>
      <c r="E119" s="60">
        <v>0.38416308470329302</v>
      </c>
      <c r="F119" s="60">
        <v>0.41820535236546602</v>
      </c>
      <c r="G119" s="60">
        <v>2.94606476585195E-3</v>
      </c>
      <c r="H119" s="60">
        <v>3.1379522200682102</v>
      </c>
      <c r="I119" s="60">
        <v>0.82194913053776997</v>
      </c>
      <c r="J119" s="60">
        <v>-1</v>
      </c>
      <c r="K119" s="60">
        <v>0.29012996132598301</v>
      </c>
      <c r="L119" s="61">
        <v>1.27624838261889E-9</v>
      </c>
      <c r="M119" s="60">
        <v>0.70987003739776799</v>
      </c>
      <c r="N119" s="60">
        <v>2.9473812877564101E-3</v>
      </c>
      <c r="O119" s="60">
        <v>0.82194913053776997</v>
      </c>
      <c r="P119" s="60" t="s">
        <v>163</v>
      </c>
      <c r="Q119" s="60">
        <v>116</v>
      </c>
      <c r="R119" s="60" t="s">
        <v>173</v>
      </c>
    </row>
    <row r="120" spans="1:18" x14ac:dyDescent="0.25">
      <c r="A120" s="60">
        <v>2120</v>
      </c>
      <c r="B120" s="60">
        <v>0.96827498690379898</v>
      </c>
      <c r="C120" s="60">
        <v>-2.3014587162421999E-2</v>
      </c>
      <c r="D120" s="60">
        <v>5.0969473731992898E-2</v>
      </c>
      <c r="E120" s="60">
        <v>0.38483092306026501</v>
      </c>
      <c r="F120" s="60">
        <v>0.42460030392937298</v>
      </c>
      <c r="G120" s="60">
        <v>2.9464756791695601E-3</v>
      </c>
      <c r="H120" s="60">
        <v>3.1594280106562498</v>
      </c>
      <c r="I120" s="60">
        <v>0.82822462423762599</v>
      </c>
      <c r="J120" s="60">
        <v>-1</v>
      </c>
      <c r="K120" s="60">
        <v>0.53351921891200105</v>
      </c>
      <c r="L120" s="61">
        <v>9.2995075383834496E-15</v>
      </c>
      <c r="M120" s="60">
        <v>0.46648078108799002</v>
      </c>
      <c r="N120" s="60">
        <v>2.9525542496554899E-3</v>
      </c>
      <c r="O120" s="60">
        <v>0.82822462423762599</v>
      </c>
      <c r="P120" s="60" t="s">
        <v>163</v>
      </c>
      <c r="Q120" s="60">
        <v>117</v>
      </c>
      <c r="R120" s="60" t="s">
        <v>173</v>
      </c>
    </row>
    <row r="121" spans="1:18" x14ac:dyDescent="0.25">
      <c r="A121" s="60">
        <v>2121</v>
      </c>
      <c r="B121" s="60">
        <v>0.96852385968945298</v>
      </c>
      <c r="C121" s="60">
        <v>-9.2684533374487905E-3</v>
      </c>
      <c r="D121" s="60">
        <v>5.0977856767395899E-2</v>
      </c>
      <c r="E121" s="60">
        <v>0.385524700374895</v>
      </c>
      <c r="F121" s="60">
        <v>0.42521149128126201</v>
      </c>
      <c r="G121" s="60">
        <v>2.9473812877564101E-3</v>
      </c>
      <c r="H121" s="60">
        <v>3.2962218890735802</v>
      </c>
      <c r="I121" s="60">
        <v>0.83182530060518101</v>
      </c>
      <c r="J121" s="60">
        <v>-1</v>
      </c>
      <c r="K121" s="60">
        <v>2.1385432260492599E-2</v>
      </c>
      <c r="L121" s="60">
        <v>0.75819359110949502</v>
      </c>
      <c r="M121" s="60">
        <v>0.22042097663001201</v>
      </c>
      <c r="N121" s="60">
        <v>2.95715873505006E-3</v>
      </c>
      <c r="O121" s="60">
        <v>0.83182530060518101</v>
      </c>
      <c r="P121" s="60" t="s">
        <v>163</v>
      </c>
      <c r="Q121" s="60">
        <v>118</v>
      </c>
      <c r="R121" s="60" t="s">
        <v>173</v>
      </c>
    </row>
    <row r="122" spans="1:18" x14ac:dyDescent="0.25">
      <c r="A122" s="60">
        <v>2122</v>
      </c>
      <c r="B122" s="60">
        <v>0.96853662810657204</v>
      </c>
      <c r="C122" s="60">
        <v>-1.1854269867187101E-2</v>
      </c>
      <c r="D122" s="60">
        <v>5.0979658996986602E-2</v>
      </c>
      <c r="E122" s="60">
        <v>0.386350018031626</v>
      </c>
      <c r="F122" s="60">
        <v>0.42521149128126201</v>
      </c>
      <c r="G122" s="60">
        <v>2.9525542496554899E-3</v>
      </c>
      <c r="H122" s="60">
        <v>3.3181269032695502</v>
      </c>
      <c r="I122" s="60">
        <v>0.83733286601171697</v>
      </c>
      <c r="J122" s="60">
        <v>-1</v>
      </c>
      <c r="K122" s="60">
        <v>0.29028786537523499</v>
      </c>
      <c r="L122" s="60">
        <v>0.302038132192117</v>
      </c>
      <c r="M122" s="60">
        <v>0.40767400243264801</v>
      </c>
      <c r="N122" s="60">
        <v>2.9745447169455801E-3</v>
      </c>
      <c r="O122" s="60">
        <v>0.83733286601171697</v>
      </c>
      <c r="P122" s="60" t="s">
        <v>163</v>
      </c>
      <c r="Q122" s="60">
        <v>119</v>
      </c>
      <c r="R122" s="60" t="s">
        <v>173</v>
      </c>
    </row>
    <row r="123" spans="1:18" x14ac:dyDescent="0.25">
      <c r="A123" s="60">
        <v>2123</v>
      </c>
      <c r="B123" s="60">
        <v>0.96860274981166905</v>
      </c>
      <c r="C123" s="60">
        <v>-1.24807002926521E-2</v>
      </c>
      <c r="D123" s="60">
        <v>5.1002239994418802E-2</v>
      </c>
      <c r="E123" s="60">
        <v>0.38762219662129299</v>
      </c>
      <c r="F123" s="60">
        <v>0.42781242699409999</v>
      </c>
      <c r="G123" s="60">
        <v>2.95715873505006E-3</v>
      </c>
      <c r="H123" s="60">
        <v>3.3556106703803898</v>
      </c>
      <c r="I123" s="60">
        <v>0.84141239972497905</v>
      </c>
      <c r="J123" s="60">
        <v>-1</v>
      </c>
      <c r="K123" s="60">
        <v>0.467211076542004</v>
      </c>
      <c r="L123" s="60">
        <v>3.1955574562837701E-2</v>
      </c>
      <c r="M123" s="60">
        <v>0.50083334889515896</v>
      </c>
      <c r="N123" s="60">
        <v>2.9772176467088999E-3</v>
      </c>
      <c r="O123" s="60">
        <v>0.84141239972497905</v>
      </c>
      <c r="P123" s="60" t="s">
        <v>163</v>
      </c>
      <c r="Q123" s="60">
        <v>120</v>
      </c>
      <c r="R123" s="60" t="s">
        <v>173</v>
      </c>
    </row>
    <row r="124" spans="1:18" x14ac:dyDescent="0.25">
      <c r="A124" s="60">
        <v>2124</v>
      </c>
      <c r="B124" s="60">
        <v>0.96860274981166905</v>
      </c>
      <c r="C124" s="60">
        <v>6.9189171211099998E-3</v>
      </c>
      <c r="D124" s="60">
        <v>5.1002239994418802E-2</v>
      </c>
      <c r="E124" s="60">
        <v>0.38762219662129299</v>
      </c>
      <c r="F124" s="60">
        <v>0.43120516457907998</v>
      </c>
      <c r="G124" s="60">
        <v>2.9745447169455801E-3</v>
      </c>
      <c r="H124" s="60">
        <v>3.3789738540863601</v>
      </c>
      <c r="I124" s="60">
        <v>0.84141239972497905</v>
      </c>
      <c r="J124" s="60">
        <v>-1</v>
      </c>
      <c r="K124" s="60">
        <v>0.27185118042658402</v>
      </c>
      <c r="L124" s="60">
        <v>0.115771016194709</v>
      </c>
      <c r="M124" s="60">
        <v>0.61237780337870695</v>
      </c>
      <c r="N124" s="60">
        <v>2.9839729989874402E-3</v>
      </c>
      <c r="O124" s="60">
        <v>0.84141239972497905</v>
      </c>
      <c r="P124" s="60" t="s">
        <v>163</v>
      </c>
      <c r="Q124" s="60">
        <v>121</v>
      </c>
      <c r="R124" s="60" t="s">
        <v>173</v>
      </c>
    </row>
    <row r="125" spans="1:18" x14ac:dyDescent="0.25">
      <c r="A125" s="60">
        <v>2125</v>
      </c>
      <c r="B125" s="60">
        <v>0.96871753216418</v>
      </c>
      <c r="C125" s="60">
        <v>-6.5899177025741202E-3</v>
      </c>
      <c r="D125" s="60">
        <v>5.1027814587204998E-2</v>
      </c>
      <c r="E125" s="60">
        <v>0.387816399551832</v>
      </c>
      <c r="F125" s="60">
        <v>0.43738766175232202</v>
      </c>
      <c r="G125" s="60">
        <v>2.9772176467088999E-3</v>
      </c>
      <c r="H125" s="60">
        <v>3.4624745585705901</v>
      </c>
      <c r="I125" s="60">
        <v>0.84750648383785299</v>
      </c>
      <c r="J125" s="60">
        <v>-1</v>
      </c>
      <c r="K125" s="60">
        <v>0.333658244467192</v>
      </c>
      <c r="L125" s="61">
        <v>1.06314863759354E-13</v>
      </c>
      <c r="M125" s="60">
        <v>0.66634175553270203</v>
      </c>
      <c r="N125" s="60">
        <v>2.9871714204080398E-3</v>
      </c>
      <c r="O125" s="60">
        <v>0.84750648383785299</v>
      </c>
      <c r="P125" s="60" t="s">
        <v>163</v>
      </c>
      <c r="Q125" s="60">
        <v>122</v>
      </c>
      <c r="R125" s="60" t="s">
        <v>173</v>
      </c>
    </row>
    <row r="126" spans="1:18" x14ac:dyDescent="0.25">
      <c r="A126" s="60">
        <v>2126</v>
      </c>
      <c r="B126" s="60">
        <v>0.96877495646955902</v>
      </c>
      <c r="C126" s="60">
        <v>6.9189171211099998E-3</v>
      </c>
      <c r="D126" s="60">
        <v>5.1075039144910898E-2</v>
      </c>
      <c r="E126" s="60">
        <v>0.387834539529964</v>
      </c>
      <c r="F126" s="60">
        <v>0.43738766175232202</v>
      </c>
      <c r="G126" s="60">
        <v>2.9839729989874402E-3</v>
      </c>
      <c r="H126" s="60">
        <v>3.6018055954610402</v>
      </c>
      <c r="I126" s="60">
        <v>0.84761415080856695</v>
      </c>
      <c r="J126" s="60">
        <v>-1</v>
      </c>
      <c r="K126" s="60">
        <v>0.27185118042658402</v>
      </c>
      <c r="L126" s="60">
        <v>0.115771016194709</v>
      </c>
      <c r="M126" s="60">
        <v>0.61237780337870695</v>
      </c>
      <c r="N126" s="60">
        <v>2.9890559097539501E-3</v>
      </c>
      <c r="O126" s="60">
        <v>0.84761415080856695</v>
      </c>
      <c r="P126" s="60" t="s">
        <v>163</v>
      </c>
      <c r="Q126" s="60">
        <v>123</v>
      </c>
      <c r="R126" s="60" t="s">
        <v>173</v>
      </c>
    </row>
    <row r="127" spans="1:18" x14ac:dyDescent="0.25">
      <c r="A127" s="60">
        <v>2127</v>
      </c>
      <c r="B127" s="60">
        <v>0.96884156476889804</v>
      </c>
      <c r="C127" s="60">
        <v>-2.4789023438944398E-2</v>
      </c>
      <c r="D127" s="60">
        <v>5.1075039144910898E-2</v>
      </c>
      <c r="E127" s="60">
        <v>0.38795138031246901</v>
      </c>
      <c r="F127" s="60">
        <v>0.44030674132172598</v>
      </c>
      <c r="G127" s="60">
        <v>2.9871714204080398E-3</v>
      </c>
      <c r="H127" s="60">
        <v>3.62083560019415</v>
      </c>
      <c r="I127" s="60">
        <v>0.84961880992712402</v>
      </c>
      <c r="J127" s="60">
        <v>-1</v>
      </c>
      <c r="K127" s="60">
        <v>0.28916805135470303</v>
      </c>
      <c r="L127" s="60">
        <v>0.38675446306699901</v>
      </c>
      <c r="M127" s="60">
        <v>0.32407748557829802</v>
      </c>
      <c r="N127" s="60">
        <v>2.9890559097539501E-3</v>
      </c>
      <c r="O127" s="60">
        <v>0.84961880992712402</v>
      </c>
      <c r="P127" s="60" t="s">
        <v>163</v>
      </c>
      <c r="Q127" s="60">
        <v>124</v>
      </c>
      <c r="R127" s="60" t="s">
        <v>173</v>
      </c>
    </row>
    <row r="128" spans="1:18" x14ac:dyDescent="0.25">
      <c r="A128" s="60">
        <v>2128</v>
      </c>
      <c r="B128" s="60">
        <v>0.96884156476889804</v>
      </c>
      <c r="C128" s="60">
        <v>-5.4578552859933099E-3</v>
      </c>
      <c r="D128" s="60">
        <v>5.1075041849170499E-2</v>
      </c>
      <c r="E128" s="60">
        <v>0.38795138031246901</v>
      </c>
      <c r="F128" s="60">
        <v>0.44402202110947903</v>
      </c>
      <c r="G128" s="60">
        <v>2.9890559097539501E-3</v>
      </c>
      <c r="H128" s="60">
        <v>3.6305044622537199</v>
      </c>
      <c r="I128" s="60">
        <v>0.85614186258178004</v>
      </c>
      <c r="J128" s="60">
        <v>-1</v>
      </c>
      <c r="K128" s="60">
        <v>0.49240679130951598</v>
      </c>
      <c r="L128" s="60">
        <v>4.4071444183962802E-4</v>
      </c>
      <c r="M128" s="60">
        <v>0.50715249424864495</v>
      </c>
      <c r="N128" s="60">
        <v>2.9958396807642398E-3</v>
      </c>
      <c r="O128" s="60">
        <v>0.85614186258178004</v>
      </c>
      <c r="P128" s="60" t="s">
        <v>163</v>
      </c>
      <c r="Q128" s="60">
        <v>125</v>
      </c>
      <c r="R128" s="60" t="s">
        <v>173</v>
      </c>
    </row>
    <row r="129" spans="1:18" x14ac:dyDescent="0.25">
      <c r="A129" s="60">
        <v>2129</v>
      </c>
      <c r="B129" s="60">
        <v>0.96888861149197603</v>
      </c>
      <c r="C129" s="60">
        <v>-1.9103365632243699E-2</v>
      </c>
      <c r="D129" s="60">
        <v>5.1126080066485703E-2</v>
      </c>
      <c r="E129" s="60">
        <v>0.38834432266554703</v>
      </c>
      <c r="F129" s="60">
        <v>0.44594393612125999</v>
      </c>
      <c r="G129" s="60">
        <v>2.9890559097539501E-3</v>
      </c>
      <c r="H129" s="60">
        <v>3.6318830796597998</v>
      </c>
      <c r="I129" s="60">
        <v>0.86096915434442101</v>
      </c>
      <c r="J129" s="60">
        <v>-1</v>
      </c>
      <c r="K129" s="60">
        <v>0.399321764260128</v>
      </c>
      <c r="L129" s="60">
        <v>0.20041532077465701</v>
      </c>
      <c r="M129" s="60">
        <v>0.40026291496521499</v>
      </c>
      <c r="N129" s="60">
        <v>2.9958396807642398E-3</v>
      </c>
      <c r="O129" s="60">
        <v>0.86096915434442101</v>
      </c>
      <c r="P129" s="60" t="s">
        <v>163</v>
      </c>
      <c r="Q129" s="60">
        <v>126</v>
      </c>
      <c r="R129" s="60" t="s">
        <v>173</v>
      </c>
    </row>
    <row r="130" spans="1:18" x14ac:dyDescent="0.25">
      <c r="A130" s="60">
        <v>2130</v>
      </c>
      <c r="B130" s="60">
        <v>0.96903483481235497</v>
      </c>
      <c r="C130" s="60">
        <v>-1.39000446911986E-2</v>
      </c>
      <c r="D130" s="60">
        <v>5.1131010387242201E-2</v>
      </c>
      <c r="E130" s="60">
        <v>0.38949502570768801</v>
      </c>
      <c r="F130" s="60">
        <v>0.446541072679287</v>
      </c>
      <c r="G130" s="60">
        <v>2.9958396807642398E-3</v>
      </c>
      <c r="H130" s="60">
        <v>3.7301842749203602</v>
      </c>
      <c r="I130" s="60">
        <v>0.86173192651424202</v>
      </c>
      <c r="J130" s="60">
        <v>-1</v>
      </c>
      <c r="K130" s="60">
        <v>0.46555367932713598</v>
      </c>
      <c r="L130" s="61">
        <v>2.3156480250432599E-11</v>
      </c>
      <c r="M130" s="60">
        <v>0.53444632064970699</v>
      </c>
      <c r="N130" s="60">
        <v>3.0106914140199301E-3</v>
      </c>
      <c r="O130" s="60">
        <v>0.86173192651424202</v>
      </c>
      <c r="P130" s="60" t="s">
        <v>163</v>
      </c>
      <c r="Q130" s="60">
        <v>127</v>
      </c>
      <c r="R130" s="60" t="s">
        <v>173</v>
      </c>
    </row>
    <row r="131" spans="1:18" x14ac:dyDescent="0.25">
      <c r="A131" s="60">
        <v>2131</v>
      </c>
      <c r="B131" s="60">
        <v>0.96913533333560697</v>
      </c>
      <c r="C131" s="60">
        <v>6.95958901025429E-3</v>
      </c>
      <c r="D131" s="60">
        <v>5.1131010387242201E-2</v>
      </c>
      <c r="E131" s="60">
        <v>0.39027893240421402</v>
      </c>
      <c r="F131" s="60">
        <v>0.44764027812735002</v>
      </c>
      <c r="G131" s="60">
        <v>2.9958396807642398E-3</v>
      </c>
      <c r="H131" s="60">
        <v>3.84047936599258</v>
      </c>
      <c r="I131" s="60">
        <v>0.86340740628191504</v>
      </c>
      <c r="J131" s="60">
        <v>-1</v>
      </c>
      <c r="K131" s="60">
        <v>0.15917477200372801</v>
      </c>
      <c r="L131" s="60">
        <v>0.27508325033500303</v>
      </c>
      <c r="M131" s="60">
        <v>0.56574197766126899</v>
      </c>
      <c r="N131" s="60">
        <v>3.0165854514153999E-3</v>
      </c>
      <c r="O131" s="60">
        <v>0.86340740628191504</v>
      </c>
      <c r="P131" s="60" t="s">
        <v>163</v>
      </c>
      <c r="Q131" s="60">
        <v>128</v>
      </c>
      <c r="R131" s="60" t="s">
        <v>173</v>
      </c>
    </row>
    <row r="132" spans="1:18" x14ac:dyDescent="0.25">
      <c r="A132" s="60">
        <v>2132</v>
      </c>
      <c r="B132" s="60">
        <v>0.96915790252377498</v>
      </c>
      <c r="C132" s="60">
        <v>5.3061887517037395E-4</v>
      </c>
      <c r="D132" s="60">
        <v>5.11630900149663E-2</v>
      </c>
      <c r="E132" s="60">
        <v>0.39184433419003201</v>
      </c>
      <c r="F132" s="60">
        <v>0.44910709009807098</v>
      </c>
      <c r="G132" s="60">
        <v>3.0106914140199301E-3</v>
      </c>
      <c r="H132" s="60">
        <v>3.8464401563300701</v>
      </c>
      <c r="I132" s="60">
        <v>0.86712266358574597</v>
      </c>
      <c r="J132" s="60">
        <v>-1</v>
      </c>
      <c r="K132" s="60">
        <v>0.312188335007554</v>
      </c>
      <c r="L132" s="61">
        <v>8.2351845784661098E-14</v>
      </c>
      <c r="M132" s="60">
        <v>0.68781166499236301</v>
      </c>
      <c r="N132" s="60">
        <v>3.0300669353835901E-3</v>
      </c>
      <c r="O132" s="60">
        <v>0.86712266358574597</v>
      </c>
      <c r="P132" s="60" t="s">
        <v>163</v>
      </c>
      <c r="Q132" s="60">
        <v>129</v>
      </c>
      <c r="R132" s="60" t="s">
        <v>173</v>
      </c>
    </row>
    <row r="133" spans="1:18" x14ac:dyDescent="0.25">
      <c r="A133" s="60">
        <v>2133</v>
      </c>
      <c r="B133" s="60">
        <v>0.969307859827373</v>
      </c>
      <c r="C133" s="60">
        <v>-8.9052910620831607E-3</v>
      </c>
      <c r="D133" s="60">
        <v>5.12094606086059E-2</v>
      </c>
      <c r="E133" s="60">
        <v>0.39205759555189601</v>
      </c>
      <c r="F133" s="60">
        <v>0.45148622434126301</v>
      </c>
      <c r="G133" s="60">
        <v>3.0165854514153999E-3</v>
      </c>
      <c r="H133" s="60">
        <v>3.9230619928661499</v>
      </c>
      <c r="I133" s="60">
        <v>0.86995005210782395</v>
      </c>
      <c r="J133" s="60">
        <v>-1</v>
      </c>
      <c r="K133" s="60">
        <v>0.55697201271670105</v>
      </c>
      <c r="L133" s="60">
        <v>6.9750685576841595E-2</v>
      </c>
      <c r="M133" s="60">
        <v>0.37327730170645701</v>
      </c>
      <c r="N133" s="60">
        <v>3.0311799729833299E-3</v>
      </c>
      <c r="O133" s="60">
        <v>0.86995005210782395</v>
      </c>
      <c r="P133" s="60" t="s">
        <v>163</v>
      </c>
      <c r="Q133" s="60">
        <v>130</v>
      </c>
      <c r="R133" s="60" t="s">
        <v>173</v>
      </c>
    </row>
    <row r="134" spans="1:18" x14ac:dyDescent="0.25">
      <c r="A134" s="60">
        <v>2134</v>
      </c>
      <c r="B134" s="60">
        <v>0.96937333552352301</v>
      </c>
      <c r="C134" s="60">
        <v>5.3061887517037395E-4</v>
      </c>
      <c r="D134" s="60">
        <v>5.12094606086059E-2</v>
      </c>
      <c r="E134" s="60">
        <v>0.39247890089345699</v>
      </c>
      <c r="F134" s="60">
        <v>0.45159883037335502</v>
      </c>
      <c r="G134" s="60">
        <v>3.0300669353835901E-3</v>
      </c>
      <c r="H134" s="60">
        <v>3.9242115130447601</v>
      </c>
      <c r="I134" s="60">
        <v>0.87022842473665196</v>
      </c>
      <c r="J134" s="60">
        <v>-1</v>
      </c>
      <c r="K134" s="60">
        <v>0.312188335007554</v>
      </c>
      <c r="L134" s="61">
        <v>8.2351845784661098E-14</v>
      </c>
      <c r="M134" s="60">
        <v>0.68781166499236301</v>
      </c>
      <c r="N134" s="60">
        <v>3.0311799729833299E-3</v>
      </c>
      <c r="O134" s="60">
        <v>0.87022842473665196</v>
      </c>
      <c r="P134" s="60" t="s">
        <v>163</v>
      </c>
      <c r="Q134" s="60">
        <v>131</v>
      </c>
      <c r="R134" s="60" t="s">
        <v>173</v>
      </c>
    </row>
    <row r="135" spans="1:18" x14ac:dyDescent="0.25">
      <c r="A135" s="60">
        <v>2135</v>
      </c>
      <c r="B135" s="60">
        <v>0.96943420458864804</v>
      </c>
      <c r="C135" s="60">
        <v>-7.3473192853384401E-3</v>
      </c>
      <c r="D135" s="60">
        <v>5.1255929895870203E-2</v>
      </c>
      <c r="E135" s="60">
        <v>0.39256559628492499</v>
      </c>
      <c r="F135" s="60">
        <v>0.45403365774612398</v>
      </c>
      <c r="G135" s="60">
        <v>3.0311799729833299E-3</v>
      </c>
      <c r="H135" s="60">
        <v>3.9364256811732998</v>
      </c>
      <c r="I135" s="60">
        <v>0.87022842473665196</v>
      </c>
      <c r="J135" s="60">
        <v>-1</v>
      </c>
      <c r="K135" s="60">
        <v>0.40625838644819401</v>
      </c>
      <c r="L135" s="61">
        <v>1.17892786629298E-8</v>
      </c>
      <c r="M135" s="60">
        <v>0.59374160176252799</v>
      </c>
      <c r="N135" s="60">
        <v>3.04421258767104E-3</v>
      </c>
      <c r="O135" s="60">
        <v>0.87022842473665196</v>
      </c>
      <c r="P135" s="60" t="s">
        <v>163</v>
      </c>
      <c r="Q135" s="60">
        <v>132</v>
      </c>
      <c r="R135" s="60" t="s">
        <v>173</v>
      </c>
    </row>
    <row r="136" spans="1:18" x14ac:dyDescent="0.25">
      <c r="A136" s="60">
        <v>2136</v>
      </c>
      <c r="B136" s="60">
        <v>0.96953406235906803</v>
      </c>
      <c r="C136" s="60">
        <v>-2.2022562279437202E-2</v>
      </c>
      <c r="D136" s="60">
        <v>5.1263090424800699E-2</v>
      </c>
      <c r="E136" s="60">
        <v>0.39341807306501902</v>
      </c>
      <c r="F136" s="60">
        <v>0.45544328612585799</v>
      </c>
      <c r="G136" s="60">
        <v>3.0311799729833299E-3</v>
      </c>
      <c r="H136" s="60">
        <v>3.9504030740602598</v>
      </c>
      <c r="I136" s="60">
        <v>0.87110711293249699</v>
      </c>
      <c r="J136" s="60">
        <v>-1</v>
      </c>
      <c r="K136" s="60">
        <v>0.69086255760174697</v>
      </c>
      <c r="L136" s="61">
        <v>5.5071427014007798E-14</v>
      </c>
      <c r="M136" s="60">
        <v>0.30913744239819801</v>
      </c>
      <c r="N136" s="60">
        <v>3.0501093963794402E-3</v>
      </c>
      <c r="O136" s="60">
        <v>0.87110711293249699</v>
      </c>
      <c r="P136" s="60" t="s">
        <v>163</v>
      </c>
      <c r="Q136" s="60">
        <v>133</v>
      </c>
      <c r="R136" s="60" t="s">
        <v>173</v>
      </c>
    </row>
    <row r="137" spans="1:18" x14ac:dyDescent="0.25">
      <c r="A137" s="60">
        <v>2137</v>
      </c>
      <c r="B137" s="60">
        <v>0.96956038905555697</v>
      </c>
      <c r="C137" s="60">
        <v>-1.47694079885154E-3</v>
      </c>
      <c r="D137" s="60">
        <v>5.1263090424800699E-2</v>
      </c>
      <c r="E137" s="60">
        <v>0.39473703190154902</v>
      </c>
      <c r="F137" s="60">
        <v>0.45890236128184397</v>
      </c>
      <c r="G137" s="60">
        <v>3.04421258767104E-3</v>
      </c>
      <c r="H137" s="60">
        <v>3.9629810286503901</v>
      </c>
      <c r="I137" s="60">
        <v>0.87197835282978797</v>
      </c>
      <c r="J137" s="60">
        <v>-1</v>
      </c>
      <c r="K137" s="60">
        <v>0.204546993796654</v>
      </c>
      <c r="L137" s="60">
        <v>0.30429831874505697</v>
      </c>
      <c r="M137" s="60">
        <v>0.491154687458289</v>
      </c>
      <c r="N137" s="60">
        <v>3.0549882704536801E-3</v>
      </c>
      <c r="O137" s="60">
        <v>0.87197835282978797</v>
      </c>
      <c r="P137" s="60" t="s">
        <v>163</v>
      </c>
      <c r="Q137" s="60">
        <v>134</v>
      </c>
      <c r="R137" s="60" t="s">
        <v>173</v>
      </c>
    </row>
    <row r="138" spans="1:18" x14ac:dyDescent="0.25">
      <c r="A138" s="60">
        <v>2138</v>
      </c>
      <c r="B138" s="60">
        <v>0.96967662936459997</v>
      </c>
      <c r="C138" s="60">
        <v>-3.0912517373331901E-2</v>
      </c>
      <c r="D138" s="60">
        <v>5.1263971548329103E-2</v>
      </c>
      <c r="E138" s="60">
        <v>0.395545615436386</v>
      </c>
      <c r="F138" s="60">
        <v>0.46136600789150201</v>
      </c>
      <c r="G138" s="60">
        <v>3.0501093963794402E-3</v>
      </c>
      <c r="H138" s="60">
        <v>4.0092363469635304</v>
      </c>
      <c r="I138" s="60">
        <v>0.87482068715398298</v>
      </c>
      <c r="J138" s="60">
        <v>-1</v>
      </c>
      <c r="K138" s="60">
        <v>0.57058757522444803</v>
      </c>
      <c r="L138" s="61">
        <v>1.0071899041446901E-10</v>
      </c>
      <c r="M138" s="60">
        <v>0.42941242467483298</v>
      </c>
      <c r="N138" s="60">
        <v>3.0612621359445802E-3</v>
      </c>
      <c r="O138" s="60">
        <v>0.87482068715398298</v>
      </c>
      <c r="P138" s="60" t="s">
        <v>163</v>
      </c>
      <c r="Q138" s="60">
        <v>135</v>
      </c>
      <c r="R138" s="60" t="s">
        <v>173</v>
      </c>
    </row>
    <row r="139" spans="1:18" x14ac:dyDescent="0.25">
      <c r="A139" s="60">
        <v>2139</v>
      </c>
      <c r="B139" s="60">
        <v>0.96971308936278799</v>
      </c>
      <c r="C139" s="60">
        <v>-8.4225506371696096E-3</v>
      </c>
      <c r="D139" s="60">
        <v>5.12733205230032E-2</v>
      </c>
      <c r="E139" s="60">
        <v>0.39669228550754398</v>
      </c>
      <c r="F139" s="60">
        <v>0.46720553303838702</v>
      </c>
      <c r="G139" s="60">
        <v>3.0549882704536801E-3</v>
      </c>
      <c r="H139" s="60">
        <v>4.1795145104107201</v>
      </c>
      <c r="I139" s="60">
        <v>0.88970623371230395</v>
      </c>
      <c r="J139" s="60">
        <v>-1</v>
      </c>
      <c r="K139" s="60">
        <v>0.31909738144824501</v>
      </c>
      <c r="L139" s="60">
        <v>0.18840855409138099</v>
      </c>
      <c r="M139" s="60">
        <v>0.49249406446037403</v>
      </c>
      <c r="N139" s="60">
        <v>3.0629940081867398E-3</v>
      </c>
      <c r="O139" s="60">
        <v>0.88970623371230395</v>
      </c>
      <c r="P139" s="60" t="s">
        <v>163</v>
      </c>
      <c r="Q139" s="60">
        <v>136</v>
      </c>
      <c r="R139" s="60" t="s">
        <v>173</v>
      </c>
    </row>
    <row r="140" spans="1:18" x14ac:dyDescent="0.25">
      <c r="A140" s="60">
        <v>2140</v>
      </c>
      <c r="B140" s="60">
        <v>0.96972962666748197</v>
      </c>
      <c r="C140" s="60">
        <v>-2.6352196027295698E-2</v>
      </c>
      <c r="D140" s="60">
        <v>5.1280600011754003E-2</v>
      </c>
      <c r="E140" s="60">
        <v>0.39740771324003599</v>
      </c>
      <c r="F140" s="60">
        <v>0.46739418801829102</v>
      </c>
      <c r="G140" s="60">
        <v>3.0612621359445802E-3</v>
      </c>
      <c r="H140" s="60">
        <v>4.2027672621478303</v>
      </c>
      <c r="I140" s="60">
        <v>0.89272219247206297</v>
      </c>
      <c r="J140" s="60">
        <v>-1</v>
      </c>
      <c r="K140" s="60">
        <v>0.40202102020706998</v>
      </c>
      <c r="L140" s="61">
        <v>1.07119918324124E-15</v>
      </c>
      <c r="M140" s="60">
        <v>0.59797897979292902</v>
      </c>
      <c r="N140" s="60">
        <v>3.0680332594755001E-3</v>
      </c>
      <c r="O140" s="60">
        <v>0.89272219247206297</v>
      </c>
      <c r="P140" s="60" t="s">
        <v>163</v>
      </c>
      <c r="Q140" s="60">
        <v>137</v>
      </c>
      <c r="R140" s="60" t="s">
        <v>173</v>
      </c>
    </row>
    <row r="141" spans="1:18" x14ac:dyDescent="0.25">
      <c r="A141" s="60">
        <v>2141</v>
      </c>
      <c r="B141" s="60">
        <v>0.96975538463561195</v>
      </c>
      <c r="C141" s="60">
        <v>-4.0579301295103698E-3</v>
      </c>
      <c r="D141" s="60">
        <v>5.1288528171685097E-2</v>
      </c>
      <c r="E141" s="60">
        <v>0.39783414686528501</v>
      </c>
      <c r="F141" s="60">
        <v>0.46855940173392302</v>
      </c>
      <c r="G141" s="60">
        <v>3.0629940081867398E-3</v>
      </c>
      <c r="H141" s="60">
        <v>4.2367951722462198</v>
      </c>
      <c r="I141" s="60">
        <v>0.89483818474569699</v>
      </c>
      <c r="J141" s="60">
        <v>-1</v>
      </c>
      <c r="K141" s="60">
        <v>0.32539317720285399</v>
      </c>
      <c r="L141" s="61">
        <v>7.4253174322999295E-13</v>
      </c>
      <c r="M141" s="60">
        <v>0.67460682279640305</v>
      </c>
      <c r="N141" s="60">
        <v>3.08330994961848E-3</v>
      </c>
      <c r="O141" s="60">
        <v>0.89483818474569699</v>
      </c>
      <c r="P141" s="60" t="s">
        <v>163</v>
      </c>
      <c r="Q141" s="60">
        <v>138</v>
      </c>
      <c r="R141" s="60" t="s">
        <v>173</v>
      </c>
    </row>
    <row r="142" spans="1:18" x14ac:dyDescent="0.25">
      <c r="A142" s="60">
        <v>2142</v>
      </c>
      <c r="B142" s="60">
        <v>0.96977450657187303</v>
      </c>
      <c r="C142" s="60">
        <v>-2.6352196027295698E-2</v>
      </c>
      <c r="D142" s="60">
        <v>5.1293102795114703E-2</v>
      </c>
      <c r="E142" s="60">
        <v>0.39896715747150402</v>
      </c>
      <c r="F142" s="60">
        <v>0.47854502186228598</v>
      </c>
      <c r="G142" s="60">
        <v>3.0680332594755001E-3</v>
      </c>
      <c r="H142" s="60">
        <v>4.2805082872034399</v>
      </c>
      <c r="I142" s="60">
        <v>0.89867817058349198</v>
      </c>
      <c r="J142" s="60">
        <v>-1</v>
      </c>
      <c r="K142" s="60">
        <v>0.40202102020706998</v>
      </c>
      <c r="L142" s="61">
        <v>1.07119918324124E-15</v>
      </c>
      <c r="M142" s="60">
        <v>0.59797897979292902</v>
      </c>
      <c r="N142" s="60">
        <v>3.10032887507576E-3</v>
      </c>
      <c r="O142" s="60">
        <v>0.89867817058349198</v>
      </c>
      <c r="P142" s="60" t="s">
        <v>163</v>
      </c>
      <c r="Q142" s="60">
        <v>139</v>
      </c>
      <c r="R142" s="60" t="s">
        <v>173</v>
      </c>
    </row>
    <row r="143" spans="1:18" x14ac:dyDescent="0.25">
      <c r="A143" s="60">
        <v>2143</v>
      </c>
      <c r="B143" s="60">
        <v>0.96981715886220499</v>
      </c>
      <c r="C143" s="60">
        <v>-2.14118758565588E-2</v>
      </c>
      <c r="D143" s="60">
        <v>5.1302293114149501E-2</v>
      </c>
      <c r="E143" s="60">
        <v>0.399053562580995</v>
      </c>
      <c r="F143" s="60">
        <v>0.47933595927225803</v>
      </c>
      <c r="G143" s="60">
        <v>3.08330994961848E-3</v>
      </c>
      <c r="H143" s="60">
        <v>4.2805082872034399</v>
      </c>
      <c r="I143" s="60">
        <v>0.90629853487016099</v>
      </c>
      <c r="J143" s="60">
        <v>-1</v>
      </c>
      <c r="K143" s="60">
        <v>0.397834146865226</v>
      </c>
      <c r="L143" s="61">
        <v>5.8567381915715994E-14</v>
      </c>
      <c r="M143" s="60">
        <v>0.60216585313471505</v>
      </c>
      <c r="N143" s="60">
        <v>3.10032887507576E-3</v>
      </c>
      <c r="O143" s="60">
        <v>0.90629853487016099</v>
      </c>
      <c r="P143" s="60" t="s">
        <v>163</v>
      </c>
      <c r="Q143" s="60">
        <v>140</v>
      </c>
      <c r="R143" s="60" t="s">
        <v>173</v>
      </c>
    </row>
    <row r="144" spans="1:18" x14ac:dyDescent="0.25">
      <c r="A144" s="60">
        <v>2144</v>
      </c>
      <c r="B144" s="60">
        <v>0.96989591378935702</v>
      </c>
      <c r="C144" s="60">
        <v>-2.4701723326638801E-2</v>
      </c>
      <c r="D144" s="60">
        <v>5.1335745152779701E-2</v>
      </c>
      <c r="E144" s="60">
        <v>0.39907868112744599</v>
      </c>
      <c r="F144" s="60">
        <v>0.48934400199025202</v>
      </c>
      <c r="G144" s="60">
        <v>3.10032887507576E-3</v>
      </c>
      <c r="H144" s="60">
        <v>4.3991698555337999</v>
      </c>
      <c r="I144" s="60">
        <v>0.90694292829067402</v>
      </c>
      <c r="J144" s="60">
        <v>-1</v>
      </c>
      <c r="K144" s="60">
        <v>0.52430218930629202</v>
      </c>
      <c r="L144" s="61">
        <v>1.03046646738146E-11</v>
      </c>
      <c r="M144" s="60">
        <v>0.475697810683403</v>
      </c>
      <c r="N144" s="60">
        <v>3.1147635734326902E-3</v>
      </c>
      <c r="O144" s="60">
        <v>0.90694292829067402</v>
      </c>
      <c r="P144" s="60" t="s">
        <v>163</v>
      </c>
      <c r="Q144" s="60">
        <v>141</v>
      </c>
      <c r="R144" s="60" t="s">
        <v>173</v>
      </c>
    </row>
    <row r="145" spans="1:18" x14ac:dyDescent="0.25">
      <c r="A145" s="60">
        <v>2145</v>
      </c>
      <c r="B145" s="60">
        <v>0.96994589447778801</v>
      </c>
      <c r="C145" s="60">
        <v>-4.0762192883958799E-3</v>
      </c>
      <c r="D145" s="60">
        <v>5.1339909940855799E-2</v>
      </c>
      <c r="E145" s="60">
        <v>0.40009990233140302</v>
      </c>
      <c r="F145" s="60">
        <v>0.49008125013494303</v>
      </c>
      <c r="G145" s="60">
        <v>3.10032887507576E-3</v>
      </c>
      <c r="H145" s="60">
        <v>4.4058140274077298</v>
      </c>
      <c r="I145" s="60">
        <v>0.90694292829067402</v>
      </c>
      <c r="J145" s="60">
        <v>-1</v>
      </c>
      <c r="K145" s="60">
        <v>0.24399902094929399</v>
      </c>
      <c r="L145" s="60">
        <v>0.29643611924861202</v>
      </c>
      <c r="M145" s="60">
        <v>0.45956485980209499</v>
      </c>
      <c r="N145" s="60">
        <v>3.1166720489706101E-3</v>
      </c>
      <c r="O145" s="60">
        <v>0.90694292829067402</v>
      </c>
      <c r="P145" s="60" t="s">
        <v>163</v>
      </c>
      <c r="Q145" s="60">
        <v>142</v>
      </c>
      <c r="R145" s="60" t="s">
        <v>173</v>
      </c>
    </row>
    <row r="146" spans="1:18" x14ac:dyDescent="0.25">
      <c r="A146" s="60">
        <v>2146</v>
      </c>
      <c r="B146" s="60">
        <v>0.96994589447778801</v>
      </c>
      <c r="C146" s="60">
        <v>-3.1351013958280702E-2</v>
      </c>
      <c r="D146" s="60">
        <v>5.1369659471056997E-2</v>
      </c>
      <c r="E146" s="60">
        <v>0.40009990233140302</v>
      </c>
      <c r="F146" s="60">
        <v>0.49379365542421499</v>
      </c>
      <c r="G146" s="60">
        <v>3.1147635734326902E-3</v>
      </c>
      <c r="H146" s="60">
        <v>4.4173452026984199</v>
      </c>
      <c r="I146" s="60">
        <v>0.91210009575788498</v>
      </c>
      <c r="J146" s="60">
        <v>-1</v>
      </c>
      <c r="K146" s="60">
        <v>0.57272000936458001</v>
      </c>
      <c r="L146" s="60">
        <v>9.2793273200301105E-2</v>
      </c>
      <c r="M146" s="60">
        <v>0.33448671743511799</v>
      </c>
      <c r="N146" s="60">
        <v>3.1166720489706101E-3</v>
      </c>
      <c r="O146" s="60">
        <v>0.91210009575788498</v>
      </c>
      <c r="P146" s="60" t="s">
        <v>163</v>
      </c>
      <c r="Q146" s="60">
        <v>143</v>
      </c>
      <c r="R146" s="60" t="s">
        <v>173</v>
      </c>
    </row>
    <row r="147" spans="1:18" x14ac:dyDescent="0.25">
      <c r="A147" s="60">
        <v>2147</v>
      </c>
      <c r="B147" s="60">
        <v>0.97001416805821805</v>
      </c>
      <c r="C147" s="60">
        <v>-2.23222487028998E-2</v>
      </c>
      <c r="D147" s="60">
        <v>5.13748994855402E-2</v>
      </c>
      <c r="E147" s="60">
        <v>0.40017594941851198</v>
      </c>
      <c r="F147" s="60">
        <v>0.49446847276264499</v>
      </c>
      <c r="G147" s="60">
        <v>3.1166720489706101E-3</v>
      </c>
      <c r="H147" s="60">
        <v>4.4269528765776602</v>
      </c>
      <c r="I147" s="60">
        <v>0.91210009575788498</v>
      </c>
      <c r="J147" s="60">
        <v>-1</v>
      </c>
      <c r="K147" s="60">
        <v>0.63775082987454601</v>
      </c>
      <c r="L147" s="61">
        <v>5.0907215255020201E-10</v>
      </c>
      <c r="M147" s="60">
        <v>0.36224916961638198</v>
      </c>
      <c r="N147" s="60">
        <v>3.1217958578576401E-3</v>
      </c>
      <c r="O147" s="60">
        <v>0.91210009575788498</v>
      </c>
      <c r="P147" s="60" t="s">
        <v>163</v>
      </c>
      <c r="Q147" s="60">
        <v>144</v>
      </c>
      <c r="R147" s="60" t="s">
        <v>173</v>
      </c>
    </row>
    <row r="148" spans="1:18" x14ac:dyDescent="0.25">
      <c r="A148" s="60">
        <v>2148</v>
      </c>
      <c r="B148" s="60">
        <v>0.97015509690238999</v>
      </c>
      <c r="C148" s="60">
        <v>-1.54879827513945E-2</v>
      </c>
      <c r="D148" s="60">
        <v>5.1395494234354501E-2</v>
      </c>
      <c r="E148" s="60">
        <v>0.40017594941851198</v>
      </c>
      <c r="F148" s="60">
        <v>0.49446847276264499</v>
      </c>
      <c r="G148" s="60">
        <v>3.1166720489706101E-3</v>
      </c>
      <c r="H148" s="60">
        <v>4.4269528765776602</v>
      </c>
      <c r="I148" s="60">
        <v>0.91810090334532801</v>
      </c>
      <c r="J148" s="60">
        <v>-1</v>
      </c>
      <c r="K148" s="60">
        <v>0.63267799489777898</v>
      </c>
      <c r="L148" s="61">
        <v>9.5921611746176597E-13</v>
      </c>
      <c r="M148" s="60">
        <v>0.36732200510126201</v>
      </c>
      <c r="N148" s="60">
        <v>3.1248623101537802E-3</v>
      </c>
      <c r="O148" s="60">
        <v>0.91810090334532801</v>
      </c>
      <c r="P148" s="60" t="s">
        <v>163</v>
      </c>
      <c r="Q148" s="60">
        <v>145</v>
      </c>
      <c r="R148" s="60" t="s">
        <v>173</v>
      </c>
    </row>
    <row r="149" spans="1:18" x14ac:dyDescent="0.25">
      <c r="A149" s="60">
        <v>2149</v>
      </c>
      <c r="B149" s="60">
        <v>0.97022314138354704</v>
      </c>
      <c r="C149" s="60">
        <v>-2.1517091580637001E-3</v>
      </c>
      <c r="D149" s="60">
        <v>5.1449418995703898E-2</v>
      </c>
      <c r="E149" s="60">
        <v>0.40173432568860301</v>
      </c>
      <c r="F149" s="60">
        <v>0.49484330161623802</v>
      </c>
      <c r="G149" s="60">
        <v>3.1217958578576401E-3</v>
      </c>
      <c r="H149" s="60">
        <v>4.4699539321510198</v>
      </c>
      <c r="I149" s="60">
        <v>0.92256242247255305</v>
      </c>
      <c r="J149" s="60">
        <v>-1</v>
      </c>
      <c r="K149" s="60">
        <v>0.13496911776875101</v>
      </c>
      <c r="L149" s="60">
        <v>0.476298346163325</v>
      </c>
      <c r="M149" s="60">
        <v>0.38873253606792502</v>
      </c>
      <c r="N149" s="60">
        <v>3.1248623101537802E-3</v>
      </c>
      <c r="O149" s="60">
        <v>0.92256242247255305</v>
      </c>
      <c r="P149" s="60" t="s">
        <v>163</v>
      </c>
      <c r="Q149" s="60">
        <v>146</v>
      </c>
      <c r="R149" s="60" t="s">
        <v>173</v>
      </c>
    </row>
    <row r="150" spans="1:18" x14ac:dyDescent="0.25">
      <c r="A150" s="60">
        <v>2150</v>
      </c>
      <c r="B150" s="60">
        <v>0.97022428194324895</v>
      </c>
      <c r="C150" s="60">
        <v>-1.54879827513945E-2</v>
      </c>
      <c r="D150" s="60">
        <v>5.1463267939537698E-2</v>
      </c>
      <c r="E150" s="60">
        <v>0.40202102020707098</v>
      </c>
      <c r="F150" s="60">
        <v>0.49519105339251901</v>
      </c>
      <c r="G150" s="60">
        <v>3.1248623101537802E-3</v>
      </c>
      <c r="H150" s="60">
        <v>4.4785562683715101</v>
      </c>
      <c r="I150" s="60">
        <v>0.92707354459356195</v>
      </c>
      <c r="J150" s="60">
        <v>-1</v>
      </c>
      <c r="K150" s="60">
        <v>0.63267799489777898</v>
      </c>
      <c r="L150" s="61">
        <v>9.5921611746176597E-13</v>
      </c>
      <c r="M150" s="60">
        <v>0.36732200510126201</v>
      </c>
      <c r="N150" s="60">
        <v>3.13483506089462E-3</v>
      </c>
      <c r="O150" s="60">
        <v>0.92707354459356195</v>
      </c>
      <c r="P150" s="60" t="s">
        <v>163</v>
      </c>
      <c r="Q150" s="60">
        <v>147</v>
      </c>
      <c r="R150" s="60" t="s">
        <v>173</v>
      </c>
    </row>
    <row r="151" spans="1:18" x14ac:dyDescent="0.25">
      <c r="A151" s="60">
        <v>2151</v>
      </c>
      <c r="B151" s="60">
        <v>0.97032467946825796</v>
      </c>
      <c r="C151" s="60">
        <v>-2.6958571285382499E-2</v>
      </c>
      <c r="D151" s="60">
        <v>5.1489883740558198E-2</v>
      </c>
      <c r="E151" s="60">
        <v>0.40202102020707098</v>
      </c>
      <c r="F151" s="60">
        <v>0.49519105339251901</v>
      </c>
      <c r="G151" s="60">
        <v>3.1248623101537802E-3</v>
      </c>
      <c r="H151" s="60">
        <v>4.5109402228991202</v>
      </c>
      <c r="I151" s="60">
        <v>0.93842827272777296</v>
      </c>
      <c r="J151" s="60">
        <v>-1</v>
      </c>
      <c r="K151" s="60">
        <v>0.50957615437058501</v>
      </c>
      <c r="L151" s="60">
        <v>2.0592235820922299E-2</v>
      </c>
      <c r="M151" s="60">
        <v>0.46983160980849298</v>
      </c>
      <c r="N151" s="60">
        <v>3.1611542287407301E-3</v>
      </c>
      <c r="O151" s="60">
        <v>0.93842827272777296</v>
      </c>
      <c r="P151" s="60" t="s">
        <v>163</v>
      </c>
      <c r="Q151" s="60">
        <v>148</v>
      </c>
      <c r="R151" s="60" t="s">
        <v>173</v>
      </c>
    </row>
    <row r="152" spans="1:18" x14ac:dyDescent="0.25">
      <c r="A152" s="60">
        <v>2152</v>
      </c>
      <c r="B152" s="60">
        <v>0.97036764290775501</v>
      </c>
      <c r="C152" s="60">
        <v>-2.52290163615611E-2</v>
      </c>
      <c r="D152" s="60">
        <v>5.1509371202971298E-2</v>
      </c>
      <c r="E152" s="60">
        <v>0.40213867864229202</v>
      </c>
      <c r="F152" s="60">
        <v>0.496218850105135</v>
      </c>
      <c r="G152" s="60">
        <v>3.13483506089462E-3</v>
      </c>
      <c r="H152" s="60">
        <v>4.5109402228991202</v>
      </c>
      <c r="I152" s="60">
        <v>0.93859804876217501</v>
      </c>
      <c r="J152" s="60">
        <v>-1</v>
      </c>
      <c r="K152" s="60">
        <v>0.51051429342663002</v>
      </c>
      <c r="L152" s="61">
        <v>2.67522389238308E-14</v>
      </c>
      <c r="M152" s="60">
        <v>0.489485706573344</v>
      </c>
      <c r="N152" s="60">
        <v>3.1673798366880302E-3</v>
      </c>
      <c r="O152" s="60">
        <v>0.93859804876217501</v>
      </c>
      <c r="P152" s="60" t="s">
        <v>163</v>
      </c>
      <c r="Q152" s="60">
        <v>149</v>
      </c>
      <c r="R152" s="60" t="s">
        <v>173</v>
      </c>
    </row>
    <row r="153" spans="1:18" x14ac:dyDescent="0.25">
      <c r="A153" s="60">
        <v>2153</v>
      </c>
      <c r="B153" s="60">
        <v>0.97044682155290596</v>
      </c>
      <c r="C153" s="60">
        <v>-2.09754627171337E-2</v>
      </c>
      <c r="D153" s="60">
        <v>5.1531336999048299E-2</v>
      </c>
      <c r="E153" s="60">
        <v>0.40226898442054498</v>
      </c>
      <c r="F153" s="60">
        <v>0.497995124266011</v>
      </c>
      <c r="G153" s="60">
        <v>3.1611542287407301E-3</v>
      </c>
      <c r="H153" s="60">
        <v>4.5850350517758098</v>
      </c>
      <c r="I153" s="60">
        <v>0.94056357435745797</v>
      </c>
      <c r="J153" s="60">
        <v>-1</v>
      </c>
      <c r="K153" s="60">
        <v>0.59615858467902405</v>
      </c>
      <c r="L153" s="60">
        <v>2.1628309730154002E-2</v>
      </c>
      <c r="M153" s="60">
        <v>0.382213105590822</v>
      </c>
      <c r="N153" s="60">
        <v>3.18234873508996E-3</v>
      </c>
      <c r="O153" s="60">
        <v>0.94056357435745797</v>
      </c>
      <c r="P153" s="60" t="s">
        <v>163</v>
      </c>
      <c r="Q153" s="60">
        <v>150</v>
      </c>
      <c r="R153" s="60" t="s">
        <v>173</v>
      </c>
    </row>
    <row r="154" spans="1:18" x14ac:dyDescent="0.25">
      <c r="A154" s="60">
        <v>2154</v>
      </c>
      <c r="B154" s="60">
        <v>0.97048849313584296</v>
      </c>
      <c r="C154" s="60">
        <v>2.1159191423394002E-3</v>
      </c>
      <c r="D154" s="60">
        <v>5.1531336999048299E-2</v>
      </c>
      <c r="E154" s="60">
        <v>0.40280927579287001</v>
      </c>
      <c r="F154" s="60">
        <v>0.50096991448963901</v>
      </c>
      <c r="G154" s="60">
        <v>3.1673798366880302E-3</v>
      </c>
      <c r="H154" s="60">
        <v>4.58604045296949</v>
      </c>
      <c r="I154" s="60">
        <v>0.94058149098168298</v>
      </c>
      <c r="J154" s="60">
        <v>-1</v>
      </c>
      <c r="K154" s="60">
        <v>0.316962915614172</v>
      </c>
      <c r="L154" s="60">
        <v>3.3354935344205999E-2</v>
      </c>
      <c r="M154" s="60">
        <v>0.64968214904162203</v>
      </c>
      <c r="N154" s="60">
        <v>3.1842954992680299E-3</v>
      </c>
      <c r="O154" s="60">
        <v>0.94058149098168298</v>
      </c>
      <c r="P154" s="60" t="s">
        <v>163</v>
      </c>
      <c r="Q154" s="60">
        <v>151</v>
      </c>
      <c r="R154" s="60" t="s">
        <v>173</v>
      </c>
    </row>
    <row r="155" spans="1:18" x14ac:dyDescent="0.25">
      <c r="A155" s="60">
        <v>2155</v>
      </c>
      <c r="B155" s="60">
        <v>0.97055774559025099</v>
      </c>
      <c r="C155" s="60">
        <v>-2.0641073192536601E-2</v>
      </c>
      <c r="D155" s="60">
        <v>5.1561936766879E-2</v>
      </c>
      <c r="E155" s="60">
        <v>0.40404978243372203</v>
      </c>
      <c r="F155" s="60">
        <v>0.50096991448963901</v>
      </c>
      <c r="G155" s="60">
        <v>3.18234873508996E-3</v>
      </c>
      <c r="H155" s="60">
        <v>4.58604045296949</v>
      </c>
      <c r="I155" s="60">
        <v>0.94394864808866097</v>
      </c>
      <c r="J155" s="60">
        <v>-1</v>
      </c>
      <c r="K155" s="60">
        <v>0.48159182800224398</v>
      </c>
      <c r="L155" s="61">
        <v>2.6787184229563901E-14</v>
      </c>
      <c r="M155" s="60">
        <v>0.51840817199772904</v>
      </c>
      <c r="N155" s="60">
        <v>3.1889489416243601E-3</v>
      </c>
      <c r="O155" s="60">
        <v>0.94394864808866097</v>
      </c>
      <c r="P155" s="60" t="s">
        <v>163</v>
      </c>
      <c r="Q155" s="60">
        <v>152</v>
      </c>
      <c r="R155" s="60" t="s">
        <v>173</v>
      </c>
    </row>
    <row r="156" spans="1:18" x14ac:dyDescent="0.25">
      <c r="A156" s="60">
        <v>2156</v>
      </c>
      <c r="B156" s="60">
        <v>0.97062969324864201</v>
      </c>
      <c r="C156" s="60">
        <v>-7.89705904307819E-3</v>
      </c>
      <c r="D156" s="60">
        <v>5.1561936766879E-2</v>
      </c>
      <c r="E156" s="60">
        <v>0.40404978243372203</v>
      </c>
      <c r="F156" s="60">
        <v>0.50097891935372196</v>
      </c>
      <c r="G156" s="60">
        <v>3.1842954992680299E-3</v>
      </c>
      <c r="H156" s="60">
        <v>4.6666162335357502</v>
      </c>
      <c r="I156" s="60">
        <v>0.94660446636623097</v>
      </c>
      <c r="J156" s="60">
        <v>-1</v>
      </c>
      <c r="K156" s="60">
        <v>0.456264579308371</v>
      </c>
      <c r="L156" s="60">
        <v>0.19354738470257901</v>
      </c>
      <c r="M156" s="60">
        <v>0.35018803598905002</v>
      </c>
      <c r="N156" s="60">
        <v>3.1965637226699299E-3</v>
      </c>
      <c r="O156" s="60">
        <v>0.94660446636623097</v>
      </c>
      <c r="P156" s="60" t="s">
        <v>163</v>
      </c>
      <c r="Q156" s="60">
        <v>153</v>
      </c>
      <c r="R156" s="60" t="s">
        <v>173</v>
      </c>
    </row>
    <row r="157" spans="1:18" x14ac:dyDescent="0.25">
      <c r="A157" s="60">
        <v>2157</v>
      </c>
      <c r="B157" s="60">
        <v>0.97066840235970497</v>
      </c>
      <c r="C157" s="60">
        <v>-7.6257365203987997E-3</v>
      </c>
      <c r="D157" s="60">
        <v>5.1581843112473498E-2</v>
      </c>
      <c r="E157" s="60">
        <v>0.40408555447769101</v>
      </c>
      <c r="F157" s="60">
        <v>0.503344940868651</v>
      </c>
      <c r="G157" s="60">
        <v>3.1889489416243601E-3</v>
      </c>
      <c r="H157" s="60">
        <v>4.67286600321329</v>
      </c>
      <c r="I157" s="60">
        <v>0.951362059183403</v>
      </c>
      <c r="J157" s="60">
        <v>-1</v>
      </c>
      <c r="K157" s="60">
        <v>0.19929307616848399</v>
      </c>
      <c r="L157" s="60">
        <v>0.42329709275532901</v>
      </c>
      <c r="M157" s="60">
        <v>0.37740983107618697</v>
      </c>
      <c r="N157" s="60">
        <v>3.1979871787717398E-3</v>
      </c>
      <c r="O157" s="60">
        <v>0.951362059183403</v>
      </c>
      <c r="P157" s="60" t="s">
        <v>163</v>
      </c>
      <c r="Q157" s="60">
        <v>154</v>
      </c>
      <c r="R157" s="60" t="s">
        <v>173</v>
      </c>
    </row>
    <row r="158" spans="1:18" x14ac:dyDescent="0.25">
      <c r="A158" s="60">
        <v>2158</v>
      </c>
      <c r="B158" s="60">
        <v>0.970774231234528</v>
      </c>
      <c r="C158" s="60">
        <v>-7.89705904307819E-3</v>
      </c>
      <c r="D158" s="60">
        <v>5.1645778614598299E-2</v>
      </c>
      <c r="E158" s="60">
        <v>0.40438424723919603</v>
      </c>
      <c r="F158" s="60">
        <v>0.50635910535520001</v>
      </c>
      <c r="G158" s="60">
        <v>3.1965637226699299E-3</v>
      </c>
      <c r="H158" s="60">
        <v>4.6751894024310099</v>
      </c>
      <c r="I158" s="60">
        <v>0.951362059183403</v>
      </c>
      <c r="J158" s="60">
        <v>-1</v>
      </c>
      <c r="K158" s="60">
        <v>0.456264579308371</v>
      </c>
      <c r="L158" s="60">
        <v>0.19354738470257901</v>
      </c>
      <c r="M158" s="60">
        <v>0.35018803598905002</v>
      </c>
      <c r="N158" s="60">
        <v>3.1979871787717398E-3</v>
      </c>
      <c r="O158" s="60">
        <v>0.951362059183403</v>
      </c>
      <c r="P158" s="60" t="s">
        <v>163</v>
      </c>
      <c r="Q158" s="60">
        <v>155</v>
      </c>
      <c r="R158" s="60" t="s">
        <v>173</v>
      </c>
    </row>
    <row r="159" spans="1:18" x14ac:dyDescent="0.25">
      <c r="A159" s="60">
        <v>2159</v>
      </c>
      <c r="B159" s="60">
        <v>0.97099412497511794</v>
      </c>
      <c r="C159" s="60">
        <v>-9.9735555224953008E-3</v>
      </c>
      <c r="D159" s="60">
        <v>5.1649242295312703E-2</v>
      </c>
      <c r="E159" s="60">
        <v>0.405764898134851</v>
      </c>
      <c r="F159" s="60">
        <v>0.50635910535520001</v>
      </c>
      <c r="G159" s="60">
        <v>3.1979871787717398E-3</v>
      </c>
      <c r="H159" s="60">
        <v>4.6751894024310099</v>
      </c>
      <c r="I159" s="60">
        <v>0.95722097293181896</v>
      </c>
      <c r="J159" s="60">
        <v>-1</v>
      </c>
      <c r="K159" s="60">
        <v>0.58649424903834702</v>
      </c>
      <c r="L159" s="61">
        <v>3.9979960332289201E-14</v>
      </c>
      <c r="M159" s="60">
        <v>0.41350575096161302</v>
      </c>
      <c r="N159" s="60">
        <v>3.2165942914616202E-3</v>
      </c>
      <c r="O159" s="60">
        <v>0.95722097293181896</v>
      </c>
      <c r="P159" s="60" t="s">
        <v>163</v>
      </c>
      <c r="Q159" s="60">
        <v>156</v>
      </c>
      <c r="R159" s="60" t="s">
        <v>173</v>
      </c>
    </row>
    <row r="160" spans="1:18" x14ac:dyDescent="0.25">
      <c r="A160" s="60">
        <v>2160</v>
      </c>
      <c r="B160" s="60">
        <v>0.97107856721804198</v>
      </c>
      <c r="C160" s="60">
        <v>8.3309898586584104E-3</v>
      </c>
      <c r="D160" s="60">
        <v>5.1675762959010302E-2</v>
      </c>
      <c r="E160" s="60">
        <v>0.40580079248362599</v>
      </c>
      <c r="F160" s="60">
        <v>0.50823775666513804</v>
      </c>
      <c r="G160" s="60">
        <v>3.1979871787717398E-3</v>
      </c>
      <c r="H160" s="60">
        <v>4.7001766464946604</v>
      </c>
      <c r="I160" s="60">
        <v>0.95722097293181896</v>
      </c>
      <c r="J160" s="60">
        <v>-1</v>
      </c>
      <c r="K160" s="60">
        <v>0.106773804635591</v>
      </c>
      <c r="L160" s="60">
        <v>0.52974986920475597</v>
      </c>
      <c r="M160" s="60">
        <v>0.36347632615965297</v>
      </c>
      <c r="N160" s="60">
        <v>3.2221860556948399E-3</v>
      </c>
      <c r="O160" s="60">
        <v>0.95722097293181896</v>
      </c>
      <c r="P160" s="60" t="s">
        <v>163</v>
      </c>
      <c r="Q160" s="60">
        <v>157</v>
      </c>
      <c r="R160" s="60" t="s">
        <v>173</v>
      </c>
    </row>
    <row r="161" spans="1:18" x14ac:dyDescent="0.25">
      <c r="A161" s="60">
        <v>2161</v>
      </c>
      <c r="B161" s="60">
        <v>0.97113310088334903</v>
      </c>
      <c r="C161" s="60">
        <v>-2.2735143076832401E-2</v>
      </c>
      <c r="D161" s="60">
        <v>5.1675762959010302E-2</v>
      </c>
      <c r="E161" s="60">
        <v>0.40625839823747201</v>
      </c>
      <c r="F161" s="60">
        <v>0.50884504597411695</v>
      </c>
      <c r="G161" s="60">
        <v>3.2165942914616202E-3</v>
      </c>
      <c r="H161" s="60">
        <v>4.75254957287334</v>
      </c>
      <c r="I161" s="60">
        <v>0.96262842312414798</v>
      </c>
      <c r="J161" s="60">
        <v>-1</v>
      </c>
      <c r="K161" s="60">
        <v>0.55343647474302704</v>
      </c>
      <c r="L161" s="60">
        <v>6.8973303803214795E-4</v>
      </c>
      <c r="M161" s="60">
        <v>0.44587379221894102</v>
      </c>
      <c r="N161" s="60">
        <v>3.2221860556948399E-3</v>
      </c>
      <c r="O161" s="60">
        <v>0.96262842312414798</v>
      </c>
      <c r="P161" s="60" t="s">
        <v>163</v>
      </c>
      <c r="Q161" s="60">
        <v>158</v>
      </c>
      <c r="R161" s="60" t="s">
        <v>173</v>
      </c>
    </row>
    <row r="162" spans="1:18" x14ac:dyDescent="0.25">
      <c r="A162" s="60">
        <v>2162</v>
      </c>
      <c r="B162" s="60">
        <v>0.97119959615366003</v>
      </c>
      <c r="C162" s="60">
        <v>-1.153269961636E-2</v>
      </c>
      <c r="D162" s="60">
        <v>5.1676959465902297E-2</v>
      </c>
      <c r="E162" s="60">
        <v>0.40657160783931501</v>
      </c>
      <c r="F162" s="60">
        <v>0.50884504597411695</v>
      </c>
      <c r="G162" s="60">
        <v>3.2221860556948399E-3</v>
      </c>
      <c r="H162" s="60">
        <v>4.8049130548349197</v>
      </c>
      <c r="I162" s="60">
        <v>0.96344287620441704</v>
      </c>
      <c r="J162" s="60">
        <v>-1</v>
      </c>
      <c r="K162" s="60">
        <v>0.42808564224870599</v>
      </c>
      <c r="L162" s="61">
        <v>1.9010821461438401E-16</v>
      </c>
      <c r="M162" s="60">
        <v>0.57191435775129396</v>
      </c>
      <c r="N162" s="60">
        <v>3.2246580916657601E-3</v>
      </c>
      <c r="O162" s="60">
        <v>0.96344287620441704</v>
      </c>
      <c r="P162" s="60" t="s">
        <v>163</v>
      </c>
      <c r="Q162" s="60">
        <v>159</v>
      </c>
      <c r="R162" s="60" t="s">
        <v>173</v>
      </c>
    </row>
    <row r="163" spans="1:18" x14ac:dyDescent="0.25">
      <c r="A163" s="60">
        <v>2163</v>
      </c>
      <c r="B163" s="60">
        <v>0.97121833905960597</v>
      </c>
      <c r="C163" s="60">
        <v>-2.6986984391931999E-2</v>
      </c>
      <c r="D163" s="60">
        <v>5.1691383785138698E-2</v>
      </c>
      <c r="E163" s="60">
        <v>0.40658101201257002</v>
      </c>
      <c r="F163" s="60">
        <v>0.50908620589123699</v>
      </c>
      <c r="G163" s="60">
        <v>3.2221860556948399E-3</v>
      </c>
      <c r="H163" s="60">
        <v>4.8049130548349197</v>
      </c>
      <c r="I163" s="60">
        <v>0.96543705020260895</v>
      </c>
      <c r="J163" s="60">
        <v>-1</v>
      </c>
      <c r="K163" s="60">
        <v>0.58837638872137599</v>
      </c>
      <c r="L163" s="61">
        <v>3.5274366750830901E-15</v>
      </c>
      <c r="M163" s="60">
        <v>0.41162361127862002</v>
      </c>
      <c r="N163" s="60">
        <v>3.2246580916657601E-3</v>
      </c>
      <c r="O163" s="60">
        <v>0.96543705020260895</v>
      </c>
      <c r="P163" s="60" t="s">
        <v>163</v>
      </c>
      <c r="Q163" s="60">
        <v>160</v>
      </c>
      <c r="R163" s="60" t="s">
        <v>173</v>
      </c>
    </row>
    <row r="164" spans="1:18" x14ac:dyDescent="0.25">
      <c r="A164" s="60">
        <v>2164</v>
      </c>
      <c r="B164" s="60">
        <v>0.97128266415015896</v>
      </c>
      <c r="C164" s="60">
        <v>-4.8222789160796897E-3</v>
      </c>
      <c r="D164" s="60">
        <v>5.1714893591728997E-2</v>
      </c>
      <c r="E164" s="60">
        <v>0.40722233243089301</v>
      </c>
      <c r="F164" s="60">
        <v>0.51269086966370403</v>
      </c>
      <c r="G164" s="60">
        <v>3.2246580916657601E-3</v>
      </c>
      <c r="H164" s="60">
        <v>4.8198317405665696</v>
      </c>
      <c r="I164" s="60">
        <v>0.96543705020260895</v>
      </c>
      <c r="J164" s="60">
        <v>-1</v>
      </c>
      <c r="K164" s="60">
        <v>0.32234498417268198</v>
      </c>
      <c r="L164" s="61">
        <v>8.4274224362019995E-11</v>
      </c>
      <c r="M164" s="60">
        <v>0.67765501574304399</v>
      </c>
      <c r="N164" s="60">
        <v>3.2421072451765901E-3</v>
      </c>
      <c r="O164" s="60">
        <v>0.96543705020260895</v>
      </c>
      <c r="P164" s="60" t="s">
        <v>163</v>
      </c>
      <c r="Q164" s="60">
        <v>161</v>
      </c>
      <c r="R164" s="60" t="s">
        <v>173</v>
      </c>
    </row>
    <row r="165" spans="1:18" x14ac:dyDescent="0.25">
      <c r="A165" s="60">
        <v>2165</v>
      </c>
      <c r="B165" s="60">
        <v>0.97130877212010702</v>
      </c>
      <c r="C165" s="60">
        <v>-1.1551920257849501E-2</v>
      </c>
      <c r="D165" s="60">
        <v>5.1718047325219202E-2</v>
      </c>
      <c r="E165" s="60">
        <v>0.40735625848392198</v>
      </c>
      <c r="F165" s="60">
        <v>0.52293227444990298</v>
      </c>
      <c r="G165" s="60">
        <v>3.2246580916657601E-3</v>
      </c>
      <c r="H165" s="60">
        <v>4.8198317405665696</v>
      </c>
      <c r="I165" s="60">
        <v>0.96654504814587106</v>
      </c>
      <c r="J165" s="60">
        <v>-1</v>
      </c>
      <c r="K165" s="60">
        <v>0.63912650037253604</v>
      </c>
      <c r="L165" s="61">
        <v>1.27723132145104E-15</v>
      </c>
      <c r="M165" s="60">
        <v>0.36087349962746301</v>
      </c>
      <c r="N165" s="60">
        <v>3.24323307290281E-3</v>
      </c>
      <c r="O165" s="60">
        <v>0.96654504814587106</v>
      </c>
      <c r="P165" s="60" t="s">
        <v>163</v>
      </c>
      <c r="Q165" s="60">
        <v>162</v>
      </c>
      <c r="R165" s="60" t="s">
        <v>173</v>
      </c>
    </row>
    <row r="166" spans="1:18" x14ac:dyDescent="0.25">
      <c r="A166" s="60">
        <v>2166</v>
      </c>
      <c r="B166" s="60">
        <v>0.97130877212010702</v>
      </c>
      <c r="C166" s="60">
        <v>-4.8222789160796897E-3</v>
      </c>
      <c r="D166" s="60">
        <v>5.17182120769068E-2</v>
      </c>
      <c r="E166" s="60">
        <v>0.40735625848392198</v>
      </c>
      <c r="F166" s="60">
        <v>0.52818424103823503</v>
      </c>
      <c r="G166" s="60">
        <v>3.2421072451765901E-3</v>
      </c>
      <c r="H166" s="60">
        <v>4.9039741862775497</v>
      </c>
      <c r="I166" s="60">
        <v>0.96899202022457698</v>
      </c>
      <c r="J166" s="60">
        <v>-1</v>
      </c>
      <c r="K166" s="60">
        <v>0.32234498417268198</v>
      </c>
      <c r="L166" s="61">
        <v>8.4274224362019995E-11</v>
      </c>
      <c r="M166" s="60">
        <v>0.67765501574304399</v>
      </c>
      <c r="N166" s="60">
        <v>3.2483349871184801E-3</v>
      </c>
      <c r="O166" s="60">
        <v>0.96899202022457698</v>
      </c>
      <c r="P166" s="60" t="s">
        <v>163</v>
      </c>
      <c r="Q166" s="60">
        <v>163</v>
      </c>
      <c r="R166" s="60" t="s">
        <v>173</v>
      </c>
    </row>
    <row r="167" spans="1:18" x14ac:dyDescent="0.25">
      <c r="A167" s="60">
        <v>2167</v>
      </c>
      <c r="B167" s="60">
        <v>0.97134176344691703</v>
      </c>
      <c r="C167" s="60">
        <v>-1.52273657532525E-2</v>
      </c>
      <c r="D167" s="60">
        <v>5.1724010419871201E-2</v>
      </c>
      <c r="E167" s="60">
        <v>0.40807551251852497</v>
      </c>
      <c r="F167" s="60">
        <v>0.53758588117308703</v>
      </c>
      <c r="G167" s="60">
        <v>3.24323307290281E-3</v>
      </c>
      <c r="H167" s="60">
        <v>4.9192234782789201</v>
      </c>
      <c r="I167" s="60">
        <v>0.97092302770180205</v>
      </c>
      <c r="J167" s="60">
        <v>-1</v>
      </c>
      <c r="K167" s="60">
        <v>0.41926461457650999</v>
      </c>
      <c r="L167" s="61">
        <v>7.8955178456392402E-12</v>
      </c>
      <c r="M167" s="60">
        <v>0.580735385415595</v>
      </c>
      <c r="N167" s="60">
        <v>3.2550324780511899E-3</v>
      </c>
      <c r="O167" s="60">
        <v>0.97092302770180205</v>
      </c>
      <c r="P167" s="60" t="s">
        <v>163</v>
      </c>
      <c r="Q167" s="60">
        <v>164</v>
      </c>
      <c r="R167" s="60" t="s">
        <v>173</v>
      </c>
    </row>
    <row r="168" spans="1:18" x14ac:dyDescent="0.25">
      <c r="A168" s="60">
        <v>2168</v>
      </c>
      <c r="B168" s="60">
        <v>0.97134176344691703</v>
      </c>
      <c r="C168" s="60">
        <v>-2.3398552411013199E-2</v>
      </c>
      <c r="D168" s="60">
        <v>5.1724384827366798E-2</v>
      </c>
      <c r="E168" s="60">
        <v>0.41036589608359397</v>
      </c>
      <c r="F168" s="60">
        <v>0.53760971406914004</v>
      </c>
      <c r="G168" s="60">
        <v>3.2483349871184801E-3</v>
      </c>
      <c r="H168" s="60">
        <v>4.9935291681619702</v>
      </c>
      <c r="I168" s="60">
        <v>0.97245307996671204</v>
      </c>
      <c r="J168" s="60">
        <v>-1</v>
      </c>
      <c r="K168" s="60">
        <v>0.38552470037469</v>
      </c>
      <c r="L168" s="61">
        <v>2.04549992842875E-13</v>
      </c>
      <c r="M168" s="60">
        <v>0.61447529962510505</v>
      </c>
      <c r="N168" s="60">
        <v>3.2558005931038999E-3</v>
      </c>
      <c r="O168" s="60">
        <v>0.97245307996671204</v>
      </c>
      <c r="P168" s="60" t="s">
        <v>163</v>
      </c>
      <c r="Q168" s="60">
        <v>165</v>
      </c>
      <c r="R168" s="60" t="s">
        <v>173</v>
      </c>
    </row>
    <row r="169" spans="1:18" x14ac:dyDescent="0.25">
      <c r="A169" s="60">
        <v>2169</v>
      </c>
      <c r="B169" s="60">
        <v>0.97137147954284997</v>
      </c>
      <c r="C169" s="60">
        <v>-1.0292786746482799E-2</v>
      </c>
      <c r="D169" s="60">
        <v>5.1724384827366798E-2</v>
      </c>
      <c r="E169" s="60">
        <v>0.41203741951530698</v>
      </c>
      <c r="F169" s="60">
        <v>0.54057036806643199</v>
      </c>
      <c r="G169" s="60">
        <v>3.2550324780511899E-3</v>
      </c>
      <c r="H169" s="60">
        <v>5.0047801560757001</v>
      </c>
      <c r="I169" s="60">
        <v>0.97676377962574201</v>
      </c>
      <c r="J169" s="60">
        <v>-1</v>
      </c>
      <c r="K169" s="60">
        <v>0.45597210012985601</v>
      </c>
      <c r="L169" s="61">
        <v>2.6744169156905202E-13</v>
      </c>
      <c r="M169" s="60">
        <v>0.54402789986987699</v>
      </c>
      <c r="N169" s="60">
        <v>3.2580300313446099E-3</v>
      </c>
      <c r="O169" s="60">
        <v>0.97676377962574201</v>
      </c>
      <c r="P169" s="60" t="s">
        <v>163</v>
      </c>
      <c r="Q169" s="60">
        <v>166</v>
      </c>
      <c r="R169" s="60" t="s">
        <v>173</v>
      </c>
    </row>
    <row r="170" spans="1:18" x14ac:dyDescent="0.25">
      <c r="A170" s="60">
        <v>2170</v>
      </c>
      <c r="B170" s="60">
        <v>0.97137147954284997</v>
      </c>
      <c r="C170" s="60">
        <v>-5.7799220694402503E-3</v>
      </c>
      <c r="D170" s="60">
        <v>5.1741774552482002E-2</v>
      </c>
      <c r="E170" s="60">
        <v>0.412645143101597</v>
      </c>
      <c r="F170" s="60">
        <v>0.54677919196647695</v>
      </c>
      <c r="G170" s="60">
        <v>3.2558005931038999E-3</v>
      </c>
      <c r="H170" s="60">
        <v>5.0280073636103904</v>
      </c>
      <c r="I170" s="60">
        <v>0.98256278686472598</v>
      </c>
      <c r="J170" s="60">
        <v>-1</v>
      </c>
      <c r="K170" s="60">
        <v>0.54948768484322996</v>
      </c>
      <c r="L170" s="60">
        <v>9.7288219849806595E-2</v>
      </c>
      <c r="M170" s="60">
        <v>0.35322409530696403</v>
      </c>
      <c r="N170" s="60">
        <v>3.2580300313446099E-3</v>
      </c>
      <c r="O170" s="60">
        <v>0.98256278686472598</v>
      </c>
      <c r="P170" s="60" t="s">
        <v>163</v>
      </c>
      <c r="Q170" s="60">
        <v>167</v>
      </c>
      <c r="R170" s="60" t="s">
        <v>173</v>
      </c>
    </row>
    <row r="171" spans="1:18" x14ac:dyDescent="0.25">
      <c r="A171" s="60">
        <v>2171</v>
      </c>
      <c r="B171" s="60">
        <v>0.97138937802380998</v>
      </c>
      <c r="C171" s="60">
        <v>-1.34304777203532E-2</v>
      </c>
      <c r="D171" s="60">
        <v>5.1742262198640199E-2</v>
      </c>
      <c r="E171" s="60">
        <v>0.412645143101597</v>
      </c>
      <c r="F171" s="60">
        <v>0.54739231354972195</v>
      </c>
      <c r="G171" s="60">
        <v>3.2580300313446099E-3</v>
      </c>
      <c r="H171" s="60">
        <v>5.0762604198200201</v>
      </c>
      <c r="I171" s="60">
        <v>0.98323643374193104</v>
      </c>
      <c r="J171" s="60">
        <v>-1</v>
      </c>
      <c r="K171" s="60">
        <v>0.374125140905326</v>
      </c>
      <c r="L171" s="61">
        <v>2.94969569676353E-12</v>
      </c>
      <c r="M171" s="60">
        <v>0.62587485909172502</v>
      </c>
      <c r="N171" s="60">
        <v>3.2603499497172298E-3</v>
      </c>
      <c r="O171" s="60">
        <v>0.98323643374193104</v>
      </c>
      <c r="P171" s="60" t="s">
        <v>163</v>
      </c>
      <c r="Q171" s="60">
        <v>168</v>
      </c>
      <c r="R171" s="60" t="s">
        <v>173</v>
      </c>
    </row>
    <row r="172" spans="1:18" x14ac:dyDescent="0.25">
      <c r="A172" s="60">
        <v>2172</v>
      </c>
      <c r="B172" s="60">
        <v>0.97138937802380998</v>
      </c>
      <c r="C172" s="60">
        <v>-1.5893094979058199E-2</v>
      </c>
      <c r="D172" s="60">
        <v>5.1750644833941498E-2</v>
      </c>
      <c r="E172" s="60">
        <v>0.41377381091612903</v>
      </c>
      <c r="F172" s="60">
        <v>0.54990979009316698</v>
      </c>
      <c r="G172" s="60">
        <v>3.2580300313446099E-3</v>
      </c>
      <c r="H172" s="60">
        <v>5.1304966942406303</v>
      </c>
      <c r="I172" s="60">
        <v>0.98939750172403995</v>
      </c>
      <c r="J172" s="60">
        <v>-1</v>
      </c>
      <c r="K172" s="60">
        <v>0.42883377702138198</v>
      </c>
      <c r="L172" s="60">
        <v>1.85090908035692E-2</v>
      </c>
      <c r="M172" s="60">
        <v>0.55265713217504897</v>
      </c>
      <c r="N172" s="60">
        <v>3.27321643501088E-3</v>
      </c>
      <c r="O172" s="60">
        <v>0.98939750172403995</v>
      </c>
      <c r="P172" s="60" t="s">
        <v>163</v>
      </c>
      <c r="Q172" s="60">
        <v>169</v>
      </c>
      <c r="R172" s="60" t="s">
        <v>173</v>
      </c>
    </row>
    <row r="173" spans="1:18" x14ac:dyDescent="0.25">
      <c r="A173" s="60">
        <v>2173</v>
      </c>
      <c r="B173" s="60">
        <v>0.97139931072046304</v>
      </c>
      <c r="C173" s="60">
        <v>-4.02295160102095E-2</v>
      </c>
      <c r="D173" s="60">
        <v>5.1752618318458898E-2</v>
      </c>
      <c r="E173" s="60">
        <v>0.41468369588461501</v>
      </c>
      <c r="F173" s="60">
        <v>0.54996628094139</v>
      </c>
      <c r="G173" s="60">
        <v>3.2603499497172298E-3</v>
      </c>
      <c r="H173" s="60">
        <v>5.1304966942406303</v>
      </c>
      <c r="I173" s="60">
        <v>0.98964057577985198</v>
      </c>
      <c r="J173" s="60">
        <v>-1</v>
      </c>
      <c r="K173" s="60">
        <v>0.66630687196986804</v>
      </c>
      <c r="L173" s="61">
        <v>1.61399152973401E-10</v>
      </c>
      <c r="M173" s="60">
        <v>0.33369312786873301</v>
      </c>
      <c r="N173" s="60">
        <v>3.2808713893831198E-3</v>
      </c>
      <c r="O173" s="60">
        <v>0.98964057577985198</v>
      </c>
      <c r="P173" s="60" t="s">
        <v>163</v>
      </c>
      <c r="Q173" s="60">
        <v>170</v>
      </c>
      <c r="R173" s="60" t="s">
        <v>173</v>
      </c>
    </row>
    <row r="174" spans="1:18" x14ac:dyDescent="0.25">
      <c r="A174" s="60">
        <v>2174</v>
      </c>
      <c r="B174" s="60">
        <v>0.97147877485647405</v>
      </c>
      <c r="C174" s="60">
        <v>-1.5893094979058199E-2</v>
      </c>
      <c r="D174" s="60">
        <v>5.1781256819942403E-2</v>
      </c>
      <c r="E174" s="60">
        <v>0.41468369588461501</v>
      </c>
      <c r="F174" s="60">
        <v>0.55673201882686396</v>
      </c>
      <c r="G174" s="60">
        <v>3.27321643501088E-3</v>
      </c>
      <c r="H174" s="60">
        <v>5.1787603172961303</v>
      </c>
      <c r="I174" s="60">
        <v>0.99088714909377096</v>
      </c>
      <c r="J174" s="60">
        <v>-1</v>
      </c>
      <c r="K174" s="60">
        <v>0.42883377702138198</v>
      </c>
      <c r="L174" s="60">
        <v>1.85090908035692E-2</v>
      </c>
      <c r="M174" s="60">
        <v>0.55265713217504897</v>
      </c>
      <c r="N174" s="60">
        <v>3.2809082816639698E-3</v>
      </c>
      <c r="O174" s="60">
        <v>0.99088714909377096</v>
      </c>
      <c r="P174" s="60" t="s">
        <v>163</v>
      </c>
      <c r="Q174" s="60">
        <v>171</v>
      </c>
      <c r="R174" s="60" t="s">
        <v>173</v>
      </c>
    </row>
    <row r="175" spans="1:18" x14ac:dyDescent="0.25">
      <c r="A175" s="60">
        <v>2175</v>
      </c>
      <c r="B175" s="60">
        <v>0.97155289897663499</v>
      </c>
      <c r="C175" s="60">
        <v>-4.6189501338161403E-2</v>
      </c>
      <c r="D175" s="60">
        <v>5.1811231730721503E-2</v>
      </c>
      <c r="E175" s="60">
        <v>0.41604950637072102</v>
      </c>
      <c r="F175" s="60">
        <v>0.566761429667064</v>
      </c>
      <c r="G175" s="60">
        <v>3.2808713893831198E-3</v>
      </c>
      <c r="H175" s="60">
        <v>5.2362344085702004</v>
      </c>
      <c r="I175" s="60">
        <v>0.99088714909377096</v>
      </c>
      <c r="J175" s="60">
        <v>-1</v>
      </c>
      <c r="K175" s="60">
        <v>0.63895659027421103</v>
      </c>
      <c r="L175" s="61">
        <v>3.5010847254861699E-10</v>
      </c>
      <c r="M175" s="60">
        <v>0.36104340937568102</v>
      </c>
      <c r="N175" s="60">
        <v>3.2882877226013E-3</v>
      </c>
      <c r="O175" s="60">
        <v>0.99088714909377096</v>
      </c>
      <c r="P175" s="60" t="s">
        <v>163</v>
      </c>
      <c r="Q175" s="60">
        <v>172</v>
      </c>
      <c r="R175" s="60" t="s">
        <v>173</v>
      </c>
    </row>
    <row r="176" spans="1:18" x14ac:dyDescent="0.25">
      <c r="A176" s="60">
        <v>2176</v>
      </c>
      <c r="B176" s="60">
        <v>0.97164190767943404</v>
      </c>
      <c r="C176" s="60">
        <v>-5.5261904213582298E-2</v>
      </c>
      <c r="D176" s="60">
        <v>5.1823365393407102E-2</v>
      </c>
      <c r="E176" s="60">
        <v>0.41682881170373698</v>
      </c>
      <c r="F176" s="60">
        <v>0.57086296378189205</v>
      </c>
      <c r="G176" s="60">
        <v>3.2809082816639698E-3</v>
      </c>
      <c r="H176" s="60">
        <v>5.4251126766854503</v>
      </c>
      <c r="I176" s="60">
        <v>0.99572953709960599</v>
      </c>
      <c r="J176" s="60">
        <v>-1</v>
      </c>
      <c r="K176" s="60">
        <v>0.55847438744778299</v>
      </c>
      <c r="L176" s="61">
        <v>5.4314726428062501E-14</v>
      </c>
      <c r="M176" s="60">
        <v>0.44152561255216299</v>
      </c>
      <c r="N176" s="60">
        <v>3.29368980383503E-3</v>
      </c>
      <c r="O176" s="60">
        <v>0.99572953709960599</v>
      </c>
      <c r="P176" s="60" t="s">
        <v>163</v>
      </c>
      <c r="Q176" s="60">
        <v>173</v>
      </c>
      <c r="R176" s="60" t="s">
        <v>173</v>
      </c>
    </row>
    <row r="177" spans="1:18" x14ac:dyDescent="0.25">
      <c r="A177" s="60">
        <v>2177</v>
      </c>
      <c r="B177" s="60">
        <v>0.97164190767943404</v>
      </c>
      <c r="C177" s="61">
        <v>-8.5045660909926406E-5</v>
      </c>
      <c r="D177" s="60">
        <v>5.1823891684274197E-2</v>
      </c>
      <c r="E177" s="60">
        <v>0.41688357856417202</v>
      </c>
      <c r="F177" s="60">
        <v>0.57106377970210098</v>
      </c>
      <c r="G177" s="60">
        <v>3.2882877226013E-3</v>
      </c>
      <c r="H177" s="60">
        <v>5.4315410401973603</v>
      </c>
      <c r="I177" s="60">
        <v>0.99791044067367196</v>
      </c>
      <c r="J177" s="60">
        <v>-1</v>
      </c>
      <c r="K177" s="60">
        <v>0.22734195986094399</v>
      </c>
      <c r="L177" s="61">
        <v>1.5144016698061701E-16</v>
      </c>
      <c r="M177" s="60">
        <v>0.77265804013905603</v>
      </c>
      <c r="N177" s="60">
        <v>3.2949096295803201E-3</v>
      </c>
      <c r="O177" s="60">
        <v>0.99791044067367196</v>
      </c>
      <c r="P177" s="60" t="s">
        <v>163</v>
      </c>
      <c r="Q177" s="60">
        <v>174</v>
      </c>
      <c r="R177" s="60" t="s">
        <v>173</v>
      </c>
    </row>
    <row r="178" spans="1:18" x14ac:dyDescent="0.25">
      <c r="A178" s="60">
        <v>2178</v>
      </c>
      <c r="B178" s="60">
        <v>0.97168034106477497</v>
      </c>
      <c r="C178" s="60">
        <v>3.3270218295486598E-4</v>
      </c>
      <c r="D178" s="60">
        <v>5.18247362351721E-2</v>
      </c>
      <c r="E178" s="60">
        <v>0.417750877784615</v>
      </c>
      <c r="F178" s="60">
        <v>0.57137820740335099</v>
      </c>
      <c r="G178" s="60">
        <v>3.29368980383503E-3</v>
      </c>
      <c r="H178" s="60">
        <v>5.4950835854545996</v>
      </c>
      <c r="I178" s="60">
        <v>0.99878614558738998</v>
      </c>
      <c r="J178" s="60">
        <v>-1</v>
      </c>
      <c r="K178" s="60">
        <v>0.186481495016764</v>
      </c>
      <c r="L178" s="60">
        <v>0.34310239655054597</v>
      </c>
      <c r="M178" s="60">
        <v>0.47041610843268999</v>
      </c>
      <c r="N178" s="60">
        <v>3.2991020121388502E-3</v>
      </c>
      <c r="O178" s="60">
        <v>0.99878614558738998</v>
      </c>
      <c r="P178" s="60" t="s">
        <v>163</v>
      </c>
      <c r="Q178" s="60">
        <v>175</v>
      </c>
      <c r="R178" s="60" t="s">
        <v>173</v>
      </c>
    </row>
    <row r="179" spans="1:18" x14ac:dyDescent="0.25">
      <c r="A179" s="60">
        <v>2179</v>
      </c>
      <c r="B179" s="60">
        <v>0.97173668592470297</v>
      </c>
      <c r="C179" s="60">
        <v>-2.4822337919795E-2</v>
      </c>
      <c r="D179" s="60">
        <v>5.1831759624202202E-2</v>
      </c>
      <c r="E179" s="60">
        <v>0.41793930711077398</v>
      </c>
      <c r="F179" s="60">
        <v>0.57181392979548795</v>
      </c>
      <c r="G179" s="60">
        <v>3.2949096295803201E-3</v>
      </c>
      <c r="H179" s="60">
        <v>5.5534030920067199</v>
      </c>
      <c r="I179" s="60">
        <v>0.99942035082532699</v>
      </c>
      <c r="J179" s="60">
        <v>-1</v>
      </c>
      <c r="K179" s="60">
        <v>0.48474213538951999</v>
      </c>
      <c r="L179" s="61">
        <v>8.0725781957311702E-16</v>
      </c>
      <c r="M179" s="60">
        <v>0.51525786461047896</v>
      </c>
      <c r="N179" s="60">
        <v>3.3072501768801601E-3</v>
      </c>
      <c r="O179" s="60">
        <v>0.99942035082532699</v>
      </c>
      <c r="P179" s="60" t="s">
        <v>163</v>
      </c>
      <c r="Q179" s="60">
        <v>176</v>
      </c>
      <c r="R179" s="60" t="s">
        <v>173</v>
      </c>
    </row>
    <row r="180" spans="1:18" x14ac:dyDescent="0.25">
      <c r="A180" s="60">
        <v>2180</v>
      </c>
      <c r="B180" s="60">
        <v>0.971772537380451</v>
      </c>
      <c r="C180" s="60">
        <v>-5.0140277357059899E-3</v>
      </c>
      <c r="D180" s="60">
        <v>5.1832456338865997E-2</v>
      </c>
      <c r="E180" s="60">
        <v>0.419264614584405</v>
      </c>
      <c r="F180" s="60">
        <v>0.57462876739031499</v>
      </c>
      <c r="G180" s="60">
        <v>3.2991020121388502E-3</v>
      </c>
      <c r="H180" s="60">
        <v>5.5902629783991102</v>
      </c>
      <c r="I180" s="60">
        <v>0.99942035082532699</v>
      </c>
      <c r="J180" s="60">
        <v>-1</v>
      </c>
      <c r="K180" s="60">
        <v>0.33605372115566501</v>
      </c>
      <c r="L180" s="60">
        <v>7.1302537328256796E-2</v>
      </c>
      <c r="M180" s="60">
        <v>0.59264374151607802</v>
      </c>
      <c r="N180" s="60">
        <v>3.31982854015504E-3</v>
      </c>
      <c r="O180" s="60">
        <v>0.99942035082532699</v>
      </c>
      <c r="P180" s="60" t="s">
        <v>163</v>
      </c>
      <c r="Q180" s="60">
        <v>177</v>
      </c>
      <c r="R180" s="60" t="s">
        <v>173</v>
      </c>
    </row>
    <row r="181" spans="1:18" x14ac:dyDescent="0.25">
      <c r="A181" s="60">
        <v>2181</v>
      </c>
      <c r="B181" s="60">
        <v>0.97185098948163595</v>
      </c>
      <c r="C181" s="60">
        <v>-1.17635879486682E-2</v>
      </c>
      <c r="D181" s="60">
        <v>5.1838015383083698E-2</v>
      </c>
      <c r="E181" s="60">
        <v>0.41992881674656102</v>
      </c>
      <c r="F181" s="60">
        <v>0.57643388518691396</v>
      </c>
      <c r="G181" s="60">
        <v>3.3072501768801601E-3</v>
      </c>
      <c r="H181" s="60">
        <v>5.5949216461694498</v>
      </c>
      <c r="I181" s="60">
        <v>0.99958981666923397</v>
      </c>
      <c r="J181" s="60">
        <v>-1</v>
      </c>
      <c r="K181" s="60">
        <v>0.21816757728574501</v>
      </c>
      <c r="L181" s="60">
        <v>0.40324685277032601</v>
      </c>
      <c r="M181" s="60">
        <v>0.378585569943929</v>
      </c>
      <c r="N181" s="60">
        <v>3.3284600452424501E-3</v>
      </c>
      <c r="O181" s="60">
        <v>0.99958981666923397</v>
      </c>
      <c r="P181" s="60" t="s">
        <v>163</v>
      </c>
      <c r="Q181" s="60">
        <v>178</v>
      </c>
      <c r="R181" s="60" t="s">
        <v>173</v>
      </c>
    </row>
    <row r="182" spans="1:18" x14ac:dyDescent="0.25">
      <c r="A182" s="60">
        <v>2182</v>
      </c>
      <c r="B182" s="60">
        <v>0.97190100690308101</v>
      </c>
      <c r="C182" s="60">
        <v>-5.0140277357059899E-3</v>
      </c>
      <c r="D182" s="60">
        <v>5.1838924808584499E-2</v>
      </c>
      <c r="E182" s="60">
        <v>0.41992881674656102</v>
      </c>
      <c r="F182" s="60">
        <v>0.577276286025452</v>
      </c>
      <c r="G182" s="60">
        <v>3.31982854015504E-3</v>
      </c>
      <c r="H182" s="60">
        <v>5.5949216461694498</v>
      </c>
      <c r="I182" s="60">
        <v>1.0016799488425401</v>
      </c>
      <c r="J182" s="60">
        <v>-1</v>
      </c>
      <c r="K182" s="60">
        <v>0.33605372115566501</v>
      </c>
      <c r="L182" s="60">
        <v>7.1302537328256796E-2</v>
      </c>
      <c r="M182" s="60">
        <v>0.59264374151607802</v>
      </c>
      <c r="N182" s="60">
        <v>3.3328094749754998E-3</v>
      </c>
      <c r="O182" s="60">
        <v>1.0016799488425401</v>
      </c>
      <c r="P182" s="60" t="s">
        <v>163</v>
      </c>
      <c r="Q182" s="60">
        <v>179</v>
      </c>
      <c r="R182" s="60" t="s">
        <v>173</v>
      </c>
    </row>
    <row r="183" spans="1:18" x14ac:dyDescent="0.25">
      <c r="A183" s="60">
        <v>2183</v>
      </c>
      <c r="B183" s="60">
        <v>0.97198113774093298</v>
      </c>
      <c r="C183" s="60">
        <v>-3.04446013457935E-2</v>
      </c>
      <c r="D183" s="60">
        <v>5.1841672010324601E-2</v>
      </c>
      <c r="E183" s="60">
        <v>0.42017082337290901</v>
      </c>
      <c r="F183" s="60">
        <v>0.57812232503359895</v>
      </c>
      <c r="G183" s="60">
        <v>3.3284600452424501E-3</v>
      </c>
      <c r="H183" s="60">
        <v>5.8513007076854704</v>
      </c>
      <c r="I183" s="60">
        <v>1.0016799488425401</v>
      </c>
      <c r="J183" s="60">
        <v>-1</v>
      </c>
      <c r="K183" s="60">
        <v>0.35597734369596401</v>
      </c>
      <c r="L183" s="60">
        <v>0.25425965664789002</v>
      </c>
      <c r="M183" s="60">
        <v>0.38976299965614603</v>
      </c>
      <c r="N183" s="60">
        <v>3.3443461915215701E-3</v>
      </c>
      <c r="O183" s="60">
        <v>1.0016799488425401</v>
      </c>
      <c r="P183" s="60" t="s">
        <v>163</v>
      </c>
      <c r="Q183" s="60">
        <v>180</v>
      </c>
      <c r="R183" s="60" t="s">
        <v>173</v>
      </c>
    </row>
    <row r="184" spans="1:18" x14ac:dyDescent="0.25">
      <c r="A184" s="60">
        <v>2184</v>
      </c>
      <c r="B184" s="60">
        <v>0.97201680924039302</v>
      </c>
      <c r="C184" s="60">
        <v>-2.3121133248088999E-2</v>
      </c>
      <c r="D184" s="60">
        <v>5.1842625022944899E-2</v>
      </c>
      <c r="E184" s="60">
        <v>0.42053645606245899</v>
      </c>
      <c r="F184" s="60">
        <v>0.57997706163169005</v>
      </c>
      <c r="G184" s="60">
        <v>3.3328094749754998E-3</v>
      </c>
      <c r="H184" s="60">
        <v>5.8772440340749998</v>
      </c>
      <c r="I184" s="60">
        <v>1.0037229316780101</v>
      </c>
      <c r="J184" s="60">
        <v>-1</v>
      </c>
      <c r="K184" s="60">
        <v>0.64908644861446396</v>
      </c>
      <c r="L184" s="61">
        <v>1.6934821925263299E-14</v>
      </c>
      <c r="M184" s="60">
        <v>0.350913551385519</v>
      </c>
      <c r="N184" s="60">
        <v>3.3511405579115801E-3</v>
      </c>
      <c r="O184" s="60">
        <v>1.0037229316780101</v>
      </c>
      <c r="P184" s="60" t="s">
        <v>163</v>
      </c>
      <c r="Q184" s="60">
        <v>181</v>
      </c>
      <c r="R184" s="60" t="s">
        <v>173</v>
      </c>
    </row>
    <row r="185" spans="1:18" x14ac:dyDescent="0.25">
      <c r="A185" s="60">
        <v>2185</v>
      </c>
      <c r="B185" s="60">
        <v>0.97221796876537303</v>
      </c>
      <c r="C185" s="60">
        <v>-4.0504248930052597E-2</v>
      </c>
      <c r="D185" s="60">
        <v>5.1842625022944899E-2</v>
      </c>
      <c r="E185" s="60">
        <v>0.42053645606245899</v>
      </c>
      <c r="F185" s="60">
        <v>0.57997706163169005</v>
      </c>
      <c r="G185" s="60">
        <v>3.3443461915215701E-3</v>
      </c>
      <c r="H185" s="60">
        <v>5.9031054296810703</v>
      </c>
      <c r="I185" s="60">
        <v>1.01304888341887</v>
      </c>
      <c r="J185" s="60">
        <v>-1</v>
      </c>
      <c r="K185" s="60">
        <v>0.48333031724708903</v>
      </c>
      <c r="L185" s="61">
        <v>1.0634410829047699E-10</v>
      </c>
      <c r="M185" s="60">
        <v>0.51666968264656699</v>
      </c>
      <c r="N185" s="60">
        <v>3.3516743022194498E-3</v>
      </c>
      <c r="O185" s="60">
        <v>1.01304888341887</v>
      </c>
      <c r="P185" s="60" t="s">
        <v>163</v>
      </c>
      <c r="Q185" s="60">
        <v>182</v>
      </c>
      <c r="R185" s="60" t="s">
        <v>173</v>
      </c>
    </row>
    <row r="186" spans="1:18" x14ac:dyDescent="0.25">
      <c r="A186" s="60">
        <v>2186</v>
      </c>
      <c r="B186" s="60">
        <v>0.97242617085750604</v>
      </c>
      <c r="C186" s="60">
        <v>-5.4700704956736996E-3</v>
      </c>
      <c r="D186" s="60">
        <v>5.1868111460010399E-2</v>
      </c>
      <c r="E186" s="60">
        <v>0.42151701129194502</v>
      </c>
      <c r="F186" s="60">
        <v>0.58253175006808999</v>
      </c>
      <c r="G186" s="60">
        <v>3.3511405579115801E-3</v>
      </c>
      <c r="H186" s="60">
        <v>5.93982671419014</v>
      </c>
      <c r="I186" s="60">
        <v>1.01624499113865</v>
      </c>
      <c r="J186" s="60">
        <v>-1</v>
      </c>
      <c r="K186" s="60">
        <v>0.35711310083679099</v>
      </c>
      <c r="L186" s="61">
        <v>9.8456286701403296E-12</v>
      </c>
      <c r="M186" s="60">
        <v>0.64288689915336295</v>
      </c>
      <c r="N186" s="60">
        <v>3.3546819686630499E-3</v>
      </c>
      <c r="O186" s="60">
        <v>1.01624499113865</v>
      </c>
      <c r="P186" s="60" t="s">
        <v>163</v>
      </c>
      <c r="Q186" s="60">
        <v>183</v>
      </c>
      <c r="R186" s="60" t="s">
        <v>173</v>
      </c>
    </row>
    <row r="187" spans="1:18" x14ac:dyDescent="0.25">
      <c r="A187" s="60">
        <v>2187</v>
      </c>
      <c r="B187" s="60">
        <v>0.97242983417222195</v>
      </c>
      <c r="C187" s="60">
        <v>-4.21313520712266E-3</v>
      </c>
      <c r="D187" s="60">
        <v>5.1874167135877502E-2</v>
      </c>
      <c r="E187" s="60">
        <v>0.42151701129194502</v>
      </c>
      <c r="F187" s="60">
        <v>0.58253175006808999</v>
      </c>
      <c r="G187" s="60">
        <v>3.3516743022194498E-3</v>
      </c>
      <c r="H187" s="60">
        <v>5.96436353088139</v>
      </c>
      <c r="I187" s="60">
        <v>1.0189951302728499</v>
      </c>
      <c r="J187" s="60">
        <v>-1</v>
      </c>
      <c r="K187" s="60">
        <v>0.49809800244577401</v>
      </c>
      <c r="L187" s="60">
        <v>2.4230172971299899E-2</v>
      </c>
      <c r="M187" s="60">
        <v>0.47767182458292601</v>
      </c>
      <c r="N187" s="60">
        <v>3.3580094018783599E-3</v>
      </c>
      <c r="O187" s="60">
        <v>1.0189951302728499</v>
      </c>
      <c r="P187" s="60" t="s">
        <v>163</v>
      </c>
      <c r="Q187" s="60">
        <v>184</v>
      </c>
      <c r="R187" s="60" t="s">
        <v>173</v>
      </c>
    </row>
    <row r="188" spans="1:18" x14ac:dyDescent="0.25">
      <c r="A188" s="60">
        <v>2188</v>
      </c>
      <c r="B188" s="60">
        <v>0.97257052876952998</v>
      </c>
      <c r="C188" s="60">
        <v>-2.5150286748086399E-2</v>
      </c>
      <c r="D188" s="60">
        <v>5.1882570257710002E-2</v>
      </c>
      <c r="E188" s="60">
        <v>0.42267134481111901</v>
      </c>
      <c r="F188" s="60">
        <v>0.58329215157033698</v>
      </c>
      <c r="G188" s="60">
        <v>3.3546819686630499E-3</v>
      </c>
      <c r="H188" s="60">
        <v>5.9986833625017999</v>
      </c>
      <c r="I188" s="60">
        <v>1.0209039742055399</v>
      </c>
      <c r="J188" s="60">
        <v>-1</v>
      </c>
      <c r="K188" s="60">
        <v>0.63643585200137398</v>
      </c>
      <c r="L188" s="61">
        <v>3.4715382720111198E-9</v>
      </c>
      <c r="M188" s="60">
        <v>0.36356414452708702</v>
      </c>
      <c r="N188" s="60">
        <v>3.3624287945979601E-3</v>
      </c>
      <c r="O188" s="60">
        <v>1.0209039742055399</v>
      </c>
      <c r="P188" s="60" t="s">
        <v>163</v>
      </c>
      <c r="Q188" s="60">
        <v>185</v>
      </c>
      <c r="R188" s="60" t="s">
        <v>173</v>
      </c>
    </row>
    <row r="189" spans="1:18" x14ac:dyDescent="0.25">
      <c r="A189" s="60">
        <v>2189</v>
      </c>
      <c r="B189" s="60">
        <v>0.97273924196052597</v>
      </c>
      <c r="C189" s="60">
        <v>-3.5576300302085397E-2</v>
      </c>
      <c r="D189" s="60">
        <v>5.1885504730627099E-2</v>
      </c>
      <c r="E189" s="60">
        <v>0.42372670389545702</v>
      </c>
      <c r="F189" s="60">
        <v>0.58334277255456402</v>
      </c>
      <c r="G189" s="60">
        <v>3.3580094018783599E-3</v>
      </c>
      <c r="H189" s="60">
        <v>6.00078067679891</v>
      </c>
      <c r="I189" s="60">
        <v>1.02911066739122</v>
      </c>
      <c r="J189" s="60">
        <v>-1</v>
      </c>
      <c r="K189" s="60">
        <v>0.61132653375194501</v>
      </c>
      <c r="L189" s="61">
        <v>6.6262332778098697E-10</v>
      </c>
      <c r="M189" s="60">
        <v>0.38867346558543098</v>
      </c>
      <c r="N189" s="60">
        <v>3.3752610456677999E-3</v>
      </c>
      <c r="O189" s="60">
        <v>1.02911066739122</v>
      </c>
      <c r="P189" s="60" t="s">
        <v>163</v>
      </c>
      <c r="Q189" s="60">
        <v>186</v>
      </c>
      <c r="R189" s="60" t="s">
        <v>173</v>
      </c>
    </row>
    <row r="190" spans="1:18" x14ac:dyDescent="0.25">
      <c r="A190" s="60">
        <v>2190</v>
      </c>
      <c r="B190" s="60">
        <v>0.97301674441107999</v>
      </c>
      <c r="C190" s="60">
        <v>-2.5150286748086399E-2</v>
      </c>
      <c r="D190" s="60">
        <v>5.1887463153798802E-2</v>
      </c>
      <c r="E190" s="60">
        <v>0.42381358783682499</v>
      </c>
      <c r="F190" s="60">
        <v>0.58750117186195905</v>
      </c>
      <c r="G190" s="60">
        <v>3.3624287945979601E-3</v>
      </c>
      <c r="H190" s="60">
        <v>6.0410312332548202</v>
      </c>
      <c r="I190" s="60">
        <v>1.0319531006075999</v>
      </c>
      <c r="J190" s="60">
        <v>-1</v>
      </c>
      <c r="K190" s="60">
        <v>0.63643585200137398</v>
      </c>
      <c r="L190" s="61">
        <v>3.4715382720111198E-9</v>
      </c>
      <c r="M190" s="60">
        <v>0.36356414452708702</v>
      </c>
      <c r="N190" s="60">
        <v>3.4013083696803801E-3</v>
      </c>
      <c r="O190" s="60">
        <v>1.0319531006075999</v>
      </c>
      <c r="P190" s="60" t="s">
        <v>163</v>
      </c>
      <c r="Q190" s="60">
        <v>187</v>
      </c>
      <c r="R190" s="60" t="s">
        <v>173</v>
      </c>
    </row>
    <row r="191" spans="1:18" x14ac:dyDescent="0.25">
      <c r="A191" s="60">
        <v>2191</v>
      </c>
      <c r="B191" s="60">
        <v>0.97301674441107999</v>
      </c>
      <c r="C191" s="60">
        <v>-8.8219996372025794E-3</v>
      </c>
      <c r="D191" s="60">
        <v>5.2001311990760801E-2</v>
      </c>
      <c r="E191" s="60">
        <v>0.42381358783682499</v>
      </c>
      <c r="F191" s="60">
        <v>0.58776410058499695</v>
      </c>
      <c r="G191" s="60">
        <v>3.3752610456677999E-3</v>
      </c>
      <c r="H191" s="60">
        <v>6.1673942323293298</v>
      </c>
      <c r="I191" s="60">
        <v>1.0393983165842899</v>
      </c>
      <c r="J191" s="60">
        <v>-1</v>
      </c>
      <c r="K191" s="60">
        <v>0.50699462957997998</v>
      </c>
      <c r="L191" s="61">
        <v>8.6120198001513807E-15</v>
      </c>
      <c r="M191" s="60">
        <v>0.49300537042001202</v>
      </c>
      <c r="N191" s="60">
        <v>3.4049514078702101E-3</v>
      </c>
      <c r="O191" s="60">
        <v>1.0393983165842899</v>
      </c>
      <c r="P191" s="60" t="s">
        <v>163</v>
      </c>
      <c r="Q191" s="60">
        <v>188</v>
      </c>
      <c r="R191" s="60" t="s">
        <v>173</v>
      </c>
    </row>
    <row r="192" spans="1:18" x14ac:dyDescent="0.25">
      <c r="A192" s="60">
        <v>2192</v>
      </c>
      <c r="B192" s="60">
        <v>0.97305473002448895</v>
      </c>
      <c r="C192" s="60">
        <v>-1.2943813691999E-2</v>
      </c>
      <c r="D192" s="60">
        <v>5.2017857219824902E-2</v>
      </c>
      <c r="E192" s="60">
        <v>0.42427170616159898</v>
      </c>
      <c r="F192" s="60">
        <v>0.59010137081004999</v>
      </c>
      <c r="G192" s="60">
        <v>3.4013083696803801E-3</v>
      </c>
      <c r="H192" s="60">
        <v>6.1942217199301197</v>
      </c>
      <c r="I192" s="60">
        <v>1.0395415552959899</v>
      </c>
      <c r="J192" s="60">
        <v>-1</v>
      </c>
      <c r="K192" s="60">
        <v>0.41502371539597899</v>
      </c>
      <c r="L192" s="60">
        <v>6.5528514529793094E-2</v>
      </c>
      <c r="M192" s="60">
        <v>0.51944777007422804</v>
      </c>
      <c r="N192" s="60">
        <v>3.4049514078702101E-3</v>
      </c>
      <c r="O192" s="60">
        <v>1.0395415552959899</v>
      </c>
      <c r="P192" s="60" t="s">
        <v>163</v>
      </c>
      <c r="Q192" s="60">
        <v>189</v>
      </c>
      <c r="R192" s="60" t="s">
        <v>173</v>
      </c>
    </row>
    <row r="193" spans="1:18" x14ac:dyDescent="0.25">
      <c r="A193" s="60">
        <v>2193</v>
      </c>
      <c r="B193" s="60">
        <v>0.97305473002448895</v>
      </c>
      <c r="C193" s="60">
        <v>3.4915902014783201E-2</v>
      </c>
      <c r="D193" s="60">
        <v>5.2022749893690302E-2</v>
      </c>
      <c r="E193" s="60">
        <v>0.42427170616159898</v>
      </c>
      <c r="F193" s="60">
        <v>0.59378747784985497</v>
      </c>
      <c r="G193" s="60">
        <v>3.4049514078702101E-3</v>
      </c>
      <c r="H193" s="60">
        <v>6.1945062785743996</v>
      </c>
      <c r="I193" s="60">
        <v>1.04726557381284</v>
      </c>
      <c r="J193" s="60">
        <v>-1</v>
      </c>
      <c r="K193" s="60">
        <v>0.40807551248504698</v>
      </c>
      <c r="L193" s="61">
        <v>3.3477671148178598E-11</v>
      </c>
      <c r="M193" s="60">
        <v>0.59192448748147497</v>
      </c>
      <c r="N193" s="60">
        <v>3.40501004887394E-3</v>
      </c>
      <c r="O193" s="60">
        <v>1.04726557381284</v>
      </c>
      <c r="P193" s="60" t="s">
        <v>163</v>
      </c>
      <c r="Q193" s="60">
        <v>190</v>
      </c>
      <c r="R193" s="60" t="s">
        <v>173</v>
      </c>
    </row>
    <row r="194" spans="1:18" x14ac:dyDescent="0.25">
      <c r="A194" s="60">
        <v>2194</v>
      </c>
      <c r="B194" s="60">
        <v>0.97310992431534704</v>
      </c>
      <c r="C194" s="60">
        <v>-2.4734765049215301E-2</v>
      </c>
      <c r="D194" s="60">
        <v>5.2064568633896698E-2</v>
      </c>
      <c r="E194" s="60">
        <v>0.42451767820694902</v>
      </c>
      <c r="F194" s="60">
        <v>0.59459826770892499</v>
      </c>
      <c r="G194" s="60">
        <v>3.4049514078702101E-3</v>
      </c>
      <c r="H194" s="60">
        <v>6.31881707995624</v>
      </c>
      <c r="I194" s="60">
        <v>1.05705307285947</v>
      </c>
      <c r="J194" s="60">
        <v>-1</v>
      </c>
      <c r="K194" s="60">
        <v>0.60330535438224797</v>
      </c>
      <c r="L194" s="61">
        <v>1.00470524297222E-15</v>
      </c>
      <c r="M194" s="60">
        <v>0.39669464561775097</v>
      </c>
      <c r="N194" s="60">
        <v>3.4204664622937398E-3</v>
      </c>
      <c r="O194" s="60">
        <v>1.05705307285947</v>
      </c>
      <c r="P194" s="60" t="s">
        <v>163</v>
      </c>
      <c r="Q194" s="60">
        <v>191</v>
      </c>
      <c r="R194" s="60" t="s">
        <v>173</v>
      </c>
    </row>
    <row r="195" spans="1:18" x14ac:dyDescent="0.25">
      <c r="A195" s="60">
        <v>2195</v>
      </c>
      <c r="B195" s="60">
        <v>0.97320940751650697</v>
      </c>
      <c r="C195" s="60">
        <v>-8.4152983733967006E-3</v>
      </c>
      <c r="D195" s="60">
        <v>5.2077998759047402E-2</v>
      </c>
      <c r="E195" s="60">
        <v>0.425357462967831</v>
      </c>
      <c r="F195" s="60">
        <v>0.60121416131725602</v>
      </c>
      <c r="G195" s="60">
        <v>3.40501004887394E-3</v>
      </c>
      <c r="H195" s="60">
        <v>6.31881707995624</v>
      </c>
      <c r="I195" s="60">
        <v>1.05705307285947</v>
      </c>
      <c r="J195" s="60">
        <v>-1</v>
      </c>
      <c r="K195" s="60">
        <v>0.57216155167458105</v>
      </c>
      <c r="L195" s="61">
        <v>1.74052178401984E-14</v>
      </c>
      <c r="M195" s="60">
        <v>0.42783844832540202</v>
      </c>
      <c r="N195" s="60">
        <v>3.4228153800341999E-3</v>
      </c>
      <c r="O195" s="60">
        <v>1.05705307285947</v>
      </c>
      <c r="P195" s="60" t="s">
        <v>163</v>
      </c>
      <c r="Q195" s="60">
        <v>192</v>
      </c>
      <c r="R195" s="60" t="s">
        <v>173</v>
      </c>
    </row>
    <row r="196" spans="1:18" x14ac:dyDescent="0.25">
      <c r="A196" s="60">
        <v>2196</v>
      </c>
      <c r="B196" s="60">
        <v>0.97322415234928505</v>
      </c>
      <c r="C196" s="60">
        <v>3.2280727877147301E-2</v>
      </c>
      <c r="D196" s="60">
        <v>5.2109089715834001E-2</v>
      </c>
      <c r="E196" s="60">
        <v>0.42542403398295903</v>
      </c>
      <c r="F196" s="60">
        <v>0.60196277855095404</v>
      </c>
      <c r="G196" s="60">
        <v>3.4204664622937398E-3</v>
      </c>
      <c r="H196" s="60">
        <v>6.3505704923316202</v>
      </c>
      <c r="I196" s="60">
        <v>1.0689954372238799</v>
      </c>
      <c r="J196" s="60">
        <v>-1</v>
      </c>
      <c r="K196" s="60">
        <v>0.18556423048704401</v>
      </c>
      <c r="L196" s="60">
        <v>0.18484569857244201</v>
      </c>
      <c r="M196" s="60">
        <v>0.629590070940514</v>
      </c>
      <c r="N196" s="60">
        <v>3.42307832747302E-3</v>
      </c>
      <c r="O196" s="60">
        <v>1.0689954372238799</v>
      </c>
      <c r="P196" s="60" t="s">
        <v>163</v>
      </c>
      <c r="Q196" s="60">
        <v>193</v>
      </c>
      <c r="R196" s="60" t="s">
        <v>173</v>
      </c>
    </row>
    <row r="197" spans="1:18" x14ac:dyDescent="0.25">
      <c r="A197" s="60">
        <v>2197</v>
      </c>
      <c r="B197" s="60">
        <v>0.97331756988934204</v>
      </c>
      <c r="C197" s="60">
        <v>-1.48376716798385E-2</v>
      </c>
      <c r="D197" s="60">
        <v>5.2130431743975698E-2</v>
      </c>
      <c r="E197" s="60">
        <v>0.42542403398295903</v>
      </c>
      <c r="F197" s="60">
        <v>0.60347047076473204</v>
      </c>
      <c r="G197" s="60">
        <v>3.4228153800341999E-3</v>
      </c>
      <c r="H197" s="60">
        <v>6.4218813592142396</v>
      </c>
      <c r="I197" s="60">
        <v>1.06933844512537</v>
      </c>
      <c r="J197" s="60">
        <v>-1</v>
      </c>
      <c r="K197" s="60">
        <v>0.36027091239221698</v>
      </c>
      <c r="L197" s="60">
        <v>1.9743460977435801E-4</v>
      </c>
      <c r="M197" s="60">
        <v>0.63953165299800796</v>
      </c>
      <c r="N197" s="60">
        <v>3.42307832747302E-3</v>
      </c>
      <c r="O197" s="60">
        <v>1.06933844512537</v>
      </c>
      <c r="P197" s="60" t="s">
        <v>163</v>
      </c>
      <c r="Q197" s="60">
        <v>194</v>
      </c>
      <c r="R197" s="60" t="s">
        <v>173</v>
      </c>
    </row>
    <row r="198" spans="1:18" x14ac:dyDescent="0.25">
      <c r="A198" s="60">
        <v>2198</v>
      </c>
      <c r="B198" s="60">
        <v>0.97333091783805503</v>
      </c>
      <c r="C198" s="60">
        <v>3.2280727877147301E-2</v>
      </c>
      <c r="D198" s="60">
        <v>5.21689183478607E-2</v>
      </c>
      <c r="E198" s="60">
        <v>0.42703501707048103</v>
      </c>
      <c r="F198" s="60">
        <v>0.60347047076473204</v>
      </c>
      <c r="G198" s="60">
        <v>3.42307832747302E-3</v>
      </c>
      <c r="H198" s="60">
        <v>6.4236823293387397</v>
      </c>
      <c r="I198" s="60">
        <v>1.07529250327167</v>
      </c>
      <c r="J198" s="60">
        <v>-1</v>
      </c>
      <c r="K198" s="60">
        <v>0.18556423048704401</v>
      </c>
      <c r="L198" s="60">
        <v>0.18484569857244201</v>
      </c>
      <c r="M198" s="60">
        <v>0.629590070940514</v>
      </c>
      <c r="N198" s="60">
        <v>3.42752042720327E-3</v>
      </c>
      <c r="O198" s="60">
        <v>1.07529250327167</v>
      </c>
      <c r="P198" s="60" t="s">
        <v>163</v>
      </c>
      <c r="Q198" s="60">
        <v>195</v>
      </c>
      <c r="R198" s="60" t="s">
        <v>173</v>
      </c>
    </row>
    <row r="199" spans="1:18" x14ac:dyDescent="0.25">
      <c r="A199" s="60">
        <v>2199</v>
      </c>
      <c r="B199" s="60">
        <v>0.97335040320493404</v>
      </c>
      <c r="C199" s="60">
        <v>-1.96779441327289E-2</v>
      </c>
      <c r="D199" s="60">
        <v>5.2170456627972601E-2</v>
      </c>
      <c r="E199" s="60">
        <v>0.42704994772295701</v>
      </c>
      <c r="F199" s="60">
        <v>0.60690439942583896</v>
      </c>
      <c r="G199" s="60">
        <v>3.42307832747302E-3</v>
      </c>
      <c r="H199" s="60">
        <v>6.5600023537287502</v>
      </c>
      <c r="I199" s="60">
        <v>1.07529250327167</v>
      </c>
      <c r="J199" s="60">
        <v>-1</v>
      </c>
      <c r="K199" s="60">
        <v>0.32524470154458301</v>
      </c>
      <c r="L199" s="61">
        <v>1.49293295643366E-11</v>
      </c>
      <c r="M199" s="60">
        <v>0.67475529844048798</v>
      </c>
      <c r="N199" s="60">
        <v>3.4289146318684199E-3</v>
      </c>
      <c r="O199" s="60">
        <v>1.07529250327167</v>
      </c>
      <c r="P199" s="60" t="s">
        <v>163</v>
      </c>
      <c r="Q199" s="60">
        <v>196</v>
      </c>
      <c r="R199" s="60" t="s">
        <v>173</v>
      </c>
    </row>
    <row r="200" spans="1:18" x14ac:dyDescent="0.25">
      <c r="A200" s="60">
        <v>2200</v>
      </c>
      <c r="B200" s="60">
        <v>0.97335040320493404</v>
      </c>
      <c r="C200" s="60">
        <v>-2.2582032963188E-2</v>
      </c>
      <c r="D200" s="60">
        <v>5.2225599452350398E-2</v>
      </c>
      <c r="E200" s="60">
        <v>0.42786399104919698</v>
      </c>
      <c r="F200" s="60">
        <v>0.60893845645828404</v>
      </c>
      <c r="G200" s="60">
        <v>3.42752042720327E-3</v>
      </c>
      <c r="H200" s="60">
        <v>6.5643088259070597</v>
      </c>
      <c r="I200" s="60">
        <v>1.0801624957020799</v>
      </c>
      <c r="J200" s="60">
        <v>-1</v>
      </c>
      <c r="K200" s="60">
        <v>0.402809275790324</v>
      </c>
      <c r="L200" s="61">
        <v>2.5455086902914799E-12</v>
      </c>
      <c r="M200" s="60">
        <v>0.59719072420713004</v>
      </c>
      <c r="N200" s="60">
        <v>3.4289146318684199E-3</v>
      </c>
      <c r="O200" s="60">
        <v>1.0801624957020799</v>
      </c>
      <c r="P200" s="60" t="s">
        <v>163</v>
      </c>
      <c r="Q200" s="60">
        <v>197</v>
      </c>
      <c r="R200" s="60" t="s">
        <v>173</v>
      </c>
    </row>
    <row r="201" spans="1:18" x14ac:dyDescent="0.25">
      <c r="A201" s="60">
        <v>2201</v>
      </c>
      <c r="B201" s="60">
        <v>0.973372972002994</v>
      </c>
      <c r="C201" s="60">
        <v>-1.3042454411707699E-2</v>
      </c>
      <c r="D201" s="60">
        <v>5.2240687667407699E-2</v>
      </c>
      <c r="E201" s="60">
        <v>0.42808564224870599</v>
      </c>
      <c r="F201" s="60">
        <v>0.60920054413565605</v>
      </c>
      <c r="G201" s="60">
        <v>3.4289146318684199E-3</v>
      </c>
      <c r="H201" s="60">
        <v>6.6114113021340799</v>
      </c>
      <c r="I201" s="60">
        <v>1.0821668752728599</v>
      </c>
      <c r="J201" s="60">
        <v>-1</v>
      </c>
      <c r="K201" s="60">
        <v>0.199120129215512</v>
      </c>
      <c r="L201" s="60">
        <v>0.16293866623404499</v>
      </c>
      <c r="M201" s="60">
        <v>0.63794120455044401</v>
      </c>
      <c r="N201" s="60">
        <v>3.4367963454539499E-3</v>
      </c>
      <c r="O201" s="60">
        <v>1.0821668752728599</v>
      </c>
      <c r="P201" s="60" t="s">
        <v>163</v>
      </c>
      <c r="Q201" s="60">
        <v>198</v>
      </c>
      <c r="R201" s="60" t="s">
        <v>173</v>
      </c>
    </row>
    <row r="202" spans="1:18" x14ac:dyDescent="0.25">
      <c r="A202" s="60">
        <v>2202</v>
      </c>
      <c r="B202" s="60">
        <v>0.97337391049521205</v>
      </c>
      <c r="C202" s="60">
        <v>-1.5965629894432998E-2</v>
      </c>
      <c r="D202" s="60">
        <v>5.2247951200281799E-2</v>
      </c>
      <c r="E202" s="60">
        <v>0.42852226099700702</v>
      </c>
      <c r="F202" s="60">
        <v>0.60959615482325902</v>
      </c>
      <c r="G202" s="60">
        <v>3.4289146318684199E-3</v>
      </c>
      <c r="H202" s="60">
        <v>6.7404166658568601</v>
      </c>
      <c r="I202" s="60">
        <v>1.0824187843865301</v>
      </c>
      <c r="J202" s="60">
        <v>-1</v>
      </c>
      <c r="K202" s="60">
        <v>0.47769350233899799</v>
      </c>
      <c r="L202" s="60">
        <v>5.4567469373791699E-2</v>
      </c>
      <c r="M202" s="60">
        <v>0.46773902828720998</v>
      </c>
      <c r="N202" s="60">
        <v>3.4461534229262799E-3</v>
      </c>
      <c r="O202" s="60">
        <v>1.0824187843865301</v>
      </c>
      <c r="P202" s="60" t="s">
        <v>163</v>
      </c>
      <c r="Q202" s="60">
        <v>199</v>
      </c>
      <c r="R202" s="60" t="s">
        <v>173</v>
      </c>
    </row>
    <row r="203" spans="1:18" x14ac:dyDescent="0.25">
      <c r="A203" s="60">
        <v>2203</v>
      </c>
      <c r="B203" s="60">
        <v>0.97340156746475204</v>
      </c>
      <c r="C203" s="60">
        <v>-2.79573560439111E-2</v>
      </c>
      <c r="D203" s="60">
        <v>5.2256945637885299E-2</v>
      </c>
      <c r="E203" s="60">
        <v>0.42858978697460498</v>
      </c>
      <c r="F203" s="60">
        <v>0.61110714414232103</v>
      </c>
      <c r="G203" s="60">
        <v>3.4367963454539499E-3</v>
      </c>
      <c r="H203" s="60">
        <v>6.7924538367765397</v>
      </c>
      <c r="I203" s="60">
        <v>1.08472315988922</v>
      </c>
      <c r="J203" s="60">
        <v>-1</v>
      </c>
      <c r="K203" s="60">
        <v>0.38949500842632401</v>
      </c>
      <c r="L203" s="61">
        <v>1.72813641820966E-8</v>
      </c>
      <c r="M203" s="60">
        <v>0.61050497429231199</v>
      </c>
      <c r="N203" s="60">
        <v>3.4473017530094901E-3</v>
      </c>
      <c r="O203" s="60">
        <v>1.08472315988922</v>
      </c>
      <c r="P203" s="60" t="s">
        <v>163</v>
      </c>
      <c r="Q203" s="60">
        <v>200</v>
      </c>
      <c r="R203" s="60" t="s">
        <v>173</v>
      </c>
    </row>
    <row r="204" spans="1:18" x14ac:dyDescent="0.25">
      <c r="A204" s="60">
        <v>2204</v>
      </c>
      <c r="B204" s="60">
        <v>0.97341012351567402</v>
      </c>
      <c r="C204" s="60">
        <v>-2.2858442241371801E-2</v>
      </c>
      <c r="D204" s="60">
        <v>5.2256945637885299E-2</v>
      </c>
      <c r="E204" s="60">
        <v>0.42858978697460498</v>
      </c>
      <c r="F204" s="60">
        <v>0.61333592307317597</v>
      </c>
      <c r="G204" s="60">
        <v>3.4461534229262799E-3</v>
      </c>
      <c r="H204" s="60">
        <v>6.9454447106200403</v>
      </c>
      <c r="I204" s="60">
        <v>1.08517360803785</v>
      </c>
      <c r="J204" s="60">
        <v>-1</v>
      </c>
      <c r="K204" s="60">
        <v>0.33500494366373001</v>
      </c>
      <c r="L204" s="60">
        <v>0.326590631730793</v>
      </c>
      <c r="M204" s="60">
        <v>0.33840442460547698</v>
      </c>
      <c r="N204" s="60">
        <v>3.4615070171809402E-3</v>
      </c>
      <c r="O204" s="60">
        <v>1.08517360803785</v>
      </c>
      <c r="P204" s="60" t="s">
        <v>163</v>
      </c>
      <c r="Q204" s="60">
        <v>201</v>
      </c>
      <c r="R204" s="60" t="s">
        <v>173</v>
      </c>
    </row>
    <row r="205" spans="1:18" x14ac:dyDescent="0.25">
      <c r="A205" s="60">
        <v>2205</v>
      </c>
      <c r="B205" s="60">
        <v>0.97341705160368497</v>
      </c>
      <c r="C205" s="60">
        <v>2.7548404691785798E-3</v>
      </c>
      <c r="D205" s="60">
        <v>5.22769173644674E-2</v>
      </c>
      <c r="E205" s="60">
        <v>0.42912993223658602</v>
      </c>
      <c r="F205" s="60">
        <v>0.61605633936548099</v>
      </c>
      <c r="G205" s="60">
        <v>3.4473017530094901E-3</v>
      </c>
      <c r="H205" s="60">
        <v>7.02684399691781</v>
      </c>
      <c r="I205" s="60">
        <v>1.08932924117491</v>
      </c>
      <c r="J205" s="60">
        <v>-1</v>
      </c>
      <c r="K205" s="60">
        <v>0.242393290432112</v>
      </c>
      <c r="L205" s="61">
        <v>2.5462798310707699E-9</v>
      </c>
      <c r="M205" s="60">
        <v>0.75760670702160804</v>
      </c>
      <c r="N205" s="60">
        <v>3.4634815670180901E-3</v>
      </c>
      <c r="O205" s="60">
        <v>1.08932924117491</v>
      </c>
      <c r="P205" s="60" t="s">
        <v>163</v>
      </c>
      <c r="Q205" s="60">
        <v>202</v>
      </c>
      <c r="R205" s="60" t="s">
        <v>173</v>
      </c>
    </row>
    <row r="206" spans="1:18" x14ac:dyDescent="0.25">
      <c r="A206" s="60">
        <v>2206</v>
      </c>
      <c r="B206" s="60">
        <v>0.97355889668552198</v>
      </c>
      <c r="C206" s="60">
        <v>-2.2858442241371801E-2</v>
      </c>
      <c r="D206" s="60">
        <v>5.2305403884833998E-2</v>
      </c>
      <c r="E206" s="60">
        <v>0.43008859359449297</v>
      </c>
      <c r="F206" s="60">
        <v>0.61705416808281399</v>
      </c>
      <c r="G206" s="60">
        <v>3.4615070171809402E-3</v>
      </c>
      <c r="H206" s="60">
        <v>7.25708367811791</v>
      </c>
      <c r="I206" s="60">
        <v>1.09677573490591</v>
      </c>
      <c r="J206" s="60">
        <v>-1</v>
      </c>
      <c r="K206" s="60">
        <v>0.33500494366373001</v>
      </c>
      <c r="L206" s="60">
        <v>0.326590631730793</v>
      </c>
      <c r="M206" s="60">
        <v>0.33840442460547698</v>
      </c>
      <c r="N206" s="60">
        <v>3.4816772859951298E-3</v>
      </c>
      <c r="O206" s="60">
        <v>1.09677573490591</v>
      </c>
      <c r="P206" s="60" t="s">
        <v>163</v>
      </c>
      <c r="Q206" s="60">
        <v>203</v>
      </c>
      <c r="R206" s="60" t="s">
        <v>173</v>
      </c>
    </row>
    <row r="207" spans="1:18" x14ac:dyDescent="0.25">
      <c r="A207" s="60">
        <v>2207</v>
      </c>
      <c r="B207" s="60">
        <v>0.97357447634000205</v>
      </c>
      <c r="C207" s="60">
        <v>6.9299340663638602E-3</v>
      </c>
      <c r="D207" s="60">
        <v>5.2335211537251299E-2</v>
      </c>
      <c r="E207" s="60">
        <v>0.43162648601925602</v>
      </c>
      <c r="F207" s="60">
        <v>0.61748436427223197</v>
      </c>
      <c r="G207" s="60">
        <v>3.4634815670180901E-3</v>
      </c>
      <c r="H207" s="60">
        <v>7.2913372513387502</v>
      </c>
      <c r="I207" s="60">
        <v>1.0977564278306899</v>
      </c>
      <c r="J207" s="60">
        <v>-1</v>
      </c>
      <c r="K207" s="60">
        <v>2.15591961602659E-2</v>
      </c>
      <c r="L207" s="60">
        <v>0.48164872451351198</v>
      </c>
      <c r="M207" s="60">
        <v>0.49679207932622199</v>
      </c>
      <c r="N207" s="60">
        <v>3.49619540142351E-3</v>
      </c>
      <c r="O207" s="60">
        <v>1.0977564278306899</v>
      </c>
      <c r="P207" s="60" t="s">
        <v>163</v>
      </c>
      <c r="Q207" s="60">
        <v>204</v>
      </c>
      <c r="R207" s="60" t="s">
        <v>173</v>
      </c>
    </row>
    <row r="208" spans="1:18" x14ac:dyDescent="0.25">
      <c r="A208" s="60">
        <v>2208</v>
      </c>
      <c r="B208" s="60">
        <v>0.97366855517586104</v>
      </c>
      <c r="C208" s="60">
        <v>-2.0104710428209799E-2</v>
      </c>
      <c r="D208" s="60">
        <v>5.2340065153574901E-2</v>
      </c>
      <c r="E208" s="60">
        <v>0.43217172341661098</v>
      </c>
      <c r="F208" s="60">
        <v>0.62784565494943401</v>
      </c>
      <c r="G208" s="60">
        <v>3.4816772859951298E-3</v>
      </c>
      <c r="H208" s="60">
        <v>7.2913372513387502</v>
      </c>
      <c r="I208" s="60">
        <v>1.10540346918036</v>
      </c>
      <c r="J208" s="60">
        <v>-1</v>
      </c>
      <c r="K208" s="60">
        <v>0.37096871861854402</v>
      </c>
      <c r="L208" s="60">
        <v>0.295363926305028</v>
      </c>
      <c r="M208" s="60">
        <v>0.33366735507642797</v>
      </c>
      <c r="N208" s="60">
        <v>3.4983383283338902E-3</v>
      </c>
      <c r="O208" s="60">
        <v>1.10540346918036</v>
      </c>
      <c r="P208" s="60" t="s">
        <v>163</v>
      </c>
      <c r="Q208" s="60">
        <v>205</v>
      </c>
      <c r="R208" s="60" t="s">
        <v>173</v>
      </c>
    </row>
    <row r="209" spans="1:18" x14ac:dyDescent="0.25">
      <c r="A209" s="60">
        <v>2209</v>
      </c>
      <c r="B209" s="60">
        <v>0.97368199012101397</v>
      </c>
      <c r="C209" s="60">
        <v>-9.1581222478062901E-4</v>
      </c>
      <c r="D209" s="60">
        <v>5.2340844583607903E-2</v>
      </c>
      <c r="E209" s="60">
        <v>0.43267468031941603</v>
      </c>
      <c r="F209" s="60">
        <v>0.62875595949228102</v>
      </c>
      <c r="G209" s="60">
        <v>3.49619540142351E-3</v>
      </c>
      <c r="H209" s="60">
        <v>7.3502338204254896</v>
      </c>
      <c r="I209" s="60">
        <v>1.1099399023333101</v>
      </c>
      <c r="J209" s="60">
        <v>-1</v>
      </c>
      <c r="K209" s="60">
        <v>0.32368993802387802</v>
      </c>
      <c r="L209" s="61">
        <v>3.43555829064486E-13</v>
      </c>
      <c r="M209" s="60">
        <v>0.67631006197577803</v>
      </c>
      <c r="N209" s="60">
        <v>3.5044563737766702E-3</v>
      </c>
      <c r="O209" s="60">
        <v>1.1099399023333101</v>
      </c>
      <c r="P209" s="60" t="s">
        <v>163</v>
      </c>
      <c r="Q209" s="60">
        <v>206</v>
      </c>
      <c r="R209" s="60" t="s">
        <v>173</v>
      </c>
    </row>
    <row r="210" spans="1:18" x14ac:dyDescent="0.25">
      <c r="A210" s="60">
        <v>2210</v>
      </c>
      <c r="B210" s="60">
        <v>0.973954808692022</v>
      </c>
      <c r="C210" s="60">
        <v>-1.5795281714562001E-2</v>
      </c>
      <c r="D210" s="60">
        <v>5.2360368794100901E-2</v>
      </c>
      <c r="E210" s="60">
        <v>0.43267468031941603</v>
      </c>
      <c r="F210" s="60">
        <v>0.63169351166630405</v>
      </c>
      <c r="G210" s="60">
        <v>3.4983383283338902E-3</v>
      </c>
      <c r="H210" s="60">
        <v>7.3849380152375899</v>
      </c>
      <c r="I210" s="60">
        <v>1.11158324639773</v>
      </c>
      <c r="J210" s="60">
        <v>-1</v>
      </c>
      <c r="K210" s="60">
        <v>0.51350720709964903</v>
      </c>
      <c r="L210" s="60">
        <v>1.62676626987432E-4</v>
      </c>
      <c r="M210" s="60">
        <v>0.48633011627336398</v>
      </c>
      <c r="N210" s="60">
        <v>3.5064305124447399E-3</v>
      </c>
      <c r="O210" s="60">
        <v>1.11158324639773</v>
      </c>
      <c r="P210" s="60" t="s">
        <v>163</v>
      </c>
      <c r="Q210" s="60">
        <v>207</v>
      </c>
      <c r="R210" s="60" t="s">
        <v>173</v>
      </c>
    </row>
    <row r="211" spans="1:18" x14ac:dyDescent="0.25">
      <c r="A211" s="60">
        <v>2211</v>
      </c>
      <c r="B211" s="60">
        <v>0.97396388502121201</v>
      </c>
      <c r="C211" s="60">
        <v>-2.4715066650927101E-2</v>
      </c>
      <c r="D211" s="60">
        <v>5.2363523036204403E-2</v>
      </c>
      <c r="E211" s="60">
        <v>0.43341714023080102</v>
      </c>
      <c r="F211" s="60">
        <v>0.63213311450850895</v>
      </c>
      <c r="G211" s="60">
        <v>3.5044563737766702E-3</v>
      </c>
      <c r="H211" s="60">
        <v>7.3945571615323198</v>
      </c>
      <c r="I211" s="60">
        <v>1.11461137538697</v>
      </c>
      <c r="J211" s="60">
        <v>-1</v>
      </c>
      <c r="K211" s="60">
        <v>0.71135868554400805</v>
      </c>
      <c r="L211" s="61">
        <v>1.27152453424747E-14</v>
      </c>
      <c r="M211" s="60">
        <v>0.28864131445597901</v>
      </c>
      <c r="N211" s="60">
        <v>3.52333096169481E-3</v>
      </c>
      <c r="O211" s="60">
        <v>1.11461137538697</v>
      </c>
      <c r="P211" s="60" t="s">
        <v>163</v>
      </c>
      <c r="Q211" s="60">
        <v>208</v>
      </c>
      <c r="R211" s="60" t="s">
        <v>173</v>
      </c>
    </row>
    <row r="212" spans="1:18" x14ac:dyDescent="0.25">
      <c r="A212" s="60">
        <v>2212</v>
      </c>
      <c r="B212" s="60">
        <v>0.97399199308309703</v>
      </c>
      <c r="C212" s="60">
        <v>1.29069432514485E-2</v>
      </c>
      <c r="D212" s="60">
        <v>5.2364901380691498E-2</v>
      </c>
      <c r="E212" s="60">
        <v>0.43425802233873101</v>
      </c>
      <c r="F212" s="60">
        <v>0.64260339953435996</v>
      </c>
      <c r="G212" s="60">
        <v>3.5064305124447399E-3</v>
      </c>
      <c r="H212" s="60">
        <v>7.5061998016775204</v>
      </c>
      <c r="I212" s="60">
        <v>1.1167216649418801</v>
      </c>
      <c r="J212" s="60">
        <v>-1</v>
      </c>
      <c r="K212" s="60">
        <v>0.21672801021818799</v>
      </c>
      <c r="L212" s="61">
        <v>5.2379625892174298E-5</v>
      </c>
      <c r="M212" s="60">
        <v>0.78321961015592001</v>
      </c>
      <c r="N212" s="60">
        <v>3.5308881148106799E-3</v>
      </c>
      <c r="O212" s="60">
        <v>1.1167216649418801</v>
      </c>
      <c r="P212" s="60" t="s">
        <v>163</v>
      </c>
      <c r="Q212" s="60">
        <v>209</v>
      </c>
      <c r="R212" s="60" t="s">
        <v>173</v>
      </c>
    </row>
    <row r="213" spans="1:18" x14ac:dyDescent="0.25">
      <c r="A213" s="60">
        <v>2213</v>
      </c>
      <c r="B213" s="60">
        <v>0.97399199308309703</v>
      </c>
      <c r="C213" s="60">
        <v>-5.1494577215389602E-2</v>
      </c>
      <c r="D213" s="60">
        <v>5.2364901380691498E-2</v>
      </c>
      <c r="E213" s="60">
        <v>0.43598540064253699</v>
      </c>
      <c r="F213" s="60">
        <v>0.64811702707568797</v>
      </c>
      <c r="G213" s="60">
        <v>3.52333096169481E-3</v>
      </c>
      <c r="H213" s="60">
        <v>7.53872663650285</v>
      </c>
      <c r="I213" s="60">
        <v>1.12160069870889</v>
      </c>
      <c r="J213" s="60">
        <v>-1</v>
      </c>
      <c r="K213" s="60">
        <v>0.64517150817916402</v>
      </c>
      <c r="L213" s="61">
        <v>1.7985897849319699E-12</v>
      </c>
      <c r="M213" s="60">
        <v>0.35482849181903697</v>
      </c>
      <c r="N213" s="60">
        <v>3.5335472977270502E-3</v>
      </c>
      <c r="O213" s="60">
        <v>1.12160069870889</v>
      </c>
      <c r="P213" s="60" t="s">
        <v>163</v>
      </c>
      <c r="Q213" s="60">
        <v>210</v>
      </c>
      <c r="R213" s="60" t="s">
        <v>173</v>
      </c>
    </row>
    <row r="214" spans="1:18" x14ac:dyDescent="0.25">
      <c r="A214" s="60">
        <v>2214</v>
      </c>
      <c r="B214" s="60">
        <v>0.97400109040142901</v>
      </c>
      <c r="C214" s="60">
        <v>1.29069432514485E-2</v>
      </c>
      <c r="D214" s="60">
        <v>5.2371146068439303E-2</v>
      </c>
      <c r="E214" s="60">
        <v>0.43646836438196301</v>
      </c>
      <c r="F214" s="60">
        <v>0.64853637234726702</v>
      </c>
      <c r="G214" s="60">
        <v>3.5308881148106799E-3</v>
      </c>
      <c r="H214" s="60">
        <v>7.5629068900363601</v>
      </c>
      <c r="I214" s="60">
        <v>1.12309700446076</v>
      </c>
      <c r="J214" s="60">
        <v>-1</v>
      </c>
      <c r="K214" s="60">
        <v>0.21672801021818799</v>
      </c>
      <c r="L214" s="61">
        <v>5.2379625892174298E-5</v>
      </c>
      <c r="M214" s="60">
        <v>0.78321961015592001</v>
      </c>
      <c r="N214" s="60">
        <v>3.5385700188870599E-3</v>
      </c>
      <c r="O214" s="60">
        <v>1.12309700446076</v>
      </c>
      <c r="P214" s="60" t="s">
        <v>163</v>
      </c>
      <c r="Q214" s="60">
        <v>211</v>
      </c>
      <c r="R214" s="60" t="s">
        <v>173</v>
      </c>
    </row>
    <row r="215" spans="1:18" x14ac:dyDescent="0.25">
      <c r="A215" s="60">
        <v>2215</v>
      </c>
      <c r="B215" s="60">
        <v>0.97407314367387099</v>
      </c>
      <c r="C215" s="60">
        <v>-1.3532366797621299E-2</v>
      </c>
      <c r="D215" s="60">
        <v>5.2372635693392199E-2</v>
      </c>
      <c r="E215" s="60">
        <v>0.43663042909960798</v>
      </c>
      <c r="F215" s="60">
        <v>0.64921439610306497</v>
      </c>
      <c r="G215" s="60">
        <v>3.5335472977270502E-3</v>
      </c>
      <c r="H215" s="60">
        <v>7.5629068900363601</v>
      </c>
      <c r="I215" s="60">
        <v>1.12469459390775</v>
      </c>
      <c r="J215" s="60">
        <v>-1</v>
      </c>
      <c r="K215" s="60">
        <v>0.32382134207639501</v>
      </c>
      <c r="L215" s="60">
        <v>9.3007469627342299E-2</v>
      </c>
      <c r="M215" s="60">
        <v>0.58317118829626302</v>
      </c>
      <c r="N215" s="60">
        <v>3.5405917143433198E-3</v>
      </c>
      <c r="O215" s="60">
        <v>1.12469459390775</v>
      </c>
      <c r="P215" s="60" t="s">
        <v>163</v>
      </c>
      <c r="Q215" s="60">
        <v>212</v>
      </c>
      <c r="R215" s="60" t="s">
        <v>173</v>
      </c>
    </row>
    <row r="216" spans="1:18" x14ac:dyDescent="0.25">
      <c r="A216" s="60">
        <v>2216</v>
      </c>
      <c r="B216" s="60">
        <v>0.97410153886747997</v>
      </c>
      <c r="C216" s="60">
        <v>9.2756814748137292E-3</v>
      </c>
      <c r="D216" s="60">
        <v>5.2384594820491098E-2</v>
      </c>
      <c r="E216" s="60">
        <v>0.43663042909960798</v>
      </c>
      <c r="F216" s="60">
        <v>0.66212263916848402</v>
      </c>
      <c r="G216" s="60">
        <v>3.5385700188870599E-3</v>
      </c>
      <c r="H216" s="60">
        <v>7.6274027362314598</v>
      </c>
      <c r="I216" s="60">
        <v>1.1279106349739201</v>
      </c>
      <c r="J216" s="60">
        <v>-1</v>
      </c>
      <c r="K216" s="60">
        <v>0.256272082625499</v>
      </c>
      <c r="L216" s="60">
        <v>9.3789711356444594E-2</v>
      </c>
      <c r="M216" s="60">
        <v>0.64993820601805596</v>
      </c>
      <c r="N216" s="60">
        <v>3.54386040911139E-3</v>
      </c>
      <c r="O216" s="60">
        <v>1.1279106349739201</v>
      </c>
      <c r="P216" s="60" t="s">
        <v>163</v>
      </c>
      <c r="Q216" s="60">
        <v>213</v>
      </c>
      <c r="R216" s="60" t="s">
        <v>173</v>
      </c>
    </row>
    <row r="217" spans="1:18" x14ac:dyDescent="0.25">
      <c r="A217" s="60">
        <v>2217</v>
      </c>
      <c r="B217" s="60">
        <v>0.97411148787282598</v>
      </c>
      <c r="C217" s="60">
        <v>-3.0711420075659201E-2</v>
      </c>
      <c r="D217" s="60">
        <v>5.2425877950700098E-2</v>
      </c>
      <c r="E217" s="60">
        <v>0.43734972876752398</v>
      </c>
      <c r="F217" s="60">
        <v>0.663185644944422</v>
      </c>
      <c r="G217" s="60">
        <v>3.5405917143433198E-3</v>
      </c>
      <c r="H217" s="60">
        <v>7.6274027362314598</v>
      </c>
      <c r="I217" s="60">
        <v>1.1279106349739201</v>
      </c>
      <c r="J217" s="60">
        <v>-1</v>
      </c>
      <c r="K217" s="60">
        <v>0.34595562902087501</v>
      </c>
      <c r="L217" s="61">
        <v>1.29445305688871E-12</v>
      </c>
      <c r="M217" s="60">
        <v>0.65404437097783097</v>
      </c>
      <c r="N217" s="60">
        <v>3.54386040911139E-3</v>
      </c>
      <c r="O217" s="60">
        <v>1.1279106349739201</v>
      </c>
      <c r="P217" s="60" t="s">
        <v>163</v>
      </c>
      <c r="Q217" s="60">
        <v>214</v>
      </c>
      <c r="R217" s="60" t="s">
        <v>173</v>
      </c>
    </row>
    <row r="218" spans="1:18" x14ac:dyDescent="0.25">
      <c r="A218" s="60">
        <v>2218</v>
      </c>
      <c r="B218" s="60">
        <v>0.97411986715513599</v>
      </c>
      <c r="C218" s="60">
        <v>-3.06917019611327E-2</v>
      </c>
      <c r="D218" s="60">
        <v>5.2426390506113398E-2</v>
      </c>
      <c r="E218" s="60">
        <v>0.43831199972505602</v>
      </c>
      <c r="F218" s="60">
        <v>0.66370313535062597</v>
      </c>
      <c r="G218" s="60">
        <v>3.54386040911139E-3</v>
      </c>
      <c r="H218" s="60">
        <v>7.6467457612476499</v>
      </c>
      <c r="I218" s="60">
        <v>1.1358598504409301</v>
      </c>
      <c r="J218" s="60">
        <v>-1</v>
      </c>
      <c r="K218" s="60">
        <v>0.40173432568857698</v>
      </c>
      <c r="L218" s="61">
        <v>2.5690446614116701E-14</v>
      </c>
      <c r="M218" s="60">
        <v>0.59826567431139699</v>
      </c>
      <c r="N218" s="60">
        <v>3.5490128304914701E-3</v>
      </c>
      <c r="O218" s="60">
        <v>1.1358598504409301</v>
      </c>
      <c r="P218" s="60" t="s">
        <v>163</v>
      </c>
      <c r="Q218" s="60">
        <v>215</v>
      </c>
      <c r="R218" s="60" t="s">
        <v>173</v>
      </c>
    </row>
    <row r="219" spans="1:18" x14ac:dyDescent="0.25">
      <c r="A219" s="60">
        <v>2219</v>
      </c>
      <c r="B219" s="60">
        <v>0.97417202953482296</v>
      </c>
      <c r="C219" s="60">
        <v>-3.1173008749946399E-2</v>
      </c>
      <c r="D219" s="60">
        <v>5.2445481859380402E-2</v>
      </c>
      <c r="E219" s="60">
        <v>0.4416286489597</v>
      </c>
      <c r="F219" s="60">
        <v>0.66403264135832896</v>
      </c>
      <c r="G219" s="60">
        <v>3.54386040911139E-3</v>
      </c>
      <c r="H219" s="60">
        <v>7.7821620111222103</v>
      </c>
      <c r="I219" s="60">
        <v>1.13903902756713</v>
      </c>
      <c r="J219" s="60">
        <v>-1</v>
      </c>
      <c r="K219" s="60">
        <v>0.59489300625804398</v>
      </c>
      <c r="L219" s="61">
        <v>3.3221334810630597E-14</v>
      </c>
      <c r="M219" s="60">
        <v>0.40510699374192299</v>
      </c>
      <c r="N219" s="60">
        <v>3.5574684160779801E-3</v>
      </c>
      <c r="O219" s="60">
        <v>1.13903902756713</v>
      </c>
      <c r="P219" s="60" t="s">
        <v>163</v>
      </c>
      <c r="Q219" s="60">
        <v>216</v>
      </c>
      <c r="R219" s="60" t="s">
        <v>173</v>
      </c>
    </row>
    <row r="220" spans="1:18" x14ac:dyDescent="0.25">
      <c r="A220" s="60">
        <v>2220</v>
      </c>
      <c r="B220" s="60">
        <v>0.974191207443039</v>
      </c>
      <c r="C220" s="60">
        <v>-1.9084646824179201E-2</v>
      </c>
      <c r="D220" s="60">
        <v>5.2449972618840199E-2</v>
      </c>
      <c r="E220" s="60">
        <v>0.44183161497585899</v>
      </c>
      <c r="F220" s="60">
        <v>0.66582803402422197</v>
      </c>
      <c r="G220" s="60">
        <v>3.5490128304914701E-3</v>
      </c>
      <c r="H220" s="60">
        <v>7.85682605269729</v>
      </c>
      <c r="I220" s="60">
        <v>1.14531316850719</v>
      </c>
      <c r="J220" s="60">
        <v>-1</v>
      </c>
      <c r="K220" s="60">
        <v>0.43267468031494999</v>
      </c>
      <c r="L220" s="61">
        <v>4.4656688326332397E-12</v>
      </c>
      <c r="M220" s="60">
        <v>0.56732531968058397</v>
      </c>
      <c r="N220" s="60">
        <v>3.5574684160779801E-3</v>
      </c>
      <c r="O220" s="60">
        <v>1.14531316850719</v>
      </c>
      <c r="P220" s="60" t="s">
        <v>163</v>
      </c>
      <c r="Q220" s="60">
        <v>217</v>
      </c>
      <c r="R220" s="60" t="s">
        <v>173</v>
      </c>
    </row>
    <row r="221" spans="1:18" x14ac:dyDescent="0.25">
      <c r="A221" s="60">
        <v>2221</v>
      </c>
      <c r="B221" s="60">
        <v>0.974194243231434</v>
      </c>
      <c r="C221" s="60">
        <v>-8.5991432246370703E-4</v>
      </c>
      <c r="D221" s="60">
        <v>5.2487661336813998E-2</v>
      </c>
      <c r="E221" s="60">
        <v>0.44214475269282899</v>
      </c>
      <c r="F221" s="60">
        <v>0.66852123951382603</v>
      </c>
      <c r="G221" s="60">
        <v>3.5574684160779801E-3</v>
      </c>
      <c r="H221" s="60">
        <v>8.0442036001458899</v>
      </c>
      <c r="I221" s="60">
        <v>1.1492013504643901</v>
      </c>
      <c r="J221" s="60">
        <v>-1</v>
      </c>
      <c r="K221" s="60">
        <v>0.64162326847904105</v>
      </c>
      <c r="L221" s="61">
        <v>6.4111043322061201E-16</v>
      </c>
      <c r="M221" s="60">
        <v>0.358376731520958</v>
      </c>
      <c r="N221" s="60">
        <v>3.55909990437289E-3</v>
      </c>
      <c r="O221" s="60">
        <v>1.1492013504643901</v>
      </c>
      <c r="P221" s="60" t="s">
        <v>163</v>
      </c>
      <c r="Q221" s="60">
        <v>218</v>
      </c>
      <c r="R221" s="60" t="s">
        <v>173</v>
      </c>
    </row>
    <row r="222" spans="1:18" x14ac:dyDescent="0.25">
      <c r="A222" s="60">
        <v>2222</v>
      </c>
      <c r="B222" s="60">
        <v>0.97427646503382803</v>
      </c>
      <c r="C222" s="60">
        <v>-1.9084646824179201E-2</v>
      </c>
      <c r="D222" s="60">
        <v>5.2528305174862198E-2</v>
      </c>
      <c r="E222" s="60">
        <v>0.4429446348078</v>
      </c>
      <c r="F222" s="60">
        <v>0.67066733024829395</v>
      </c>
      <c r="G222" s="60">
        <v>3.5574684160779801E-3</v>
      </c>
      <c r="H222" s="60">
        <v>8.2158089466627597</v>
      </c>
      <c r="I222" s="60">
        <v>1.1492013504643901</v>
      </c>
      <c r="J222" s="60">
        <v>-1</v>
      </c>
      <c r="K222" s="60">
        <v>0.43267468031494999</v>
      </c>
      <c r="L222" s="61">
        <v>4.4656688326332397E-12</v>
      </c>
      <c r="M222" s="60">
        <v>0.56732531968058397</v>
      </c>
      <c r="N222" s="60">
        <v>3.5685541339367998E-3</v>
      </c>
      <c r="O222" s="60">
        <v>1.1492013504643901</v>
      </c>
      <c r="P222" s="60" t="s">
        <v>163</v>
      </c>
      <c r="Q222" s="60">
        <v>219</v>
      </c>
      <c r="R222" s="60" t="s">
        <v>173</v>
      </c>
    </row>
    <row r="223" spans="1:18" x14ac:dyDescent="0.25">
      <c r="A223" s="60">
        <v>2223</v>
      </c>
      <c r="B223" s="60">
        <v>0.97429642926182303</v>
      </c>
      <c r="C223" s="60">
        <v>1.24956858411381E-3</v>
      </c>
      <c r="D223" s="60">
        <v>5.2540900099004299E-2</v>
      </c>
      <c r="E223" s="60">
        <v>0.44294528185108001</v>
      </c>
      <c r="F223" s="60">
        <v>0.67751414842316604</v>
      </c>
      <c r="G223" s="60">
        <v>3.55909990437289E-3</v>
      </c>
      <c r="H223" s="60">
        <v>8.3346252947417891</v>
      </c>
      <c r="I223" s="60">
        <v>1.1565103419907601</v>
      </c>
      <c r="J223" s="60">
        <v>-1</v>
      </c>
      <c r="K223" s="60">
        <v>0.30846607873785298</v>
      </c>
      <c r="L223" s="61">
        <v>5.8219244298202296E-16</v>
      </c>
      <c r="M223" s="60">
        <v>0.69153392126214597</v>
      </c>
      <c r="N223" s="60">
        <v>3.5745330922226999E-3</v>
      </c>
      <c r="O223" s="60">
        <v>1.1565103419907601</v>
      </c>
      <c r="P223" s="60" t="s">
        <v>163</v>
      </c>
      <c r="Q223" s="60">
        <v>220</v>
      </c>
      <c r="R223" s="60" t="s">
        <v>173</v>
      </c>
    </row>
    <row r="224" spans="1:18" x14ac:dyDescent="0.25">
      <c r="A224" s="60">
        <v>2224</v>
      </c>
      <c r="B224" s="60">
        <v>0.97432422333042301</v>
      </c>
      <c r="C224" s="60">
        <v>-1.7947864989907601E-2</v>
      </c>
      <c r="D224" s="60">
        <v>5.2558870152152E-2</v>
      </c>
      <c r="E224" s="60">
        <v>0.44295200861983097</v>
      </c>
      <c r="F224" s="60">
        <v>0.67760749688933497</v>
      </c>
      <c r="G224" s="60">
        <v>3.5685541339367998E-3</v>
      </c>
      <c r="H224" s="60">
        <v>8.3346252947417891</v>
      </c>
      <c r="I224" s="60">
        <v>1.16020819959448</v>
      </c>
      <c r="J224" s="60">
        <v>-1</v>
      </c>
      <c r="K224" s="60">
        <v>0.661102845625272</v>
      </c>
      <c r="L224" s="61">
        <v>1.0422396732189299E-14</v>
      </c>
      <c r="M224" s="60">
        <v>0.33889715437471801</v>
      </c>
      <c r="N224" s="60">
        <v>3.5745330922226999E-3</v>
      </c>
      <c r="O224" s="60">
        <v>1.16020819959448</v>
      </c>
      <c r="P224" s="60" t="s">
        <v>163</v>
      </c>
      <c r="Q224" s="60">
        <v>221</v>
      </c>
      <c r="R224" s="60" t="s">
        <v>173</v>
      </c>
    </row>
    <row r="225" spans="1:18" x14ac:dyDescent="0.25">
      <c r="A225" s="60">
        <v>2225</v>
      </c>
      <c r="B225" s="60">
        <v>0.97433478681558705</v>
      </c>
      <c r="C225" s="60">
        <v>-1.08350737550779E-2</v>
      </c>
      <c r="D225" s="60">
        <v>5.26023492255627E-2</v>
      </c>
      <c r="E225" s="60">
        <v>0.44330315638497603</v>
      </c>
      <c r="F225" s="60">
        <v>0.67921349066029102</v>
      </c>
      <c r="G225" s="60">
        <v>3.5745330922226999E-3</v>
      </c>
      <c r="H225" s="60">
        <v>8.4508566150484707</v>
      </c>
      <c r="I225" s="60">
        <v>1.1707223155175699</v>
      </c>
      <c r="J225" s="60">
        <v>-1</v>
      </c>
      <c r="K225" s="60">
        <v>1.28000837611267E-2</v>
      </c>
      <c r="L225" s="60">
        <v>0.63320661425248703</v>
      </c>
      <c r="M225" s="60">
        <v>0.35399330198638601</v>
      </c>
      <c r="N225" s="60">
        <v>3.5749454311063298E-3</v>
      </c>
      <c r="O225" s="60">
        <v>1.1707223155175699</v>
      </c>
      <c r="P225" s="60" t="s">
        <v>163</v>
      </c>
      <c r="Q225" s="60">
        <v>222</v>
      </c>
      <c r="R225" s="60" t="s">
        <v>173</v>
      </c>
    </row>
    <row r="226" spans="1:18" x14ac:dyDescent="0.25">
      <c r="A226" s="60">
        <v>2226</v>
      </c>
      <c r="B226" s="60">
        <v>0.97433478681558705</v>
      </c>
      <c r="C226" s="60">
        <v>-3.8849872525568201E-2</v>
      </c>
      <c r="D226" s="60">
        <v>5.2646795830094698E-2</v>
      </c>
      <c r="E226" s="60">
        <v>0.44345864672977398</v>
      </c>
      <c r="F226" s="60">
        <v>0.679937787032589</v>
      </c>
      <c r="G226" s="60">
        <v>3.5745330922226999E-3</v>
      </c>
      <c r="H226" s="60">
        <v>8.4824409968912295</v>
      </c>
      <c r="I226" s="60">
        <v>1.1737061463544201</v>
      </c>
      <c r="J226" s="60">
        <v>-1</v>
      </c>
      <c r="K226" s="60">
        <v>0.59704019842495204</v>
      </c>
      <c r="L226" s="61">
        <v>4.9713583118862002E-15</v>
      </c>
      <c r="M226" s="60">
        <v>0.40295980157504302</v>
      </c>
      <c r="N226" s="60">
        <v>3.60005245700349E-3</v>
      </c>
      <c r="O226" s="60">
        <v>1.1737061463544201</v>
      </c>
      <c r="P226" s="60" t="s">
        <v>163</v>
      </c>
      <c r="Q226" s="60">
        <v>223</v>
      </c>
      <c r="R226" s="60" t="s">
        <v>173</v>
      </c>
    </row>
    <row r="227" spans="1:18" x14ac:dyDescent="0.25">
      <c r="A227" s="60">
        <v>2227</v>
      </c>
      <c r="B227" s="60">
        <v>0.97442089192764003</v>
      </c>
      <c r="C227" s="60">
        <v>-5.8445338652376704E-3</v>
      </c>
      <c r="D227" s="60">
        <v>5.2646795830094698E-2</v>
      </c>
      <c r="E227" s="60">
        <v>0.44382331050326701</v>
      </c>
      <c r="F227" s="60">
        <v>0.68029195920076402</v>
      </c>
      <c r="G227" s="60">
        <v>3.5749454311063298E-3</v>
      </c>
      <c r="H227" s="60">
        <v>8.5053061699032302</v>
      </c>
      <c r="I227" s="60">
        <v>1.1823780120538701</v>
      </c>
      <c r="J227" s="60">
        <v>-1</v>
      </c>
      <c r="K227" s="60">
        <v>0.442144752683098</v>
      </c>
      <c r="L227" s="61">
        <v>9.7307982356081805E-12</v>
      </c>
      <c r="M227" s="60">
        <v>0.55785524730717095</v>
      </c>
      <c r="N227" s="60">
        <v>3.6290856367940699E-3</v>
      </c>
      <c r="O227" s="60">
        <v>1.1823780120538701</v>
      </c>
      <c r="P227" s="60" t="s">
        <v>163</v>
      </c>
      <c r="Q227" s="60">
        <v>224</v>
      </c>
      <c r="R227" s="60" t="s">
        <v>173</v>
      </c>
    </row>
    <row r="228" spans="1:18" x14ac:dyDescent="0.25">
      <c r="A228" s="60">
        <v>2228</v>
      </c>
      <c r="B228" s="60">
        <v>0.97445596514144806</v>
      </c>
      <c r="C228" s="60">
        <v>-5.9375276113732504E-3</v>
      </c>
      <c r="D228" s="60">
        <v>5.2653145082891102E-2</v>
      </c>
      <c r="E228" s="60">
        <v>0.44397574789201999</v>
      </c>
      <c r="F228" s="60">
        <v>0.68078509421325795</v>
      </c>
      <c r="G228" s="60">
        <v>3.60005245700349E-3</v>
      </c>
      <c r="H228" s="60">
        <v>8.5053061699032302</v>
      </c>
      <c r="I228" s="60">
        <v>1.18490649959649</v>
      </c>
      <c r="J228" s="60">
        <v>-1</v>
      </c>
      <c r="K228" s="60">
        <v>0.58818491879825197</v>
      </c>
      <c r="L228" s="60">
        <v>7.0526005378854098E-3</v>
      </c>
      <c r="M228" s="60">
        <v>0.404762480663862</v>
      </c>
      <c r="N228" s="60">
        <v>3.6290856367940699E-3</v>
      </c>
      <c r="O228" s="60">
        <v>1.18490649959649</v>
      </c>
      <c r="P228" s="60" t="s">
        <v>163</v>
      </c>
      <c r="Q228" s="60">
        <v>225</v>
      </c>
      <c r="R228" s="60" t="s">
        <v>173</v>
      </c>
    </row>
    <row r="229" spans="1:18" x14ac:dyDescent="0.25">
      <c r="A229" s="60">
        <v>2229</v>
      </c>
      <c r="B229" s="60">
        <v>0.97451022201020399</v>
      </c>
      <c r="C229" s="60">
        <v>-2.6390374062801199E-2</v>
      </c>
      <c r="D229" s="60">
        <v>5.26641872069522E-2</v>
      </c>
      <c r="E229" s="60">
        <v>0.44426290094892601</v>
      </c>
      <c r="F229" s="60">
        <v>0.68302750213390995</v>
      </c>
      <c r="G229" s="60">
        <v>3.6290856367940699E-3</v>
      </c>
      <c r="H229" s="60">
        <v>8.6128274751361307</v>
      </c>
      <c r="I229" s="60">
        <v>1.18707723540062</v>
      </c>
      <c r="J229" s="60">
        <v>-1</v>
      </c>
      <c r="K229" s="60">
        <v>0.450944653126857</v>
      </c>
      <c r="L229" s="61">
        <v>4.9086474572441802E-9</v>
      </c>
      <c r="M229" s="60">
        <v>0.54905534196449601</v>
      </c>
      <c r="N229" s="60">
        <v>3.6300581557241599E-3</v>
      </c>
      <c r="O229" s="60">
        <v>1.18707723540062</v>
      </c>
      <c r="P229" s="60" t="s">
        <v>163</v>
      </c>
      <c r="Q229" s="60">
        <v>226</v>
      </c>
      <c r="R229" s="60" t="s">
        <v>173</v>
      </c>
    </row>
    <row r="230" spans="1:18" x14ac:dyDescent="0.25">
      <c r="A230" s="60">
        <v>2230</v>
      </c>
      <c r="B230" s="60">
        <v>0.97456467315948403</v>
      </c>
      <c r="C230" s="60">
        <v>-5.9375276113732504E-3</v>
      </c>
      <c r="D230" s="60">
        <v>5.27113998835647E-2</v>
      </c>
      <c r="E230" s="60">
        <v>0.44426290094892601</v>
      </c>
      <c r="F230" s="60">
        <v>0.68753489113010002</v>
      </c>
      <c r="G230" s="60">
        <v>3.6290856367940699E-3</v>
      </c>
      <c r="H230" s="60">
        <v>8.9970446015503907</v>
      </c>
      <c r="I230" s="60">
        <v>1.1876473618007899</v>
      </c>
      <c r="J230" s="60">
        <v>-1</v>
      </c>
      <c r="K230" s="60">
        <v>0.58818491879825197</v>
      </c>
      <c r="L230" s="60">
        <v>7.0526005378854098E-3</v>
      </c>
      <c r="M230" s="60">
        <v>0.404762480663862</v>
      </c>
      <c r="N230" s="60">
        <v>3.6558045513795999E-3</v>
      </c>
      <c r="O230" s="60">
        <v>1.1876473618007899</v>
      </c>
      <c r="P230" s="60" t="s">
        <v>163</v>
      </c>
      <c r="Q230" s="60">
        <v>227</v>
      </c>
      <c r="R230" s="60" t="s">
        <v>173</v>
      </c>
    </row>
    <row r="231" spans="1:18" x14ac:dyDescent="0.25">
      <c r="A231" s="60">
        <v>2231</v>
      </c>
      <c r="B231" s="60">
        <v>0.97487032143827201</v>
      </c>
      <c r="C231" s="60">
        <v>-3.5387616034437401E-2</v>
      </c>
      <c r="D231" s="60">
        <v>5.2739109804936603E-2</v>
      </c>
      <c r="E231" s="60">
        <v>0.444537443061363</v>
      </c>
      <c r="F231" s="60">
        <v>0.68753489113010002</v>
      </c>
      <c r="G231" s="60">
        <v>3.6300581557241599E-3</v>
      </c>
      <c r="H231" s="60">
        <v>8.9997184455370896</v>
      </c>
      <c r="I231" s="60">
        <v>1.19224871669382</v>
      </c>
      <c r="J231" s="60">
        <v>-1</v>
      </c>
      <c r="K231" s="60">
        <v>0.65704964818664302</v>
      </c>
      <c r="L231" s="61">
        <v>1.00455540610246E-12</v>
      </c>
      <c r="M231" s="60">
        <v>0.34295035181235201</v>
      </c>
      <c r="N231" s="60">
        <v>3.6612791534955699E-3</v>
      </c>
      <c r="O231" s="60">
        <v>1.19224871669382</v>
      </c>
      <c r="P231" s="60" t="s">
        <v>163</v>
      </c>
      <c r="Q231" s="60">
        <v>228</v>
      </c>
      <c r="R231" s="60" t="s">
        <v>173</v>
      </c>
    </row>
    <row r="232" spans="1:18" x14ac:dyDescent="0.25">
      <c r="A232" s="60">
        <v>2232</v>
      </c>
      <c r="B232" s="60">
        <v>0.97487268111154901</v>
      </c>
      <c r="C232" s="60">
        <v>-2.7282331691291101E-3</v>
      </c>
      <c r="D232" s="60">
        <v>5.2757221629977702E-2</v>
      </c>
      <c r="E232" s="60">
        <v>0.444537443061363</v>
      </c>
      <c r="F232" s="60">
        <v>0.69546758352947602</v>
      </c>
      <c r="G232" s="60">
        <v>3.6558045513795999E-3</v>
      </c>
      <c r="H232" s="60">
        <v>9.0000667411206905</v>
      </c>
      <c r="I232" s="60">
        <v>1.19224871669382</v>
      </c>
      <c r="J232" s="60">
        <v>-1</v>
      </c>
      <c r="K232" s="60">
        <v>0.49534469200202802</v>
      </c>
      <c r="L232" s="61">
        <v>9.7889868629200407E-15</v>
      </c>
      <c r="M232" s="60">
        <v>0.50465530799796199</v>
      </c>
      <c r="N232" s="60">
        <v>3.6624220230939901E-3</v>
      </c>
      <c r="O232" s="60">
        <v>1.19224871669382</v>
      </c>
      <c r="P232" s="60" t="s">
        <v>163</v>
      </c>
      <c r="Q232" s="60">
        <v>229</v>
      </c>
      <c r="R232" s="60" t="s">
        <v>173</v>
      </c>
    </row>
    <row r="233" spans="1:18" x14ac:dyDescent="0.25">
      <c r="A233" s="60">
        <v>2233</v>
      </c>
      <c r="B233" s="60">
        <v>0.97494544187214305</v>
      </c>
      <c r="C233" s="60">
        <v>-1.8873951721768902E-2</v>
      </c>
      <c r="D233" s="60">
        <v>5.2768215797088798E-2</v>
      </c>
      <c r="E233" s="60">
        <v>0.44457515007130799</v>
      </c>
      <c r="F233" s="60">
        <v>0.69550717508348603</v>
      </c>
      <c r="G233" s="60">
        <v>3.6612791534955699E-3</v>
      </c>
      <c r="H233" s="60">
        <v>9.0002280043308005</v>
      </c>
      <c r="I233" s="60">
        <v>1.19447701827381</v>
      </c>
      <c r="J233" s="60">
        <v>-1</v>
      </c>
      <c r="K233" s="60">
        <v>0.222346358781566</v>
      </c>
      <c r="L233" s="60">
        <v>0.34755984760325997</v>
      </c>
      <c r="M233" s="60">
        <v>0.43009379361517402</v>
      </c>
      <c r="N233" s="60">
        <v>3.6642057795623498E-3</v>
      </c>
      <c r="O233" s="60">
        <v>1.19447701827381</v>
      </c>
      <c r="P233" s="60" t="s">
        <v>163</v>
      </c>
      <c r="Q233" s="60">
        <v>230</v>
      </c>
      <c r="R233" s="60" t="s">
        <v>173</v>
      </c>
    </row>
    <row r="234" spans="1:18" x14ac:dyDescent="0.25">
      <c r="A234" s="60">
        <v>2234</v>
      </c>
      <c r="B234" s="60">
        <v>0.97508657567570101</v>
      </c>
      <c r="C234" s="60">
        <v>-2.4653984409269102E-2</v>
      </c>
      <c r="D234" s="60">
        <v>5.2773490773893497E-2</v>
      </c>
      <c r="E234" s="60">
        <v>0.44457515007130799</v>
      </c>
      <c r="F234" s="60">
        <v>0.70133027157932104</v>
      </c>
      <c r="G234" s="60">
        <v>3.6624220230939901E-3</v>
      </c>
      <c r="H234" s="60">
        <v>9.2481830925197404</v>
      </c>
      <c r="I234" s="60">
        <v>1.19447701827381</v>
      </c>
      <c r="J234" s="60">
        <v>-1</v>
      </c>
      <c r="K234" s="60">
        <v>0.44698889441171402</v>
      </c>
      <c r="L234" s="61">
        <v>5.2609416255697901E-9</v>
      </c>
      <c r="M234" s="60">
        <v>0.55301110032734502</v>
      </c>
      <c r="N234" s="60">
        <v>3.6709577352232901E-3</v>
      </c>
      <c r="O234" s="60">
        <v>1.19447701827381</v>
      </c>
      <c r="P234" s="60" t="s">
        <v>163</v>
      </c>
      <c r="Q234" s="60">
        <v>231</v>
      </c>
      <c r="R234" s="60" t="s">
        <v>173</v>
      </c>
    </row>
    <row r="235" spans="1:18" x14ac:dyDescent="0.25">
      <c r="A235" s="60">
        <v>2235</v>
      </c>
      <c r="B235" s="60">
        <v>0.97516334688695305</v>
      </c>
      <c r="C235" s="60">
        <v>3.2192455585477897E-2</v>
      </c>
      <c r="D235" s="60">
        <v>5.2794885461577297E-2</v>
      </c>
      <c r="E235" s="60">
        <v>0.44529174591545101</v>
      </c>
      <c r="F235" s="60">
        <v>0.70133027157932104</v>
      </c>
      <c r="G235" s="60">
        <v>3.6642057795623498E-3</v>
      </c>
      <c r="H235" s="60">
        <v>9.3223347126239098</v>
      </c>
      <c r="I235" s="60">
        <v>1.19717061184096</v>
      </c>
      <c r="J235" s="60">
        <v>-1</v>
      </c>
      <c r="K235" s="60">
        <v>0.12537840005200901</v>
      </c>
      <c r="L235" s="60">
        <v>0.56682226017923898</v>
      </c>
      <c r="M235" s="60">
        <v>0.30779933976875201</v>
      </c>
      <c r="N235" s="60">
        <v>3.70382204340172E-3</v>
      </c>
      <c r="O235" s="60">
        <v>1.19717061184096</v>
      </c>
      <c r="P235" s="60" t="s">
        <v>163</v>
      </c>
      <c r="Q235" s="60">
        <v>232</v>
      </c>
      <c r="R235" s="60" t="s">
        <v>173</v>
      </c>
    </row>
    <row r="236" spans="1:18" x14ac:dyDescent="0.25">
      <c r="A236" s="60">
        <v>2236</v>
      </c>
      <c r="B236" s="60">
        <v>0.97516334688695305</v>
      </c>
      <c r="C236" s="60">
        <v>-1.7585978834743901E-2</v>
      </c>
      <c r="D236" s="60">
        <v>5.2799301730640499E-2</v>
      </c>
      <c r="E236" s="60">
        <v>0.44544827616833998</v>
      </c>
      <c r="F236" s="60">
        <v>0.701621253847594</v>
      </c>
      <c r="G236" s="60">
        <v>3.6709577352232901E-3</v>
      </c>
      <c r="H236" s="60">
        <v>9.36265950510324</v>
      </c>
      <c r="I236" s="60">
        <v>1.2113312702613099</v>
      </c>
      <c r="J236" s="60">
        <v>-1</v>
      </c>
      <c r="K236" s="60">
        <v>0.66606515483700102</v>
      </c>
      <c r="L236" s="61">
        <v>6.2343413775166197E-12</v>
      </c>
      <c r="M236" s="60">
        <v>0.33393484515676503</v>
      </c>
      <c r="N236" s="60">
        <v>3.71440448192313E-3</v>
      </c>
      <c r="O236" s="60">
        <v>1.2113312702613099</v>
      </c>
      <c r="P236" s="60" t="s">
        <v>163</v>
      </c>
      <c r="Q236" s="60">
        <v>233</v>
      </c>
      <c r="R236" s="60" t="s">
        <v>173</v>
      </c>
    </row>
    <row r="237" spans="1:18" x14ac:dyDescent="0.25">
      <c r="A237" s="60">
        <v>2237</v>
      </c>
      <c r="B237" s="60">
        <v>0.97529016577778305</v>
      </c>
      <c r="C237" s="60">
        <v>-1.9279023296903501E-2</v>
      </c>
      <c r="D237" s="60">
        <v>5.2812973541331798E-2</v>
      </c>
      <c r="E237" s="60">
        <v>0.44552617659055399</v>
      </c>
      <c r="F237" s="60">
        <v>0.70214862849259996</v>
      </c>
      <c r="G237" s="60">
        <v>3.70382204340172E-3</v>
      </c>
      <c r="H237" s="60">
        <v>9.6319667325559006</v>
      </c>
      <c r="I237" s="60">
        <v>1.2116764632560499</v>
      </c>
      <c r="J237" s="60">
        <v>-1</v>
      </c>
      <c r="K237" s="60">
        <v>0.52431023033885704</v>
      </c>
      <c r="L237" s="61">
        <v>5.2389116079184705E-16</v>
      </c>
      <c r="M237" s="60">
        <v>0.47568976966114201</v>
      </c>
      <c r="N237" s="60">
        <v>3.7176464703018602E-3</v>
      </c>
      <c r="O237" s="60">
        <v>1.2116764632560499</v>
      </c>
      <c r="P237" s="60" t="s">
        <v>163</v>
      </c>
      <c r="Q237" s="60">
        <v>234</v>
      </c>
      <c r="R237" s="60" t="s">
        <v>173</v>
      </c>
    </row>
    <row r="238" spans="1:18" x14ac:dyDescent="0.25">
      <c r="A238" s="60">
        <v>2238</v>
      </c>
      <c r="B238" s="60">
        <v>0.97529913983546701</v>
      </c>
      <c r="C238" s="60">
        <v>-1.7585978834743901E-2</v>
      </c>
      <c r="D238" s="60">
        <v>5.28228582364123E-2</v>
      </c>
      <c r="E238" s="60">
        <v>0.44576242247526798</v>
      </c>
      <c r="F238" s="60">
        <v>0.70214862849259996</v>
      </c>
      <c r="G238" s="60">
        <v>3.71440448192313E-3</v>
      </c>
      <c r="H238" s="60">
        <v>9.7692816860706309</v>
      </c>
      <c r="I238" s="60">
        <v>1.22848128095931</v>
      </c>
      <c r="J238" s="60">
        <v>-1</v>
      </c>
      <c r="K238" s="60">
        <v>0.66606515483700102</v>
      </c>
      <c r="L238" s="61">
        <v>6.2343413775166197E-12</v>
      </c>
      <c r="M238" s="60">
        <v>0.33393484515676503</v>
      </c>
      <c r="N238" s="60">
        <v>3.7188501474198199E-3</v>
      </c>
      <c r="O238" s="60">
        <v>1.22848128095931</v>
      </c>
      <c r="P238" s="60" t="s">
        <v>163</v>
      </c>
      <c r="Q238" s="60">
        <v>235</v>
      </c>
      <c r="R238" s="60" t="s">
        <v>173</v>
      </c>
    </row>
    <row r="239" spans="1:18" x14ac:dyDescent="0.25">
      <c r="A239" s="60">
        <v>2239</v>
      </c>
      <c r="B239" s="60">
        <v>0.97535061724335903</v>
      </c>
      <c r="C239" s="60">
        <v>-1.6983951444727301E-2</v>
      </c>
      <c r="D239" s="60">
        <v>5.28228582364123E-2</v>
      </c>
      <c r="E239" s="60">
        <v>0.44675193144346498</v>
      </c>
      <c r="F239" s="60">
        <v>0.70327288176059299</v>
      </c>
      <c r="G239" s="60">
        <v>3.7176464703018602E-3</v>
      </c>
      <c r="H239" s="60">
        <v>9.7692816860706309</v>
      </c>
      <c r="I239" s="60">
        <v>1.2289888541981899</v>
      </c>
      <c r="J239" s="60">
        <v>-1</v>
      </c>
      <c r="K239" s="60">
        <v>7.5446157219196494E-2</v>
      </c>
      <c r="L239" s="60">
        <v>0.401297832862479</v>
      </c>
      <c r="M239" s="60">
        <v>0.52325600991832499</v>
      </c>
      <c r="N239" s="60">
        <v>3.7234497667913199E-3</v>
      </c>
      <c r="O239" s="60">
        <v>1.2289888541981899</v>
      </c>
      <c r="P239" s="60" t="s">
        <v>163</v>
      </c>
      <c r="Q239" s="60">
        <v>236</v>
      </c>
      <c r="R239" s="60" t="s">
        <v>173</v>
      </c>
    </row>
    <row r="240" spans="1:18" x14ac:dyDescent="0.25">
      <c r="A240" s="60">
        <v>2240</v>
      </c>
      <c r="B240" s="60">
        <v>0.97548320300931002</v>
      </c>
      <c r="C240" s="60">
        <v>-5.2515884224753904E-3</v>
      </c>
      <c r="D240" s="60">
        <v>5.2843207900553399E-2</v>
      </c>
      <c r="E240" s="60">
        <v>0.44698889967265498</v>
      </c>
      <c r="F240" s="60">
        <v>0.70666219308453604</v>
      </c>
      <c r="G240" s="60">
        <v>3.7188501474198199E-3</v>
      </c>
      <c r="H240" s="60">
        <v>9.9525206399849893</v>
      </c>
      <c r="I240" s="60">
        <v>1.22938648198862</v>
      </c>
      <c r="J240" s="60">
        <v>-1</v>
      </c>
      <c r="K240" s="60">
        <v>0.63065882496058701</v>
      </c>
      <c r="L240" s="60">
        <v>6.0872203765835802E-3</v>
      </c>
      <c r="M240" s="60">
        <v>0.36325395466283</v>
      </c>
      <c r="N240" s="60">
        <v>3.72754475263912E-3</v>
      </c>
      <c r="O240" s="60">
        <v>1.22938648198862</v>
      </c>
      <c r="P240" s="60" t="s">
        <v>163</v>
      </c>
      <c r="Q240" s="60">
        <v>237</v>
      </c>
      <c r="R240" s="60" t="s">
        <v>173</v>
      </c>
    </row>
    <row r="241" spans="1:18" x14ac:dyDescent="0.25">
      <c r="A241" s="60">
        <v>2241</v>
      </c>
      <c r="B241" s="60">
        <v>0.97551291973257803</v>
      </c>
      <c r="C241" s="60">
        <v>-1.9169065681083799E-2</v>
      </c>
      <c r="D241" s="60">
        <v>5.2847701125395399E-2</v>
      </c>
      <c r="E241" s="60">
        <v>0.44726075589023001</v>
      </c>
      <c r="F241" s="60">
        <v>0.70906748504293804</v>
      </c>
      <c r="G241" s="60">
        <v>3.7234497667913199E-3</v>
      </c>
      <c r="H241" s="60">
        <v>9.99277324432828</v>
      </c>
      <c r="I241" s="60">
        <v>1.2347496746811899</v>
      </c>
      <c r="J241" s="60">
        <v>-1</v>
      </c>
      <c r="K241" s="60">
        <v>0.53456994202082797</v>
      </c>
      <c r="L241" s="61">
        <v>1.2463329015985299E-15</v>
      </c>
      <c r="M241" s="60">
        <v>0.46543005797916998</v>
      </c>
      <c r="N241" s="60">
        <v>3.72754475263912E-3</v>
      </c>
      <c r="O241" s="60">
        <v>1.2347496746811899</v>
      </c>
      <c r="P241" s="60" t="s">
        <v>163</v>
      </c>
      <c r="Q241" s="60">
        <v>238</v>
      </c>
      <c r="R241" s="60" t="s">
        <v>173</v>
      </c>
    </row>
    <row r="242" spans="1:18" x14ac:dyDescent="0.25">
      <c r="A242" s="60">
        <v>2242</v>
      </c>
      <c r="B242" s="60">
        <v>0.97551570126712595</v>
      </c>
      <c r="C242" s="60">
        <v>-1.3804061956667999E-2</v>
      </c>
      <c r="D242" s="60">
        <v>5.2858151451470797E-2</v>
      </c>
      <c r="E242" s="60">
        <v>0.44734286782495097</v>
      </c>
      <c r="F242" s="60">
        <v>0.71137807482670801</v>
      </c>
      <c r="G242" s="60">
        <v>3.72754475263912E-3</v>
      </c>
      <c r="H242" s="60">
        <v>10.170169646523</v>
      </c>
      <c r="I242" s="60">
        <v>1.24033621539606</v>
      </c>
      <c r="J242" s="60">
        <v>-1</v>
      </c>
      <c r="K242" s="60">
        <v>0.22289468968757201</v>
      </c>
      <c r="L242" s="60">
        <v>0.32911412132673401</v>
      </c>
      <c r="M242" s="60">
        <v>0.44799118898569401</v>
      </c>
      <c r="N242" s="60">
        <v>3.7304258345736601E-3</v>
      </c>
      <c r="O242" s="60">
        <v>1.24033621539606</v>
      </c>
      <c r="P242" s="60" t="s">
        <v>163</v>
      </c>
      <c r="Q242" s="60">
        <v>239</v>
      </c>
      <c r="R242" s="60" t="s">
        <v>173</v>
      </c>
    </row>
    <row r="243" spans="1:18" x14ac:dyDescent="0.25">
      <c r="A243" s="60">
        <v>2243</v>
      </c>
      <c r="B243" s="60">
        <v>0.97552810175473104</v>
      </c>
      <c r="C243" s="60">
        <v>-2.10877721554227E-2</v>
      </c>
      <c r="D243" s="60">
        <v>5.28783139737155E-2</v>
      </c>
      <c r="E243" s="60">
        <v>0.44734286782495097</v>
      </c>
      <c r="F243" s="60">
        <v>0.720444387224634</v>
      </c>
      <c r="G243" s="60">
        <v>3.72754475263912E-3</v>
      </c>
      <c r="H243" s="60">
        <v>10.3225045797835</v>
      </c>
      <c r="I243" s="60">
        <v>1.24033621539606</v>
      </c>
      <c r="J243" s="60">
        <v>-1</v>
      </c>
      <c r="K243" s="60">
        <v>0.50809923931546896</v>
      </c>
      <c r="L243" s="61">
        <v>3.7077977275312501E-9</v>
      </c>
      <c r="M243" s="60">
        <v>0.49190075697673402</v>
      </c>
      <c r="N243" s="60">
        <v>3.74808581808101E-3</v>
      </c>
      <c r="O243" s="60">
        <v>1.24033621539606</v>
      </c>
      <c r="P243" s="60" t="s">
        <v>163</v>
      </c>
      <c r="Q243" s="60">
        <v>240</v>
      </c>
      <c r="R243" s="60" t="s">
        <v>173</v>
      </c>
    </row>
    <row r="244" spans="1:18" x14ac:dyDescent="0.25">
      <c r="A244" s="60">
        <v>2244</v>
      </c>
      <c r="B244" s="60">
        <v>0.97554506898196203</v>
      </c>
      <c r="C244" s="60">
        <v>-5.1066321927559803E-3</v>
      </c>
      <c r="D244" s="60">
        <v>5.2884299235019201E-2</v>
      </c>
      <c r="E244" s="60">
        <v>0.44901889898941599</v>
      </c>
      <c r="F244" s="60">
        <v>0.72841629395961505</v>
      </c>
      <c r="G244" s="60">
        <v>3.7304258345736601E-3</v>
      </c>
      <c r="H244" s="60">
        <v>10.4336784426158</v>
      </c>
      <c r="I244" s="60">
        <v>1.24087193331062</v>
      </c>
      <c r="J244" s="60">
        <v>-1</v>
      </c>
      <c r="K244" s="60">
        <v>0.108507795142785</v>
      </c>
      <c r="L244" s="60">
        <v>0.547826468669107</v>
      </c>
      <c r="M244" s="60">
        <v>0.34366573618810797</v>
      </c>
      <c r="N244" s="60">
        <v>3.7493443649160001E-3</v>
      </c>
      <c r="O244" s="60">
        <v>1.24087193331062</v>
      </c>
      <c r="P244" s="60" t="s">
        <v>163</v>
      </c>
      <c r="Q244" s="60">
        <v>241</v>
      </c>
      <c r="R244" s="60" t="s">
        <v>173</v>
      </c>
    </row>
    <row r="245" spans="1:18" x14ac:dyDescent="0.25">
      <c r="A245" s="60">
        <v>2245</v>
      </c>
      <c r="B245" s="60">
        <v>0.97556863261420401</v>
      </c>
      <c r="C245" s="60">
        <v>1.09005416389378E-2</v>
      </c>
      <c r="D245" s="60">
        <v>5.2884842533745202E-2</v>
      </c>
      <c r="E245" s="60">
        <v>0.44932718404890398</v>
      </c>
      <c r="F245" s="60">
        <v>0.72892309028385005</v>
      </c>
      <c r="G245" s="60">
        <v>3.74808581808101E-3</v>
      </c>
      <c r="H245" s="60">
        <v>10.4350030017692</v>
      </c>
      <c r="I245" s="60">
        <v>1.2421227885745501</v>
      </c>
      <c r="J245" s="60">
        <v>-1</v>
      </c>
      <c r="K245" s="60">
        <v>1.8108997425532201E-2</v>
      </c>
      <c r="L245" s="60">
        <v>0.68197928505068395</v>
      </c>
      <c r="M245" s="60">
        <v>0.29991171752378398</v>
      </c>
      <c r="N245" s="60">
        <v>3.75702091745046E-3</v>
      </c>
      <c r="O245" s="60">
        <v>1.2421227885745501</v>
      </c>
      <c r="P245" s="60" t="s">
        <v>163</v>
      </c>
      <c r="Q245" s="60">
        <v>242</v>
      </c>
      <c r="R245" s="60" t="s">
        <v>173</v>
      </c>
    </row>
    <row r="246" spans="1:18" x14ac:dyDescent="0.25">
      <c r="A246" s="60">
        <v>2246</v>
      </c>
      <c r="B246" s="60">
        <v>0.97558784994296099</v>
      </c>
      <c r="C246" s="60">
        <v>-5.1066321927559803E-3</v>
      </c>
      <c r="D246" s="60">
        <v>5.2884842533745202E-2</v>
      </c>
      <c r="E246" s="60">
        <v>0.44932718404890398</v>
      </c>
      <c r="F246" s="60">
        <v>0.73207669911763595</v>
      </c>
      <c r="G246" s="60">
        <v>3.7493443649160001E-3</v>
      </c>
      <c r="H246" s="60">
        <v>10.551856705198301</v>
      </c>
      <c r="I246" s="60">
        <v>1.2438204496366501</v>
      </c>
      <c r="J246" s="60">
        <v>-1</v>
      </c>
      <c r="K246" s="60">
        <v>0.108507795142785</v>
      </c>
      <c r="L246" s="60">
        <v>0.547826468669107</v>
      </c>
      <c r="M246" s="60">
        <v>0.34366573618810797</v>
      </c>
      <c r="N246" s="60">
        <v>3.76182494513851E-3</v>
      </c>
      <c r="O246" s="60">
        <v>1.2438204496366501</v>
      </c>
      <c r="P246" s="60" t="s">
        <v>163</v>
      </c>
      <c r="Q246" s="60">
        <v>243</v>
      </c>
      <c r="R246" s="60" t="s">
        <v>173</v>
      </c>
    </row>
    <row r="247" spans="1:18" x14ac:dyDescent="0.25">
      <c r="A247" s="60">
        <v>2247</v>
      </c>
      <c r="B247" s="60">
        <v>0.97560086761486398</v>
      </c>
      <c r="C247" s="60">
        <v>-1.02033180093125E-2</v>
      </c>
      <c r="D247" s="60">
        <v>5.28999044261209E-2</v>
      </c>
      <c r="E247" s="60">
        <v>0.45083294213419101</v>
      </c>
      <c r="F247" s="60">
        <v>0.73269080543313503</v>
      </c>
      <c r="G247" s="60">
        <v>3.75702091745046E-3</v>
      </c>
      <c r="H247" s="60">
        <v>10.551856705198301</v>
      </c>
      <c r="I247" s="60">
        <v>1.25239825553243</v>
      </c>
      <c r="J247" s="60">
        <v>-1</v>
      </c>
      <c r="K247" s="60">
        <v>0.34316953876467099</v>
      </c>
      <c r="L247" s="60">
        <v>1.12364833225892E-2</v>
      </c>
      <c r="M247" s="60">
        <v>0.64559397791273998</v>
      </c>
      <c r="N247" s="60">
        <v>3.7628272881515398E-3</v>
      </c>
      <c r="O247" s="60">
        <v>1.25239825553243</v>
      </c>
      <c r="P247" s="60" t="s">
        <v>163</v>
      </c>
      <c r="Q247" s="60">
        <v>244</v>
      </c>
      <c r="R247" s="60" t="s">
        <v>173</v>
      </c>
    </row>
    <row r="248" spans="1:18" x14ac:dyDescent="0.25">
      <c r="A248" s="60">
        <v>2248</v>
      </c>
      <c r="B248" s="60">
        <v>0.97560699848934795</v>
      </c>
      <c r="C248" s="60">
        <v>-1.48691685880322E-2</v>
      </c>
      <c r="D248" s="60">
        <v>5.2913080271455797E-2</v>
      </c>
      <c r="E248" s="60">
        <v>0.45094465803550399</v>
      </c>
      <c r="F248" s="60">
        <v>0.73424576129239105</v>
      </c>
      <c r="G248" s="60">
        <v>3.76182494513851E-3</v>
      </c>
      <c r="H248" s="60">
        <v>10.605510028353899</v>
      </c>
      <c r="I248" s="60">
        <v>1.25338397989626</v>
      </c>
      <c r="J248" s="60">
        <v>-1</v>
      </c>
      <c r="K248" s="60">
        <v>0.49858136619415699</v>
      </c>
      <c r="L248" s="61">
        <v>8.8565841983651397E-16</v>
      </c>
      <c r="M248" s="60">
        <v>0.50141863380584195</v>
      </c>
      <c r="N248" s="60">
        <v>3.7703879863942098E-3</v>
      </c>
      <c r="O248" s="60">
        <v>1.25338397989626</v>
      </c>
      <c r="P248" s="60" t="s">
        <v>163</v>
      </c>
      <c r="Q248" s="60">
        <v>245</v>
      </c>
      <c r="R248" s="60" t="s">
        <v>173</v>
      </c>
    </row>
    <row r="249" spans="1:18" x14ac:dyDescent="0.25">
      <c r="A249" s="60">
        <v>2249</v>
      </c>
      <c r="B249" s="60">
        <v>0.97564744285578597</v>
      </c>
      <c r="C249" s="60">
        <v>-3.1605625719524903E-2</v>
      </c>
      <c r="D249" s="60">
        <v>5.2921160649407002E-2</v>
      </c>
      <c r="E249" s="60">
        <v>0.45147648398926299</v>
      </c>
      <c r="F249" s="60">
        <v>0.73541678416228495</v>
      </c>
      <c r="G249" s="60">
        <v>3.7628272881515398E-3</v>
      </c>
      <c r="H249" s="60">
        <v>10.861310648843</v>
      </c>
      <c r="I249" s="60">
        <v>1.2587166493520301</v>
      </c>
      <c r="J249" s="60">
        <v>-1</v>
      </c>
      <c r="K249" s="60">
        <v>0.53173330610589797</v>
      </c>
      <c r="L249" s="61">
        <v>5.9034255939882397E-16</v>
      </c>
      <c r="M249" s="60">
        <v>0.46826669389410203</v>
      </c>
      <c r="N249" s="60">
        <v>3.7703879863942098E-3</v>
      </c>
      <c r="O249" s="60">
        <v>1.2706292531585199</v>
      </c>
      <c r="P249" s="60" t="s">
        <v>163</v>
      </c>
      <c r="Q249" s="60">
        <v>246</v>
      </c>
      <c r="R249" s="60" t="s">
        <v>173</v>
      </c>
    </row>
    <row r="250" spans="1:18" x14ac:dyDescent="0.25">
      <c r="A250" s="60">
        <v>2250</v>
      </c>
      <c r="B250" s="60">
        <v>0.97568392654250202</v>
      </c>
      <c r="C250" s="60">
        <v>-2.9661349327752801E-2</v>
      </c>
      <c r="D250" s="60">
        <v>5.2933326533270902E-2</v>
      </c>
      <c r="E250" s="60">
        <v>0.45273618023213502</v>
      </c>
      <c r="F250" s="60">
        <v>0.73583484090455198</v>
      </c>
      <c r="G250" s="60">
        <v>3.7703879863942098E-3</v>
      </c>
      <c r="H250" s="60">
        <v>11.1547402388485</v>
      </c>
      <c r="I250" s="60">
        <v>1.2706292531585199</v>
      </c>
      <c r="J250" s="60">
        <v>-1</v>
      </c>
      <c r="K250" s="60">
        <v>0.63831710056074298</v>
      </c>
      <c r="L250" s="61">
        <v>4.42186568521989E-11</v>
      </c>
      <c r="M250" s="60">
        <v>0.361682899395039</v>
      </c>
      <c r="N250" s="60">
        <v>3.7990649907597802E-3</v>
      </c>
      <c r="O250" s="60">
        <v>1.2779807517368</v>
      </c>
      <c r="P250" s="60" t="s">
        <v>163</v>
      </c>
      <c r="Q250" s="60">
        <v>247</v>
      </c>
      <c r="R250" s="60" t="s">
        <v>173</v>
      </c>
    </row>
    <row r="251" spans="1:18" x14ac:dyDescent="0.25">
      <c r="A251" s="60">
        <v>2251</v>
      </c>
      <c r="B251" s="60">
        <v>0.97572199159814799</v>
      </c>
      <c r="C251" s="60">
        <v>8.66634070509293E-3</v>
      </c>
      <c r="D251" s="60">
        <v>5.2984217163344699E-2</v>
      </c>
      <c r="E251" s="60">
        <v>0.45387805485765198</v>
      </c>
      <c r="F251" s="60">
        <v>0.73583484090455198</v>
      </c>
      <c r="G251" s="60">
        <v>3.7703879863942098E-3</v>
      </c>
      <c r="H251" s="60">
        <v>11.4624594249831</v>
      </c>
      <c r="I251" s="60">
        <v>1.2779807517368</v>
      </c>
      <c r="J251" s="60">
        <v>-1</v>
      </c>
      <c r="K251" s="60">
        <v>0.114037079137379</v>
      </c>
      <c r="L251" s="60">
        <v>0.46190650875750799</v>
      </c>
      <c r="M251" s="60">
        <v>0.42405641210511202</v>
      </c>
      <c r="N251" s="60">
        <v>3.8037063198962402E-3</v>
      </c>
      <c r="O251" s="60">
        <v>1.2818757007153101</v>
      </c>
      <c r="P251" s="60" t="s">
        <v>163</v>
      </c>
      <c r="Q251" s="60">
        <v>248</v>
      </c>
      <c r="R251" s="60" t="s">
        <v>173</v>
      </c>
    </row>
    <row r="252" spans="1:18" x14ac:dyDescent="0.25">
      <c r="A252" s="60">
        <v>2252</v>
      </c>
      <c r="B252" s="60">
        <v>0.97572351430110105</v>
      </c>
      <c r="C252" s="60">
        <v>1.7267902332615701E-2</v>
      </c>
      <c r="D252" s="60">
        <v>5.30117392616683E-2</v>
      </c>
      <c r="E252" s="60">
        <v>0.454329466965122</v>
      </c>
      <c r="F252" s="60">
        <v>0.74094140819208199</v>
      </c>
      <c r="G252" s="60">
        <v>3.7990649907597802E-3</v>
      </c>
      <c r="H252" s="60">
        <v>11.4835658947641</v>
      </c>
      <c r="I252" s="60">
        <v>1.2818757007153101</v>
      </c>
      <c r="J252" s="60">
        <v>-1</v>
      </c>
      <c r="K252" s="60">
        <v>0.57478183555677198</v>
      </c>
      <c r="L252" s="61">
        <v>2.7248408394381701E-14</v>
      </c>
      <c r="M252" s="60">
        <v>0.42521816444319999</v>
      </c>
      <c r="N252" s="60">
        <v>3.8146290681401601E-3</v>
      </c>
      <c r="O252" s="60">
        <v>1.28692953958253</v>
      </c>
      <c r="P252" s="60" t="s">
        <v>163</v>
      </c>
      <c r="Q252" s="60">
        <v>249</v>
      </c>
      <c r="R252" s="60" t="s">
        <v>173</v>
      </c>
    </row>
    <row r="253" spans="1:18" x14ac:dyDescent="0.25">
      <c r="A253" s="60">
        <v>2253</v>
      </c>
      <c r="B253" s="60">
        <v>0.97576861569084805</v>
      </c>
      <c r="C253" s="60">
        <v>-2.2947313239410801E-2</v>
      </c>
      <c r="D253" s="60">
        <v>5.30159192116137E-2</v>
      </c>
      <c r="E253" s="60">
        <v>0.45459226598053099</v>
      </c>
      <c r="F253" s="60">
        <v>0.74094140819208199</v>
      </c>
      <c r="G253" s="60">
        <v>3.8037063198962402E-3</v>
      </c>
      <c r="H253" s="60">
        <v>11.578771820578099</v>
      </c>
      <c r="I253" s="60">
        <v>1.28692953958253</v>
      </c>
      <c r="J253" s="60">
        <v>-1</v>
      </c>
      <c r="K253" s="60">
        <v>0.61749050510635395</v>
      </c>
      <c r="L253" s="61">
        <v>2.0687674942083201E-10</v>
      </c>
      <c r="M253" s="60">
        <v>0.38250949468676998</v>
      </c>
      <c r="N253" s="60">
        <v>3.8146290681401601E-3</v>
      </c>
      <c r="O253" s="60">
        <v>1.2977342019034701</v>
      </c>
      <c r="P253" s="60" t="s">
        <v>163</v>
      </c>
      <c r="Q253" s="60">
        <v>250</v>
      </c>
      <c r="R253" s="60" t="s">
        <v>173</v>
      </c>
    </row>
    <row r="254" spans="1:18" x14ac:dyDescent="0.25">
      <c r="A254" s="60">
        <v>2254</v>
      </c>
      <c r="B254" s="60">
        <v>0.97578233509882395</v>
      </c>
      <c r="C254" s="60">
        <v>1.7267902332615701E-2</v>
      </c>
      <c r="D254" s="60">
        <v>5.30159192116137E-2</v>
      </c>
      <c r="E254" s="60">
        <v>0.45459226598053099</v>
      </c>
      <c r="F254" s="60">
        <v>0.74389261626891301</v>
      </c>
      <c r="G254" s="60">
        <v>3.8146290681401601E-3</v>
      </c>
      <c r="H254" s="60">
        <v>11.578771820578099</v>
      </c>
      <c r="I254" s="60">
        <v>1.2977342019034701</v>
      </c>
      <c r="J254" s="60">
        <v>-1</v>
      </c>
      <c r="K254" s="60">
        <v>0.57478183555677198</v>
      </c>
      <c r="L254" s="61">
        <v>2.7248408394381701E-14</v>
      </c>
      <c r="M254" s="60">
        <v>0.42521816444319999</v>
      </c>
      <c r="N254" s="60">
        <v>3.8359543332161998E-3</v>
      </c>
      <c r="O254" s="60">
        <v>1.2990250941222601</v>
      </c>
      <c r="P254" s="60" t="s">
        <v>163</v>
      </c>
      <c r="Q254" s="60">
        <v>251</v>
      </c>
      <c r="R254" s="60" t="s">
        <v>173</v>
      </c>
    </row>
    <row r="255" spans="1:18" x14ac:dyDescent="0.25">
      <c r="A255" s="60">
        <v>2255</v>
      </c>
      <c r="B255" s="60">
        <v>0.97598669789726</v>
      </c>
      <c r="C255" s="60">
        <v>-1.12354787586562E-3</v>
      </c>
      <c r="D255" s="60">
        <v>5.3026203184318201E-2</v>
      </c>
      <c r="E255" s="60">
        <v>0.45597210013012301</v>
      </c>
      <c r="F255" s="60">
        <v>0.74917259706718697</v>
      </c>
      <c r="G255" s="60">
        <v>3.8146290681401601E-3</v>
      </c>
      <c r="H255" s="60">
        <v>11.626461877469501</v>
      </c>
      <c r="I255" s="60">
        <v>1.2990250941222601</v>
      </c>
      <c r="J255" s="60">
        <v>-1</v>
      </c>
      <c r="K255" s="60">
        <v>0.31406092187634499</v>
      </c>
      <c r="L255" s="60">
        <v>2.6910958453834701E-2</v>
      </c>
      <c r="M255" s="60">
        <v>0.65902811966982</v>
      </c>
      <c r="N255" s="60">
        <v>3.8410009885803701E-3</v>
      </c>
      <c r="O255" s="60">
        <v>1.32065205066955</v>
      </c>
      <c r="P255" s="60" t="s">
        <v>163</v>
      </c>
      <c r="Q255" s="60">
        <v>252</v>
      </c>
      <c r="R255" s="60" t="s">
        <v>173</v>
      </c>
    </row>
    <row r="256" spans="1:18" x14ac:dyDescent="0.25">
      <c r="A256" s="60">
        <v>2256</v>
      </c>
      <c r="B256" s="60">
        <v>0.97615295034518501</v>
      </c>
      <c r="C256" s="60">
        <v>-2.0577191161451298E-2</v>
      </c>
      <c r="D256" s="60">
        <v>5.3026203184318201E-2</v>
      </c>
      <c r="E256" s="60">
        <v>0.45640346629256501</v>
      </c>
      <c r="F256" s="60">
        <v>0.74937541635618199</v>
      </c>
      <c r="G256" s="60">
        <v>3.8359543332161998E-3</v>
      </c>
      <c r="H256" s="60">
        <v>11.6646561455943</v>
      </c>
      <c r="I256" s="60">
        <v>1.3185180985046701</v>
      </c>
      <c r="J256" s="60">
        <v>-1</v>
      </c>
      <c r="K256" s="60">
        <v>0.49828985773752899</v>
      </c>
      <c r="L256" s="60">
        <v>6.0853062349756501E-2</v>
      </c>
      <c r="M256" s="60">
        <v>0.440857079912715</v>
      </c>
      <c r="N256" s="60">
        <v>3.8523343807196301E-3</v>
      </c>
      <c r="O256" s="60">
        <v>1.32065205066955</v>
      </c>
      <c r="P256" s="60" t="s">
        <v>163</v>
      </c>
      <c r="Q256" s="60">
        <v>253</v>
      </c>
      <c r="R256" s="60" t="s">
        <v>173</v>
      </c>
    </row>
    <row r="257" spans="1:18" x14ac:dyDescent="0.25">
      <c r="A257" s="60">
        <v>2257</v>
      </c>
      <c r="B257" s="60">
        <v>0.97615295034518501</v>
      </c>
      <c r="C257" s="60">
        <v>-5.85997318881081E-3</v>
      </c>
      <c r="D257" s="60">
        <v>5.3056665069763198E-2</v>
      </c>
      <c r="E257" s="60">
        <v>0.45674828189206601</v>
      </c>
      <c r="F257" s="60">
        <v>0.75548996159404502</v>
      </c>
      <c r="G257" s="60">
        <v>3.8410009885803701E-3</v>
      </c>
      <c r="H257" s="60">
        <v>11.854258896014599</v>
      </c>
      <c r="I257" s="60">
        <v>1.3185180985046701</v>
      </c>
      <c r="J257" s="60">
        <v>-1</v>
      </c>
      <c r="K257" s="60">
        <v>0.35720374024151702</v>
      </c>
      <c r="L257" s="61">
        <v>3.4235438494155701E-11</v>
      </c>
      <c r="M257" s="60">
        <v>0.64279625972424703</v>
      </c>
      <c r="N257" s="60">
        <v>3.8563797143806901E-3</v>
      </c>
      <c r="O257" s="60">
        <v>1.3243336960046099</v>
      </c>
      <c r="P257" s="60" t="s">
        <v>163</v>
      </c>
      <c r="Q257" s="60">
        <v>254</v>
      </c>
      <c r="R257" s="60" t="s">
        <v>173</v>
      </c>
    </row>
    <row r="258" spans="1:18" x14ac:dyDescent="0.25">
      <c r="A258" s="60">
        <v>2258</v>
      </c>
      <c r="B258" s="60">
        <v>0.97617487107746903</v>
      </c>
      <c r="C258" s="60">
        <v>-6.8964719648635197E-4</v>
      </c>
      <c r="D258" s="60">
        <v>5.3071300083702103E-2</v>
      </c>
      <c r="E258" s="60">
        <v>0.45700368420634802</v>
      </c>
      <c r="F258" s="60">
        <v>0.76125024123917795</v>
      </c>
      <c r="G258" s="60">
        <v>3.8523343807196301E-3</v>
      </c>
      <c r="H258" s="60">
        <v>11.910409808695899</v>
      </c>
      <c r="I258" s="60">
        <v>1.32065205066955</v>
      </c>
      <c r="J258" s="60">
        <v>-1</v>
      </c>
      <c r="K258" s="60">
        <v>0.55726636448010003</v>
      </c>
      <c r="L258" s="61">
        <v>1.4229868819984099E-15</v>
      </c>
      <c r="M258" s="60">
        <v>0.44273363551989903</v>
      </c>
      <c r="N258" s="60">
        <v>3.8563797143806901E-3</v>
      </c>
      <c r="O258" s="60">
        <v>1.33540770348836</v>
      </c>
      <c r="P258" s="60" t="s">
        <v>163</v>
      </c>
      <c r="Q258" s="60">
        <v>255</v>
      </c>
      <c r="R258" s="60" t="s">
        <v>173</v>
      </c>
    </row>
    <row r="259" spans="1:18" x14ac:dyDescent="0.25">
      <c r="A259" s="60">
        <v>2259</v>
      </c>
      <c r="B259" s="60">
        <v>0.97617675563700002</v>
      </c>
      <c r="C259" s="60">
        <v>-2.2049688692665E-2</v>
      </c>
      <c r="D259" s="60">
        <v>5.3119190642905101E-2</v>
      </c>
      <c r="E259" s="60">
        <v>0.45778155931313702</v>
      </c>
      <c r="F259" s="60">
        <v>0.76191849326347305</v>
      </c>
      <c r="G259" s="60">
        <v>3.8563797143806901E-3</v>
      </c>
      <c r="H259" s="60">
        <v>11.9337219868525</v>
      </c>
      <c r="I259" s="60">
        <v>1.32065205066955</v>
      </c>
      <c r="J259" s="60">
        <v>-1</v>
      </c>
      <c r="K259" s="60">
        <v>0.36515955718361698</v>
      </c>
      <c r="L259" s="61">
        <v>1.0135213701179701E-14</v>
      </c>
      <c r="M259" s="60">
        <v>0.63484044281637297</v>
      </c>
      <c r="N259" s="60">
        <v>3.85922865158658E-3</v>
      </c>
      <c r="O259" s="60">
        <v>1.33540770348836</v>
      </c>
      <c r="P259" s="60" t="s">
        <v>163</v>
      </c>
      <c r="Q259" s="60">
        <v>256</v>
      </c>
      <c r="R259" s="60" t="s">
        <v>173</v>
      </c>
    </row>
    <row r="260" spans="1:18" x14ac:dyDescent="0.25">
      <c r="A260" s="60">
        <v>2260</v>
      </c>
      <c r="B260" s="60">
        <v>0.976178159584562</v>
      </c>
      <c r="C260" s="60">
        <v>-3.2239154667941701E-2</v>
      </c>
      <c r="D260" s="60">
        <v>5.3120848079848702E-2</v>
      </c>
      <c r="E260" s="60">
        <v>0.45778155931313702</v>
      </c>
      <c r="F260" s="60">
        <v>0.76902780944577698</v>
      </c>
      <c r="G260" s="60">
        <v>3.8563797143806901E-3</v>
      </c>
      <c r="H260" s="60">
        <v>11.9337219868525</v>
      </c>
      <c r="I260" s="60">
        <v>1.3243336960046099</v>
      </c>
      <c r="J260" s="60">
        <v>-1</v>
      </c>
      <c r="K260" s="60">
        <v>0.453053875685336</v>
      </c>
      <c r="L260" s="60">
        <v>1.5383902951955799E-3</v>
      </c>
      <c r="M260" s="60">
        <v>0.54540773401946896</v>
      </c>
      <c r="N260" s="60">
        <v>3.8659799546804301E-3</v>
      </c>
      <c r="O260" s="60">
        <v>1.3371988571412201</v>
      </c>
      <c r="P260" s="60" t="s">
        <v>163</v>
      </c>
      <c r="Q260" s="60">
        <v>257</v>
      </c>
      <c r="R260" s="60" t="s">
        <v>173</v>
      </c>
    </row>
    <row r="261" spans="1:18" x14ac:dyDescent="0.25">
      <c r="A261" s="60">
        <v>2261</v>
      </c>
      <c r="B261" s="60">
        <v>0.97622176227352497</v>
      </c>
      <c r="C261" s="60">
        <v>2.6987407462508401E-2</v>
      </c>
      <c r="D261" s="60">
        <v>5.3182339825693502E-2</v>
      </c>
      <c r="E261" s="60">
        <v>0.45887936311581601</v>
      </c>
      <c r="F261" s="60">
        <v>0.77256404540311197</v>
      </c>
      <c r="G261" s="60">
        <v>3.85922865158658E-3</v>
      </c>
      <c r="H261" s="60">
        <v>12.1905773484064</v>
      </c>
      <c r="I261" s="60">
        <v>1.33540770348836</v>
      </c>
      <c r="J261" s="60">
        <v>-1</v>
      </c>
      <c r="K261" s="60">
        <v>2.17897990419068E-2</v>
      </c>
      <c r="L261" s="60">
        <v>0.70187745098016097</v>
      </c>
      <c r="M261" s="60">
        <v>0.276332749977933</v>
      </c>
      <c r="N261" s="60">
        <v>3.8824847526384302E-3</v>
      </c>
      <c r="O261" s="60">
        <v>1.33974700841342</v>
      </c>
      <c r="P261" s="60" t="s">
        <v>163</v>
      </c>
      <c r="Q261" s="60">
        <v>258</v>
      </c>
      <c r="R261" s="60" t="s">
        <v>173</v>
      </c>
    </row>
    <row r="262" spans="1:18" x14ac:dyDescent="0.25">
      <c r="A262" s="60">
        <v>2262</v>
      </c>
      <c r="B262" s="60">
        <v>0.97622747078116801</v>
      </c>
      <c r="C262" s="60">
        <v>-3.2239154667941701E-2</v>
      </c>
      <c r="D262" s="60">
        <v>5.3191445213336602E-2</v>
      </c>
      <c r="E262" s="60">
        <v>0.45906990124552599</v>
      </c>
      <c r="F262" s="60">
        <v>0.77256404540311197</v>
      </c>
      <c r="G262" s="60">
        <v>3.8659799546804301E-3</v>
      </c>
      <c r="H262" s="60">
        <v>12.494690828583799</v>
      </c>
      <c r="I262" s="60">
        <v>1.33540770348836</v>
      </c>
      <c r="J262" s="60">
        <v>-1</v>
      </c>
      <c r="K262" s="60">
        <v>0.453053875685336</v>
      </c>
      <c r="L262" s="60">
        <v>1.5383902951955799E-3</v>
      </c>
      <c r="M262" s="60">
        <v>0.54540773401946896</v>
      </c>
      <c r="N262" s="60">
        <v>3.9137786199823898E-3</v>
      </c>
      <c r="O262" s="60">
        <v>1.3478959197665601</v>
      </c>
      <c r="P262" s="60" t="s">
        <v>163</v>
      </c>
      <c r="Q262" s="60">
        <v>259</v>
      </c>
      <c r="R262" s="60" t="s">
        <v>173</v>
      </c>
    </row>
    <row r="263" spans="1:18" x14ac:dyDescent="0.25">
      <c r="A263" s="60">
        <v>2263</v>
      </c>
      <c r="B263" s="60">
        <v>0.97622826170870103</v>
      </c>
      <c r="C263" s="60">
        <v>-1.8164927981069699E-2</v>
      </c>
      <c r="D263" s="60">
        <v>5.3194319561442299E-2</v>
      </c>
      <c r="E263" s="60">
        <v>0.45921520618412998</v>
      </c>
      <c r="F263" s="60">
        <v>0.773509688663646</v>
      </c>
      <c r="G263" s="60">
        <v>3.8824847526384302E-3</v>
      </c>
      <c r="H263" s="60">
        <v>12.528523508088099</v>
      </c>
      <c r="I263" s="60">
        <v>1.3371988571412201</v>
      </c>
      <c r="J263" s="60">
        <v>-1</v>
      </c>
      <c r="K263" s="60">
        <v>0.282811270514844</v>
      </c>
      <c r="L263" s="60">
        <v>0.212152077492582</v>
      </c>
      <c r="M263" s="60">
        <v>0.50503665199257397</v>
      </c>
      <c r="N263" s="60">
        <v>3.9238917534801703E-3</v>
      </c>
      <c r="O263" s="60">
        <v>1.3496098254828801</v>
      </c>
      <c r="P263" s="60" t="s">
        <v>163</v>
      </c>
      <c r="Q263" s="60">
        <v>260</v>
      </c>
      <c r="R263" s="60" t="s">
        <v>173</v>
      </c>
    </row>
    <row r="264" spans="1:18" x14ac:dyDescent="0.25">
      <c r="A264" s="60">
        <v>2264</v>
      </c>
      <c r="B264" s="60">
        <v>0.97631938172287003</v>
      </c>
      <c r="C264" s="60">
        <v>-2.5875948185867002E-2</v>
      </c>
      <c r="D264" s="60">
        <v>5.3216952022590303E-2</v>
      </c>
      <c r="E264" s="60">
        <v>0.45977277508821401</v>
      </c>
      <c r="F264" s="60">
        <v>0.773509688663646</v>
      </c>
      <c r="G264" s="60">
        <v>3.9137786199823898E-3</v>
      </c>
      <c r="H264" s="60">
        <v>12.6490037187481</v>
      </c>
      <c r="I264" s="60">
        <v>1.33974700841342</v>
      </c>
      <c r="J264" s="60">
        <v>-1</v>
      </c>
      <c r="K264" s="60">
        <v>0.53566953867114098</v>
      </c>
      <c r="L264" s="61">
        <v>2.53298314964045E-6</v>
      </c>
      <c r="M264" s="60">
        <v>0.46432792834570902</v>
      </c>
      <c r="N264" s="60">
        <v>3.93202449091745E-3</v>
      </c>
      <c r="O264" s="60">
        <v>1.3496098254828801</v>
      </c>
      <c r="P264" s="60" t="s">
        <v>163</v>
      </c>
      <c r="Q264" s="60">
        <v>261</v>
      </c>
      <c r="R264" s="60" t="s">
        <v>173</v>
      </c>
    </row>
    <row r="265" spans="1:18" x14ac:dyDescent="0.25">
      <c r="A265" s="60">
        <v>2265</v>
      </c>
      <c r="B265" s="60">
        <v>0.97641621851080096</v>
      </c>
      <c r="C265" s="60">
        <v>-1.27371144440739E-2</v>
      </c>
      <c r="D265" s="60">
        <v>5.3231162432738198E-2</v>
      </c>
      <c r="E265" s="60">
        <v>0.459871384700418</v>
      </c>
      <c r="F265" s="60">
        <v>0.77668680311462202</v>
      </c>
      <c r="G265" s="60">
        <v>3.9238917534801703E-3</v>
      </c>
      <c r="H265" s="60">
        <v>12.712825671073199</v>
      </c>
      <c r="I265" s="60">
        <v>1.3478959197665601</v>
      </c>
      <c r="J265" s="60">
        <v>-1</v>
      </c>
      <c r="K265" s="60">
        <v>0.26940419393013798</v>
      </c>
      <c r="L265" s="60">
        <v>9.2750488127829697E-2</v>
      </c>
      <c r="M265" s="60">
        <v>0.63784531794203203</v>
      </c>
      <c r="N265" s="60">
        <v>3.9340958401859203E-3</v>
      </c>
      <c r="O265" s="60">
        <v>1.35111752929766</v>
      </c>
      <c r="P265" s="60" t="s">
        <v>163</v>
      </c>
      <c r="Q265" s="60">
        <v>262</v>
      </c>
      <c r="R265" s="60" t="s">
        <v>173</v>
      </c>
    </row>
    <row r="266" spans="1:18" x14ac:dyDescent="0.25">
      <c r="A266" s="60">
        <v>2266</v>
      </c>
      <c r="B266" s="60">
        <v>0.97645173995548296</v>
      </c>
      <c r="C266" s="60">
        <v>2.9683165862872202E-2</v>
      </c>
      <c r="D266" s="60">
        <v>5.3238093507189603E-2</v>
      </c>
      <c r="E266" s="60">
        <v>0.46020823018790302</v>
      </c>
      <c r="F266" s="60">
        <v>0.77686890393400199</v>
      </c>
      <c r="G266" s="60">
        <v>3.93202449091745E-3</v>
      </c>
      <c r="H266" s="60">
        <v>12.7758243829658</v>
      </c>
      <c r="I266" s="60">
        <v>1.3496098254828801</v>
      </c>
      <c r="J266" s="60">
        <v>-1</v>
      </c>
      <c r="K266" s="60">
        <v>0.12844315416142901</v>
      </c>
      <c r="L266" s="60">
        <v>0.308906574606094</v>
      </c>
      <c r="M266" s="60">
        <v>0.56265027123247602</v>
      </c>
      <c r="N266" s="60">
        <v>3.9436795515932098E-3</v>
      </c>
      <c r="O266" s="60">
        <v>1.35758763384456</v>
      </c>
      <c r="P266" s="60" t="s">
        <v>163</v>
      </c>
      <c r="Q266" s="60">
        <v>263</v>
      </c>
      <c r="R266" s="60" t="s">
        <v>173</v>
      </c>
    </row>
    <row r="267" spans="1:18" x14ac:dyDescent="0.25">
      <c r="A267" s="60">
        <v>2267</v>
      </c>
      <c r="B267" s="60">
        <v>0.97665731386146404</v>
      </c>
      <c r="C267" s="60">
        <v>-3.7837162696195602E-2</v>
      </c>
      <c r="D267" s="60">
        <v>5.3250770437508498E-2</v>
      </c>
      <c r="E267" s="60">
        <v>0.460329417565773</v>
      </c>
      <c r="F267" s="60">
        <v>0.782118655298914</v>
      </c>
      <c r="G267" s="60">
        <v>3.9340958401859203E-3</v>
      </c>
      <c r="H267" s="60">
        <v>12.886845054021499</v>
      </c>
      <c r="I267" s="60">
        <v>1.3496098254828801</v>
      </c>
      <c r="J267" s="60">
        <v>-1</v>
      </c>
      <c r="K267" s="60">
        <v>0.64080302428028302</v>
      </c>
      <c r="L267" s="60">
        <v>6.6531721344722803E-3</v>
      </c>
      <c r="M267" s="60">
        <v>0.35254380358524501</v>
      </c>
      <c r="N267" s="60">
        <v>3.9436795515932098E-3</v>
      </c>
      <c r="O267" s="60">
        <v>1.3576217053791799</v>
      </c>
      <c r="P267" s="60" t="s">
        <v>163</v>
      </c>
      <c r="Q267" s="60">
        <v>264</v>
      </c>
      <c r="R267" s="60" t="s">
        <v>173</v>
      </c>
    </row>
    <row r="268" spans="1:18" x14ac:dyDescent="0.25">
      <c r="A268" s="60">
        <v>2268</v>
      </c>
      <c r="B268" s="60">
        <v>0.97665731386146404</v>
      </c>
      <c r="C268" s="60">
        <v>-8.0329978177102902E-3</v>
      </c>
      <c r="D268" s="60">
        <v>5.3260164692766898E-2</v>
      </c>
      <c r="E268" s="60">
        <v>0.46065595233085199</v>
      </c>
      <c r="F268" s="60">
        <v>0.78465084337828495</v>
      </c>
      <c r="G268" s="60">
        <v>3.9436795515932098E-3</v>
      </c>
      <c r="H268" s="60">
        <v>13.4848180445191</v>
      </c>
      <c r="I268" s="60">
        <v>1.35111752929766</v>
      </c>
      <c r="J268" s="60">
        <v>-1</v>
      </c>
      <c r="K268" s="60">
        <v>0.42427170616159898</v>
      </c>
      <c r="L268" s="61">
        <v>2.3551810843880298E-16</v>
      </c>
      <c r="M268" s="60">
        <v>0.57572829383840096</v>
      </c>
      <c r="N268" s="60">
        <v>3.95559400635915E-3</v>
      </c>
      <c r="O268" s="60">
        <v>1.3676642878349501</v>
      </c>
      <c r="P268" s="60" t="s">
        <v>163</v>
      </c>
      <c r="Q268" s="60">
        <v>265</v>
      </c>
      <c r="R268" s="60" t="s">
        <v>173</v>
      </c>
    </row>
    <row r="269" spans="1:18" x14ac:dyDescent="0.25">
      <c r="A269" s="60">
        <v>2269</v>
      </c>
      <c r="B269" s="60">
        <v>0.97665836830108899</v>
      </c>
      <c r="C269" s="60">
        <v>-1.97616854671449E-2</v>
      </c>
      <c r="D269" s="60">
        <v>5.3276573012894297E-2</v>
      </c>
      <c r="E269" s="60">
        <v>0.46065595233085199</v>
      </c>
      <c r="F269" s="60">
        <v>0.78518647580399203</v>
      </c>
      <c r="G269" s="60">
        <v>3.9436795515932098E-3</v>
      </c>
      <c r="H269" s="60">
        <v>13.5905372179708</v>
      </c>
      <c r="I269" s="60">
        <v>1.35758763384456</v>
      </c>
      <c r="J269" s="60">
        <v>-1</v>
      </c>
      <c r="K269" s="60">
        <v>0.62248940058054802</v>
      </c>
      <c r="L269" s="61">
        <v>8.9843268464252906E-16</v>
      </c>
      <c r="M269" s="60">
        <v>0.37751059941945098</v>
      </c>
      <c r="N269" s="60">
        <v>3.9765328958738903E-3</v>
      </c>
      <c r="O269" s="60">
        <v>1.3710147006158799</v>
      </c>
      <c r="P269" s="60" t="s">
        <v>163</v>
      </c>
      <c r="Q269" s="60">
        <v>266</v>
      </c>
      <c r="R269" s="60" t="s">
        <v>173</v>
      </c>
    </row>
    <row r="270" spans="1:18" x14ac:dyDescent="0.25">
      <c r="A270" s="60">
        <v>2270</v>
      </c>
      <c r="B270" s="60">
        <v>0.97665836830108899</v>
      </c>
      <c r="C270" s="60">
        <v>-8.0329978177102902E-3</v>
      </c>
      <c r="D270" s="60">
        <v>5.3278219467345199E-2</v>
      </c>
      <c r="E270" s="60">
        <v>0.46203397060646101</v>
      </c>
      <c r="F270" s="60">
        <v>0.78750017288216501</v>
      </c>
      <c r="G270" s="60">
        <v>3.95559400635915E-3</v>
      </c>
      <c r="H270" s="60">
        <v>13.621198115967299</v>
      </c>
      <c r="I270" s="60">
        <v>1.3576217053791799</v>
      </c>
      <c r="J270" s="60">
        <v>-1</v>
      </c>
      <c r="K270" s="60">
        <v>0.42427170616159898</v>
      </c>
      <c r="L270" s="61">
        <v>2.3551810843880298E-16</v>
      </c>
      <c r="M270" s="60">
        <v>0.57572829383840096</v>
      </c>
      <c r="N270" s="60">
        <v>3.9786921588004596E-3</v>
      </c>
      <c r="O270" s="60">
        <v>1.3716231007764901</v>
      </c>
      <c r="P270" s="60" t="s">
        <v>163</v>
      </c>
      <c r="Q270" s="60">
        <v>267</v>
      </c>
      <c r="R270" s="60" t="s">
        <v>173</v>
      </c>
    </row>
    <row r="271" spans="1:18" x14ac:dyDescent="0.25">
      <c r="A271" s="60">
        <v>2271</v>
      </c>
      <c r="B271" s="60">
        <v>0.97668186330427698</v>
      </c>
      <c r="C271" s="60">
        <v>-6.8036616717790897E-3</v>
      </c>
      <c r="D271" s="60">
        <v>5.3291333144556897E-2</v>
      </c>
      <c r="E271" s="60">
        <v>0.46300874398279002</v>
      </c>
      <c r="F271" s="60">
        <v>0.79481450834105505</v>
      </c>
      <c r="G271" s="60">
        <v>3.9765328958738903E-3</v>
      </c>
      <c r="H271" s="60">
        <v>13.633956768649901</v>
      </c>
      <c r="I271" s="60">
        <v>1.3676642878349501</v>
      </c>
      <c r="J271" s="60">
        <v>-1</v>
      </c>
      <c r="K271" s="60">
        <v>0.51558673556587598</v>
      </c>
      <c r="L271" s="61">
        <v>4.9296488743273104E-13</v>
      </c>
      <c r="M271" s="60">
        <v>0.48441326443363097</v>
      </c>
      <c r="N271" s="60">
        <v>3.9831499127301398E-3</v>
      </c>
      <c r="O271" s="60">
        <v>1.3771123725215899</v>
      </c>
      <c r="P271" s="60" t="s">
        <v>163</v>
      </c>
      <c r="Q271" s="60">
        <v>268</v>
      </c>
      <c r="R271" s="60" t="s">
        <v>173</v>
      </c>
    </row>
    <row r="272" spans="1:18" x14ac:dyDescent="0.25">
      <c r="A272" s="60">
        <v>2272</v>
      </c>
      <c r="B272" s="60">
        <v>0.97675407660740898</v>
      </c>
      <c r="C272" s="60">
        <v>-2.2597331176375999E-2</v>
      </c>
      <c r="D272" s="60">
        <v>5.3291333144556897E-2</v>
      </c>
      <c r="E272" s="60">
        <v>0.46328202759265202</v>
      </c>
      <c r="F272" s="60">
        <v>0.79870125242794598</v>
      </c>
      <c r="G272" s="60">
        <v>3.9786921588004596E-3</v>
      </c>
      <c r="H272" s="60">
        <v>13.6692348263547</v>
      </c>
      <c r="I272" s="60">
        <v>1.3710147006158799</v>
      </c>
      <c r="J272" s="60">
        <v>-1</v>
      </c>
      <c r="K272" s="60">
        <v>0.38820458620152598</v>
      </c>
      <c r="L272" s="60">
        <v>1.39736464021088E-4</v>
      </c>
      <c r="M272" s="60">
        <v>0.61165567733445303</v>
      </c>
      <c r="N272" s="60">
        <v>3.9972843694430103E-3</v>
      </c>
      <c r="O272" s="60">
        <v>1.3792627929433801</v>
      </c>
      <c r="P272" s="60" t="s">
        <v>163</v>
      </c>
      <c r="Q272" s="60">
        <v>269</v>
      </c>
      <c r="R272" s="60" t="s">
        <v>173</v>
      </c>
    </row>
    <row r="273" spans="1:18" x14ac:dyDescent="0.25">
      <c r="A273" s="60">
        <v>2273</v>
      </c>
      <c r="B273" s="60">
        <v>0.97678200030870899</v>
      </c>
      <c r="C273" s="60">
        <v>-3.0336539663021302E-3</v>
      </c>
      <c r="D273" s="60">
        <v>5.3324313714384397E-2</v>
      </c>
      <c r="E273" s="60">
        <v>0.46359595111325103</v>
      </c>
      <c r="F273" s="60">
        <v>0.80082857775727201</v>
      </c>
      <c r="G273" s="60">
        <v>3.9831499127301398E-3</v>
      </c>
      <c r="H273" s="60">
        <v>13.886372504787101</v>
      </c>
      <c r="I273" s="60">
        <v>1.3716231007764901</v>
      </c>
      <c r="J273" s="60">
        <v>-1</v>
      </c>
      <c r="K273" s="60">
        <v>0.417750877784615</v>
      </c>
      <c r="L273" s="61">
        <v>2.7827798584431001E-16</v>
      </c>
      <c r="M273" s="60">
        <v>0.58224912221538505</v>
      </c>
      <c r="N273" s="60">
        <v>4.0001222524563996E-3</v>
      </c>
      <c r="O273" s="60">
        <v>1.3866232166650101</v>
      </c>
      <c r="P273" s="60" t="s">
        <v>163</v>
      </c>
      <c r="Q273" s="60">
        <v>270</v>
      </c>
      <c r="R273" s="60" t="s">
        <v>173</v>
      </c>
    </row>
    <row r="274" spans="1:18" x14ac:dyDescent="0.25">
      <c r="A274" s="60">
        <v>2274</v>
      </c>
      <c r="B274" s="60">
        <v>0.97687307106001897</v>
      </c>
      <c r="C274" s="60">
        <v>-1.7528335658795201E-2</v>
      </c>
      <c r="D274" s="60">
        <v>5.3331568621479503E-2</v>
      </c>
      <c r="E274" s="60">
        <v>0.46364545955992598</v>
      </c>
      <c r="F274" s="60">
        <v>0.80085771581566001</v>
      </c>
      <c r="G274" s="60">
        <v>3.9972843694430103E-3</v>
      </c>
      <c r="H274" s="60">
        <v>14.0178912382724</v>
      </c>
      <c r="I274" s="60">
        <v>1.3771123725215899</v>
      </c>
      <c r="J274" s="60">
        <v>-1</v>
      </c>
      <c r="K274" s="60">
        <v>0.49558714864661002</v>
      </c>
      <c r="L274" s="61">
        <v>1.32974124555975E-6</v>
      </c>
      <c r="M274" s="60">
        <v>0.50441152161214498</v>
      </c>
      <c r="N274" s="60">
        <v>4.00417518693963E-3</v>
      </c>
      <c r="O274" s="60">
        <v>1.38943811798664</v>
      </c>
      <c r="P274" s="60" t="s">
        <v>163</v>
      </c>
      <c r="Q274" s="60">
        <v>271</v>
      </c>
      <c r="R274" s="60" t="s">
        <v>173</v>
      </c>
    </row>
    <row r="275" spans="1:18" x14ac:dyDescent="0.25">
      <c r="A275" s="60">
        <v>2275</v>
      </c>
      <c r="B275" s="60">
        <v>0.97701089588784795</v>
      </c>
      <c r="C275" s="60">
        <v>-1.28888903550045E-2</v>
      </c>
      <c r="D275" s="60">
        <v>5.3347798277236701E-2</v>
      </c>
      <c r="E275" s="60">
        <v>0.46555367935029301</v>
      </c>
      <c r="F275" s="60">
        <v>0.802382372633061</v>
      </c>
      <c r="G275" s="60">
        <v>4.0001222524563996E-3</v>
      </c>
      <c r="H275" s="60">
        <v>14.1940380565474</v>
      </c>
      <c r="I275" s="60">
        <v>1.3792627929433801</v>
      </c>
      <c r="J275" s="60">
        <v>-1</v>
      </c>
      <c r="K275" s="60">
        <v>0.527256200606809</v>
      </c>
      <c r="L275" s="61">
        <v>2.5842968514764699E-5</v>
      </c>
      <c r="M275" s="60">
        <v>0.47271795642467601</v>
      </c>
      <c r="N275" s="60">
        <v>4.0114836765114802E-3</v>
      </c>
      <c r="O275" s="60">
        <v>1.3937118028690101</v>
      </c>
      <c r="P275" s="60" t="s">
        <v>163</v>
      </c>
      <c r="Q275" s="60">
        <v>272</v>
      </c>
      <c r="R275" s="60" t="s">
        <v>173</v>
      </c>
    </row>
    <row r="276" spans="1:18" x14ac:dyDescent="0.25">
      <c r="A276" s="60">
        <v>2276</v>
      </c>
      <c r="B276" s="60">
        <v>0.97704747279520499</v>
      </c>
      <c r="C276" s="60">
        <v>-1.14119389490376E-2</v>
      </c>
      <c r="D276" s="60">
        <v>5.3361352535473798E-2</v>
      </c>
      <c r="E276" s="60">
        <v>0.466069782966954</v>
      </c>
      <c r="F276" s="60">
        <v>0.81050139286154699</v>
      </c>
      <c r="G276" s="60">
        <v>4.00417518693963E-3</v>
      </c>
      <c r="H276" s="60">
        <v>14.3659638811723</v>
      </c>
      <c r="I276" s="60">
        <v>1.3866232166650101</v>
      </c>
      <c r="J276" s="60">
        <v>-1</v>
      </c>
      <c r="K276" s="60">
        <v>0.57741913638945996</v>
      </c>
      <c r="L276" s="60">
        <v>3.5768711167393202E-3</v>
      </c>
      <c r="M276" s="60">
        <v>0.41900399249380099</v>
      </c>
      <c r="N276" s="60">
        <v>4.0180377131539199E-3</v>
      </c>
      <c r="O276" s="60">
        <v>1.3937118028690101</v>
      </c>
      <c r="P276" s="60" t="s">
        <v>163</v>
      </c>
      <c r="Q276" s="60">
        <v>273</v>
      </c>
      <c r="R276" s="60" t="s">
        <v>173</v>
      </c>
    </row>
    <row r="277" spans="1:18" x14ac:dyDescent="0.25">
      <c r="A277" s="60">
        <v>2277</v>
      </c>
      <c r="B277" s="60">
        <v>0.97704747279520499</v>
      </c>
      <c r="C277" s="60">
        <v>-2.35203714110198E-2</v>
      </c>
      <c r="D277" s="60">
        <v>5.3379638264100998E-2</v>
      </c>
      <c r="E277" s="60">
        <v>0.46624960944210497</v>
      </c>
      <c r="F277" s="60">
        <v>0.81670795420236797</v>
      </c>
      <c r="G277" s="60">
        <v>4.0114836765114802E-3</v>
      </c>
      <c r="H277" s="60">
        <v>14.456773039865601</v>
      </c>
      <c r="I277" s="60">
        <v>1.38943811798664</v>
      </c>
      <c r="J277" s="60">
        <v>-1</v>
      </c>
      <c r="K277" s="60">
        <v>0.59521481396629305</v>
      </c>
      <c r="L277" s="61">
        <v>3.4913826808846299E-12</v>
      </c>
      <c r="M277" s="60">
        <v>0.40478518603021502</v>
      </c>
      <c r="N277" s="60">
        <v>4.0249372538076096E-3</v>
      </c>
      <c r="O277" s="60">
        <v>1.3944868431153301</v>
      </c>
      <c r="P277" s="60" t="s">
        <v>163</v>
      </c>
      <c r="Q277" s="60">
        <v>274</v>
      </c>
      <c r="R277" s="60" t="s">
        <v>173</v>
      </c>
    </row>
    <row r="278" spans="1:18" x14ac:dyDescent="0.25">
      <c r="A278" s="60">
        <v>2278</v>
      </c>
      <c r="B278" s="60">
        <v>0.97714411196390805</v>
      </c>
      <c r="C278" s="60">
        <v>-1.14119389490376E-2</v>
      </c>
      <c r="D278" s="60">
        <v>5.33809638321655E-2</v>
      </c>
      <c r="E278" s="60">
        <v>0.46687964918023001</v>
      </c>
      <c r="F278" s="60">
        <v>0.81947982437279598</v>
      </c>
      <c r="G278" s="60">
        <v>4.0180377131539199E-3</v>
      </c>
      <c r="H278" s="60">
        <v>14.469026973614399</v>
      </c>
      <c r="I278" s="60">
        <v>1.3937118028690101</v>
      </c>
      <c r="J278" s="60">
        <v>-1</v>
      </c>
      <c r="K278" s="60">
        <v>0.57741913638945996</v>
      </c>
      <c r="L278" s="60">
        <v>3.5768711167393202E-3</v>
      </c>
      <c r="M278" s="60">
        <v>0.41900399249380099</v>
      </c>
      <c r="N278" s="60">
        <v>4.0401935697227604E-3</v>
      </c>
      <c r="O278" s="60">
        <v>1.40352918854951</v>
      </c>
      <c r="P278" s="60" t="s">
        <v>163</v>
      </c>
      <c r="Q278" s="60">
        <v>275</v>
      </c>
      <c r="R278" s="60" t="s">
        <v>173</v>
      </c>
    </row>
    <row r="279" spans="1:18" x14ac:dyDescent="0.25">
      <c r="A279" s="60">
        <v>2279</v>
      </c>
      <c r="B279" s="60">
        <v>0.97718410703181202</v>
      </c>
      <c r="C279" s="60">
        <v>-3.4784133507584102E-2</v>
      </c>
      <c r="D279" s="60">
        <v>5.33836048177583E-2</v>
      </c>
      <c r="E279" s="60">
        <v>0.46838017249559299</v>
      </c>
      <c r="F279" s="60">
        <v>0.82459337737565896</v>
      </c>
      <c r="G279" s="60">
        <v>4.0249372538076096E-3</v>
      </c>
      <c r="H279" s="60">
        <v>14.492421488568301</v>
      </c>
      <c r="I279" s="60">
        <v>1.3937118028690101</v>
      </c>
      <c r="J279" s="60">
        <v>-1</v>
      </c>
      <c r="K279" s="60">
        <v>0.50116729011432404</v>
      </c>
      <c r="L279" s="60">
        <v>0.15660292355736299</v>
      </c>
      <c r="M279" s="60">
        <v>0.34222978632831302</v>
      </c>
      <c r="N279" s="60">
        <v>4.0683344269882302E-3</v>
      </c>
      <c r="O279" s="60">
        <v>1.4049927555169499</v>
      </c>
      <c r="P279" s="60" t="s">
        <v>163</v>
      </c>
      <c r="Q279" s="60">
        <v>276</v>
      </c>
      <c r="R279" s="60" t="s">
        <v>173</v>
      </c>
    </row>
    <row r="280" spans="1:18" x14ac:dyDescent="0.25">
      <c r="A280" s="60">
        <v>2280</v>
      </c>
      <c r="B280" s="60">
        <v>0.97723012117437702</v>
      </c>
      <c r="C280" s="60">
        <v>-1.6220196617909601E-2</v>
      </c>
      <c r="D280" s="60">
        <v>5.3388318629931403E-2</v>
      </c>
      <c r="E280" s="60">
        <v>0.46900530221928599</v>
      </c>
      <c r="F280" s="60">
        <v>0.82496270563357199</v>
      </c>
      <c r="G280" s="60">
        <v>4.0401935697227604E-3</v>
      </c>
      <c r="H280" s="60">
        <v>14.4980281373662</v>
      </c>
      <c r="I280" s="60">
        <v>1.3944868431153301</v>
      </c>
      <c r="J280" s="60">
        <v>-1</v>
      </c>
      <c r="K280" s="60">
        <v>0.50087691858250205</v>
      </c>
      <c r="L280" s="61">
        <v>6.2945050535853997E-11</v>
      </c>
      <c r="M280" s="60">
        <v>0.49912308135455302</v>
      </c>
      <c r="N280" s="60">
        <v>4.0692385942880504E-3</v>
      </c>
      <c r="O280" s="60">
        <v>1.4059851825904099</v>
      </c>
      <c r="P280" s="60" t="s">
        <v>163</v>
      </c>
      <c r="Q280" s="60">
        <v>277</v>
      </c>
      <c r="R280" s="60" t="s">
        <v>173</v>
      </c>
    </row>
    <row r="281" spans="1:18" x14ac:dyDescent="0.25">
      <c r="A281" s="60">
        <v>2281</v>
      </c>
      <c r="B281" s="60">
        <v>0.97723012117437702</v>
      </c>
      <c r="C281" s="60">
        <v>-1.0935459856864799E-2</v>
      </c>
      <c r="D281" s="60">
        <v>5.3409586936601097E-2</v>
      </c>
      <c r="E281" s="60">
        <v>0.47079455675530102</v>
      </c>
      <c r="F281" s="60">
        <v>0.82496270563357199</v>
      </c>
      <c r="G281" s="60">
        <v>4.0683344269882302E-3</v>
      </c>
      <c r="H281" s="60">
        <v>14.4980281373662</v>
      </c>
      <c r="I281" s="60">
        <v>1.40352918854951</v>
      </c>
      <c r="J281" s="60">
        <v>-1</v>
      </c>
      <c r="K281" s="60">
        <v>0.30591379380726402</v>
      </c>
      <c r="L281" s="61">
        <v>6.7926507487051498E-16</v>
      </c>
      <c r="M281" s="60">
        <v>0.69408620619273598</v>
      </c>
      <c r="N281" s="60">
        <v>4.0720841734876098E-3</v>
      </c>
      <c r="O281" s="60">
        <v>1.4059851825904099</v>
      </c>
      <c r="P281" s="60" t="s">
        <v>163</v>
      </c>
      <c r="Q281" s="60">
        <v>278</v>
      </c>
      <c r="R281" s="60" t="s">
        <v>173</v>
      </c>
    </row>
    <row r="282" spans="1:18" x14ac:dyDescent="0.25">
      <c r="A282" s="60">
        <v>2282</v>
      </c>
      <c r="B282" s="60">
        <v>0.97724398422773995</v>
      </c>
      <c r="C282" s="60">
        <v>-1.22922559305407E-2</v>
      </c>
      <c r="D282" s="60">
        <v>5.3418723058817903E-2</v>
      </c>
      <c r="E282" s="60">
        <v>0.47079455675530102</v>
      </c>
      <c r="F282" s="60">
        <v>0.83061396957456202</v>
      </c>
      <c r="G282" s="60">
        <v>4.0692385942880504E-3</v>
      </c>
      <c r="H282" s="60">
        <v>14.5574438707418</v>
      </c>
      <c r="I282" s="60">
        <v>1.4049927555169499</v>
      </c>
      <c r="J282" s="60">
        <v>-1</v>
      </c>
      <c r="K282" s="60">
        <v>0.540441057065705</v>
      </c>
      <c r="L282" s="61">
        <v>1.9943999892137301E-10</v>
      </c>
      <c r="M282" s="60">
        <v>0.45955894273485498</v>
      </c>
      <c r="N282" s="60">
        <v>4.0720841734876098E-3</v>
      </c>
      <c r="O282" s="60">
        <v>1.41069889368757</v>
      </c>
      <c r="P282" s="60" t="s">
        <v>163</v>
      </c>
      <c r="Q282" s="60">
        <v>279</v>
      </c>
      <c r="R282" s="60" t="s">
        <v>173</v>
      </c>
    </row>
    <row r="283" spans="1:18" x14ac:dyDescent="0.25">
      <c r="A283" s="60">
        <v>2283</v>
      </c>
      <c r="B283" s="60">
        <v>0.97724822839067005</v>
      </c>
      <c r="C283" s="60">
        <v>1.00817065522917E-2</v>
      </c>
      <c r="D283" s="60">
        <v>5.3418723058817903E-2</v>
      </c>
      <c r="E283" s="60">
        <v>0.470860677850789</v>
      </c>
      <c r="F283" s="60">
        <v>0.83061396957456202</v>
      </c>
      <c r="G283" s="60">
        <v>4.0720841734876098E-3</v>
      </c>
      <c r="H283" s="60">
        <v>14.8847263619895</v>
      </c>
      <c r="I283" s="60">
        <v>1.4059851825904099</v>
      </c>
      <c r="J283" s="60">
        <v>-1</v>
      </c>
      <c r="K283" s="60">
        <v>0.54739231350546402</v>
      </c>
      <c r="L283" s="60">
        <v>0.45260768641368399</v>
      </c>
      <c r="M283" s="61">
        <v>8.0852546879839299E-11</v>
      </c>
      <c r="N283" s="60">
        <v>4.0747521170616504E-3</v>
      </c>
      <c r="O283" s="60">
        <v>1.4198083556386301</v>
      </c>
      <c r="P283" s="60" t="s">
        <v>163</v>
      </c>
      <c r="Q283" s="60">
        <v>280</v>
      </c>
      <c r="R283" s="60" t="s">
        <v>173</v>
      </c>
    </row>
    <row r="284" spans="1:18" x14ac:dyDescent="0.25">
      <c r="A284" s="60">
        <v>2284</v>
      </c>
      <c r="B284" s="60">
        <v>0.97729977834150406</v>
      </c>
      <c r="C284" s="60">
        <v>2.86196821974134E-3</v>
      </c>
      <c r="D284" s="60">
        <v>5.3452528793684201E-2</v>
      </c>
      <c r="E284" s="60">
        <v>0.471095021962122</v>
      </c>
      <c r="F284" s="60">
        <v>0.83563275550823202</v>
      </c>
      <c r="G284" s="60">
        <v>4.0720841734876098E-3</v>
      </c>
      <c r="H284" s="60">
        <v>14.9036806259935</v>
      </c>
      <c r="I284" s="60">
        <v>1.4059851825904099</v>
      </c>
      <c r="J284" s="60">
        <v>-1</v>
      </c>
      <c r="K284" s="60">
        <v>0.52365269380999602</v>
      </c>
      <c r="L284" s="61">
        <v>9.8833117187723791E-16</v>
      </c>
      <c r="M284" s="60">
        <v>0.47634730619000298</v>
      </c>
      <c r="N284" s="60">
        <v>4.0856607914660304E-3</v>
      </c>
      <c r="O284" s="60">
        <v>1.4332379427141899</v>
      </c>
      <c r="P284" s="60" t="s">
        <v>163</v>
      </c>
      <c r="Q284" s="60">
        <v>281</v>
      </c>
      <c r="R284" s="60" t="s">
        <v>173</v>
      </c>
    </row>
    <row r="285" spans="1:18" x14ac:dyDescent="0.25">
      <c r="A285" s="60">
        <v>2285</v>
      </c>
      <c r="B285" s="60">
        <v>0.97730426970764595</v>
      </c>
      <c r="C285" s="60">
        <v>-3.5766369412432497E-2</v>
      </c>
      <c r="D285" s="60">
        <v>5.3497895790412101E-2</v>
      </c>
      <c r="E285" s="60">
        <v>0.47124072972054198</v>
      </c>
      <c r="F285" s="60">
        <v>0.84268456757014398</v>
      </c>
      <c r="G285" s="60">
        <v>4.0747521170616504E-3</v>
      </c>
      <c r="H285" s="60">
        <v>15.122425144302101</v>
      </c>
      <c r="I285" s="60">
        <v>1.41069889368757</v>
      </c>
      <c r="J285" s="60">
        <v>-1</v>
      </c>
      <c r="K285" s="60">
        <v>0.47478518603869102</v>
      </c>
      <c r="L285" s="61">
        <v>7.4143812738357805E-12</v>
      </c>
      <c r="M285" s="60">
        <v>0.52521481395389402</v>
      </c>
      <c r="N285" s="60">
        <v>4.0988791746232002E-3</v>
      </c>
      <c r="O285" s="60">
        <v>1.44165504841132</v>
      </c>
      <c r="P285" s="60" t="s">
        <v>163</v>
      </c>
      <c r="Q285" s="60">
        <v>282</v>
      </c>
      <c r="R285" s="60" t="s">
        <v>173</v>
      </c>
    </row>
    <row r="286" spans="1:18" x14ac:dyDescent="0.25">
      <c r="A286" s="60">
        <v>2286</v>
      </c>
      <c r="B286" s="60">
        <v>0.97731397392420505</v>
      </c>
      <c r="C286" s="60">
        <v>2.86196821974134E-3</v>
      </c>
      <c r="D286" s="60">
        <v>5.34984779631235E-2</v>
      </c>
      <c r="E286" s="60">
        <v>0.47144238609011702</v>
      </c>
      <c r="F286" s="60">
        <v>0.84603207301328698</v>
      </c>
      <c r="G286" s="60">
        <v>4.0856607914660304E-3</v>
      </c>
      <c r="H286" s="60">
        <v>15.122425144302101</v>
      </c>
      <c r="I286" s="60">
        <v>1.4198083556386301</v>
      </c>
      <c r="J286" s="60">
        <v>-1</v>
      </c>
      <c r="K286" s="60">
        <v>0.52365269380999602</v>
      </c>
      <c r="L286" s="61">
        <v>9.8833117187723791E-16</v>
      </c>
      <c r="M286" s="60">
        <v>0.47634730619000298</v>
      </c>
      <c r="N286" s="60">
        <v>4.11139742216625E-3</v>
      </c>
      <c r="O286" s="60">
        <v>1.4467750801121699</v>
      </c>
      <c r="P286" s="60" t="s">
        <v>163</v>
      </c>
      <c r="Q286" s="60">
        <v>283</v>
      </c>
      <c r="R286" s="60" t="s">
        <v>173</v>
      </c>
    </row>
    <row r="287" spans="1:18" x14ac:dyDescent="0.25">
      <c r="A287" s="60">
        <v>2287</v>
      </c>
      <c r="B287" s="60">
        <v>0.97737547160542004</v>
      </c>
      <c r="C287" s="60">
        <v>3.1515986858518599E-2</v>
      </c>
      <c r="D287" s="60">
        <v>5.3500001655362298E-2</v>
      </c>
      <c r="E287" s="60">
        <v>0.47237874439595701</v>
      </c>
      <c r="F287" s="60">
        <v>0.84894686091033</v>
      </c>
      <c r="G287" s="60">
        <v>4.0988791746232002E-3</v>
      </c>
      <c r="H287" s="60">
        <v>15.186849411347399</v>
      </c>
      <c r="I287" s="60">
        <v>1.4332379427141899</v>
      </c>
      <c r="J287" s="60">
        <v>-1</v>
      </c>
      <c r="K287" s="60">
        <v>1.84638400336209E-2</v>
      </c>
      <c r="L287" s="60">
        <v>0.69687360198729098</v>
      </c>
      <c r="M287" s="60">
        <v>0.28466255797908901</v>
      </c>
      <c r="N287" s="60">
        <v>4.1151336791004096E-3</v>
      </c>
      <c r="O287" s="60">
        <v>1.44738012676189</v>
      </c>
      <c r="P287" s="60" t="s">
        <v>163</v>
      </c>
      <c r="Q287" s="60">
        <v>284</v>
      </c>
      <c r="R287" s="60" t="s">
        <v>173</v>
      </c>
    </row>
    <row r="288" spans="1:18" x14ac:dyDescent="0.25">
      <c r="A288" s="60">
        <v>2288</v>
      </c>
      <c r="B288" s="60">
        <v>0.97740083265201905</v>
      </c>
      <c r="C288" s="60">
        <v>3.5203273754349097E-2</v>
      </c>
      <c r="D288" s="60">
        <v>5.3505046975328999E-2</v>
      </c>
      <c r="E288" s="60">
        <v>0.47251047409995101</v>
      </c>
      <c r="F288" s="60">
        <v>0.84933863966951695</v>
      </c>
      <c r="G288" s="60">
        <v>4.11139742216625E-3</v>
      </c>
      <c r="H288" s="60">
        <v>15.414297585142901</v>
      </c>
      <c r="I288" s="60">
        <v>1.44165504841132</v>
      </c>
      <c r="J288" s="60">
        <v>-1</v>
      </c>
      <c r="K288" s="60">
        <v>0.30399013462006302</v>
      </c>
      <c r="L288" s="61">
        <v>2.7674741430555999E-15</v>
      </c>
      <c r="M288" s="60">
        <v>0.69600986537993403</v>
      </c>
      <c r="N288" s="60">
        <v>4.1291156013441898E-3</v>
      </c>
      <c r="O288" s="60">
        <v>1.4514126438169801</v>
      </c>
      <c r="P288" s="60" t="s">
        <v>163</v>
      </c>
      <c r="Q288" s="60">
        <v>285</v>
      </c>
      <c r="R288" s="60" t="s">
        <v>173</v>
      </c>
    </row>
    <row r="289" spans="1:18" x14ac:dyDescent="0.25">
      <c r="A289" s="60">
        <v>2289</v>
      </c>
      <c r="B289" s="60">
        <v>0.97740083265201905</v>
      </c>
      <c r="C289" s="60">
        <v>-4.7434701377167604E-3</v>
      </c>
      <c r="D289" s="60">
        <v>5.3505046975328999E-2</v>
      </c>
      <c r="E289" s="60">
        <v>0.47283871868169702</v>
      </c>
      <c r="F289" s="60">
        <v>0.84957131809583997</v>
      </c>
      <c r="G289" s="60">
        <v>4.1151336791004096E-3</v>
      </c>
      <c r="H289" s="60">
        <v>15.6000965139371</v>
      </c>
      <c r="I289" s="60">
        <v>1.4467750801121699</v>
      </c>
      <c r="J289" s="60">
        <v>-1</v>
      </c>
      <c r="K289" s="60">
        <v>0.42013812750485502</v>
      </c>
      <c r="L289" s="60">
        <v>7.8432919923141706E-2</v>
      </c>
      <c r="M289" s="60">
        <v>0.50142895257200304</v>
      </c>
      <c r="N289" s="60">
        <v>4.1363624085102501E-3</v>
      </c>
      <c r="O289" s="60">
        <v>1.4514126438169801</v>
      </c>
      <c r="P289" s="60" t="s">
        <v>163</v>
      </c>
      <c r="Q289" s="60">
        <v>286</v>
      </c>
      <c r="R289" s="60" t="s">
        <v>173</v>
      </c>
    </row>
    <row r="290" spans="1:18" x14ac:dyDescent="0.25">
      <c r="A290" s="60">
        <v>2290</v>
      </c>
      <c r="B290" s="60">
        <v>0.97740776980662702</v>
      </c>
      <c r="C290" s="60">
        <v>-1.10496156465543E-2</v>
      </c>
      <c r="D290" s="60">
        <v>5.3510720615447503E-2</v>
      </c>
      <c r="E290" s="60">
        <v>0.472945761019123</v>
      </c>
      <c r="F290" s="60">
        <v>0.84957970891636703</v>
      </c>
      <c r="G290" s="60">
        <v>4.1291156013441898E-3</v>
      </c>
      <c r="H290" s="60">
        <v>15.6000965139371</v>
      </c>
      <c r="I290" s="60">
        <v>1.44738012676189</v>
      </c>
      <c r="J290" s="60">
        <v>-1</v>
      </c>
      <c r="K290" s="60">
        <v>0.42451767820198599</v>
      </c>
      <c r="L290" s="61">
        <v>4.9623684962009496E-12</v>
      </c>
      <c r="M290" s="60">
        <v>0.57548232179305103</v>
      </c>
      <c r="N290" s="60">
        <v>4.1389453322571703E-3</v>
      </c>
      <c r="O290" s="60">
        <v>1.4533067690366901</v>
      </c>
      <c r="P290" s="60" t="s">
        <v>163</v>
      </c>
      <c r="Q290" s="60">
        <v>287</v>
      </c>
      <c r="R290" s="60" t="s">
        <v>173</v>
      </c>
    </row>
    <row r="291" spans="1:18" x14ac:dyDescent="0.25">
      <c r="A291" s="60">
        <v>2291</v>
      </c>
      <c r="B291" s="60">
        <v>0.97743958337902104</v>
      </c>
      <c r="C291" s="60">
        <v>1.29185480994601E-2</v>
      </c>
      <c r="D291" s="60">
        <v>5.3519761645876102E-2</v>
      </c>
      <c r="E291" s="60">
        <v>0.47312440669844202</v>
      </c>
      <c r="F291" s="60">
        <v>0.85125779294892101</v>
      </c>
      <c r="G291" s="60">
        <v>4.1363624085102501E-3</v>
      </c>
      <c r="H291" s="60">
        <v>15.6181668934457</v>
      </c>
      <c r="I291" s="60">
        <v>1.4514126438169801</v>
      </c>
      <c r="J291" s="60">
        <v>-1</v>
      </c>
      <c r="K291" s="60">
        <v>0.24884044268533601</v>
      </c>
      <c r="L291" s="60">
        <v>0.211488974880437</v>
      </c>
      <c r="M291" s="60">
        <v>0.53967058243422605</v>
      </c>
      <c r="N291" s="60">
        <v>4.1623754715097898E-3</v>
      </c>
      <c r="O291" s="60">
        <v>1.4536041524572001</v>
      </c>
      <c r="P291" s="60" t="s">
        <v>163</v>
      </c>
      <c r="Q291" s="60">
        <v>288</v>
      </c>
      <c r="R291" s="60" t="s">
        <v>173</v>
      </c>
    </row>
    <row r="292" spans="1:18" x14ac:dyDescent="0.25">
      <c r="A292" s="60">
        <v>2292</v>
      </c>
      <c r="B292" s="60">
        <v>0.97752135278796803</v>
      </c>
      <c r="C292" s="60">
        <v>-4.27729262397595E-2</v>
      </c>
      <c r="D292" s="60">
        <v>5.3573099475650698E-2</v>
      </c>
      <c r="E292" s="60">
        <v>0.47375883014688103</v>
      </c>
      <c r="F292" s="60">
        <v>0.85139761655791102</v>
      </c>
      <c r="G292" s="60">
        <v>4.1389453322571703E-3</v>
      </c>
      <c r="H292" s="60">
        <v>15.642426273564</v>
      </c>
      <c r="I292" s="60">
        <v>1.4514126438169801</v>
      </c>
      <c r="J292" s="60">
        <v>-1</v>
      </c>
      <c r="K292" s="60">
        <v>0.664096028302543</v>
      </c>
      <c r="L292" s="61">
        <v>2.2987005546947501E-11</v>
      </c>
      <c r="M292" s="60">
        <v>0.33590397167447</v>
      </c>
      <c r="N292" s="60">
        <v>4.1623754715097898E-3</v>
      </c>
      <c r="O292" s="60">
        <v>1.45705047684259</v>
      </c>
      <c r="P292" s="60" t="s">
        <v>163</v>
      </c>
      <c r="Q292" s="60">
        <v>289</v>
      </c>
      <c r="R292" s="60" t="s">
        <v>173</v>
      </c>
    </row>
    <row r="293" spans="1:18" x14ac:dyDescent="0.25">
      <c r="A293" s="60">
        <v>2293</v>
      </c>
      <c r="B293" s="60">
        <v>0.97760156639899798</v>
      </c>
      <c r="C293" s="60">
        <v>-3.5138977246960801E-2</v>
      </c>
      <c r="D293" s="60">
        <v>5.3573099475650698E-2</v>
      </c>
      <c r="E293" s="60">
        <v>0.47388056315543903</v>
      </c>
      <c r="F293" s="60">
        <v>0.857136544240517</v>
      </c>
      <c r="G293" s="60">
        <v>4.1623754715097898E-3</v>
      </c>
      <c r="H293" s="60">
        <v>15.6750061806378</v>
      </c>
      <c r="I293" s="60">
        <v>1.4533067690366901</v>
      </c>
      <c r="J293" s="60">
        <v>-1</v>
      </c>
      <c r="K293" s="60">
        <v>0.57142648198424495</v>
      </c>
      <c r="L293" s="61">
        <v>1.9647824172262699E-10</v>
      </c>
      <c r="M293" s="60">
        <v>0.428573517819276</v>
      </c>
      <c r="N293" s="60">
        <v>4.1969973022179998E-3</v>
      </c>
      <c r="O293" s="60">
        <v>1.4588120531030799</v>
      </c>
      <c r="P293" s="60" t="s">
        <v>163</v>
      </c>
      <c r="Q293" s="60">
        <v>290</v>
      </c>
      <c r="R293" s="60" t="s">
        <v>173</v>
      </c>
    </row>
    <row r="294" spans="1:18" x14ac:dyDescent="0.25">
      <c r="A294" s="60">
        <v>2294</v>
      </c>
      <c r="B294" s="60">
        <v>0.97765607614636096</v>
      </c>
      <c r="C294" s="60">
        <v>-4.27729262397595E-2</v>
      </c>
      <c r="D294" s="60">
        <v>5.3579274198471402E-2</v>
      </c>
      <c r="E294" s="60">
        <v>0.47392013351156098</v>
      </c>
      <c r="F294" s="60">
        <v>0.86056886371572205</v>
      </c>
      <c r="G294" s="60">
        <v>4.1623754715097898E-3</v>
      </c>
      <c r="H294" s="60">
        <v>15.7552287382457</v>
      </c>
      <c r="I294" s="60">
        <v>1.4536041524572001</v>
      </c>
      <c r="J294" s="60">
        <v>-1</v>
      </c>
      <c r="K294" s="60">
        <v>0.664096028302543</v>
      </c>
      <c r="L294" s="61">
        <v>2.2987005546947501E-11</v>
      </c>
      <c r="M294" s="60">
        <v>0.33590397167447</v>
      </c>
      <c r="N294" s="60">
        <v>4.1969973022179998E-3</v>
      </c>
      <c r="O294" s="60">
        <v>1.4593233536347101</v>
      </c>
      <c r="P294" s="60" t="s">
        <v>163</v>
      </c>
      <c r="Q294" s="60">
        <v>291</v>
      </c>
      <c r="R294" s="60" t="s">
        <v>173</v>
      </c>
    </row>
    <row r="295" spans="1:18" x14ac:dyDescent="0.25">
      <c r="A295" s="60">
        <v>2295</v>
      </c>
      <c r="B295" s="60">
        <v>0.97767103265184196</v>
      </c>
      <c r="C295" s="60">
        <v>1.09822798709086E-2</v>
      </c>
      <c r="D295" s="60">
        <v>5.3582710962406001E-2</v>
      </c>
      <c r="E295" s="60">
        <v>0.473931798503616</v>
      </c>
      <c r="F295" s="60">
        <v>0.86363914170179801</v>
      </c>
      <c r="G295" s="60">
        <v>4.1969973022179998E-3</v>
      </c>
      <c r="H295" s="60">
        <v>15.7552287382457</v>
      </c>
      <c r="I295" s="60">
        <v>1.45705047684259</v>
      </c>
      <c r="J295" s="60">
        <v>-1</v>
      </c>
      <c r="K295" s="60">
        <v>0.13155868512334001</v>
      </c>
      <c r="L295" s="60">
        <v>0.39905502906582202</v>
      </c>
      <c r="M295" s="60">
        <v>0.46938628581083902</v>
      </c>
      <c r="N295" s="60">
        <v>4.2028349861439399E-3</v>
      </c>
      <c r="O295" s="60">
        <v>1.4593233536347101</v>
      </c>
      <c r="P295" s="60" t="s">
        <v>163</v>
      </c>
      <c r="Q295" s="60">
        <v>292</v>
      </c>
      <c r="R295" s="60" t="s">
        <v>173</v>
      </c>
    </row>
    <row r="296" spans="1:18" x14ac:dyDescent="0.25">
      <c r="A296" s="60">
        <v>2296</v>
      </c>
      <c r="B296" s="60">
        <v>0.977680472496124</v>
      </c>
      <c r="C296" s="60">
        <v>-2.2019830818607198E-3</v>
      </c>
      <c r="D296" s="60">
        <v>5.35866932718373E-2</v>
      </c>
      <c r="E296" s="60">
        <v>0.47427081708144198</v>
      </c>
      <c r="F296" s="60">
        <v>0.86471756302456704</v>
      </c>
      <c r="G296" s="60">
        <v>4.1969973022179998E-3</v>
      </c>
      <c r="H296" s="60">
        <v>15.7636077783991</v>
      </c>
      <c r="I296" s="60">
        <v>1.4588120531030799</v>
      </c>
      <c r="J296" s="60">
        <v>-1</v>
      </c>
      <c r="K296" s="60">
        <v>0.327316089968542</v>
      </c>
      <c r="L296" s="60">
        <v>4.5184696257849898E-2</v>
      </c>
      <c r="M296" s="60">
        <v>0.62749921377360796</v>
      </c>
      <c r="N296" s="60">
        <v>4.2028349861439399E-3</v>
      </c>
      <c r="O296" s="60">
        <v>1.45965382825805</v>
      </c>
      <c r="P296" s="60" t="s">
        <v>163</v>
      </c>
      <c r="Q296" s="60">
        <v>293</v>
      </c>
      <c r="R296" s="60" t="s">
        <v>173</v>
      </c>
    </row>
    <row r="297" spans="1:18" x14ac:dyDescent="0.25">
      <c r="A297" s="60">
        <v>2297</v>
      </c>
      <c r="B297" s="60">
        <v>0.97774316038947595</v>
      </c>
      <c r="C297" s="60">
        <v>-2.63810550607094E-2</v>
      </c>
      <c r="D297" s="60">
        <v>5.3594354752967803E-2</v>
      </c>
      <c r="E297" s="60">
        <v>0.47458564422782601</v>
      </c>
      <c r="F297" s="60">
        <v>0.86471756302456704</v>
      </c>
      <c r="G297" s="60">
        <v>4.2028349861439399E-3</v>
      </c>
      <c r="H297" s="60">
        <v>16.014287211815599</v>
      </c>
      <c r="I297" s="60">
        <v>1.4593233536347101</v>
      </c>
      <c r="J297" s="60">
        <v>-1</v>
      </c>
      <c r="K297" s="60">
        <v>0.57756416448176995</v>
      </c>
      <c r="L297" s="61">
        <v>4.9859927309920199E-11</v>
      </c>
      <c r="M297" s="60">
        <v>0.42243583546836999</v>
      </c>
      <c r="N297" s="60">
        <v>4.2121060595275801E-3</v>
      </c>
      <c r="O297" s="60">
        <v>1.46449403205131</v>
      </c>
      <c r="P297" s="60" t="s">
        <v>163</v>
      </c>
      <c r="Q297" s="60">
        <v>294</v>
      </c>
      <c r="R297" s="60" t="s">
        <v>173</v>
      </c>
    </row>
    <row r="298" spans="1:18" x14ac:dyDescent="0.25">
      <c r="A298" s="60">
        <v>2298</v>
      </c>
      <c r="B298" s="60">
        <v>0.97774889925068098</v>
      </c>
      <c r="C298" s="60">
        <v>-1.02918134106361E-2</v>
      </c>
      <c r="D298" s="60">
        <v>5.3605364528418201E-2</v>
      </c>
      <c r="E298" s="60">
        <v>0.47478518604610598</v>
      </c>
      <c r="F298" s="60">
        <v>0.86932016871678497</v>
      </c>
      <c r="G298" s="60">
        <v>4.2028349861439399E-3</v>
      </c>
      <c r="H298" s="60">
        <v>16.0879902715557</v>
      </c>
      <c r="I298" s="60">
        <v>1.4593233536347101</v>
      </c>
      <c r="J298" s="60">
        <v>-1</v>
      </c>
      <c r="K298" s="60">
        <v>0.44806581712573201</v>
      </c>
      <c r="L298" s="60">
        <v>0.122583106325139</v>
      </c>
      <c r="M298" s="60">
        <v>0.42935107654912902</v>
      </c>
      <c r="N298" s="60">
        <v>4.2150316503102598E-3</v>
      </c>
      <c r="O298" s="60">
        <v>1.46449403205131</v>
      </c>
      <c r="P298" s="60" t="s">
        <v>163</v>
      </c>
      <c r="Q298" s="60">
        <v>295</v>
      </c>
      <c r="R298" s="60" t="s">
        <v>173</v>
      </c>
    </row>
    <row r="299" spans="1:18" x14ac:dyDescent="0.25">
      <c r="A299" s="60">
        <v>2299</v>
      </c>
      <c r="B299" s="60">
        <v>0.97783365441987602</v>
      </c>
      <c r="C299" s="60">
        <v>-2.3829951335241299E-2</v>
      </c>
      <c r="D299" s="60">
        <v>5.3605364528418201E-2</v>
      </c>
      <c r="E299" s="60">
        <v>0.47485201425406398</v>
      </c>
      <c r="F299" s="60">
        <v>0.86932016871678497</v>
      </c>
      <c r="G299" s="60">
        <v>4.2121060595275801E-3</v>
      </c>
      <c r="H299" s="60">
        <v>16.127715586594899</v>
      </c>
      <c r="I299" s="60">
        <v>1.45965382825805</v>
      </c>
      <c r="J299" s="60">
        <v>-1</v>
      </c>
      <c r="K299" s="60">
        <v>0.39341807304396398</v>
      </c>
      <c r="L299" s="61">
        <v>2.10542369291748E-11</v>
      </c>
      <c r="M299" s="60">
        <v>0.60658192693498103</v>
      </c>
      <c r="N299" s="60">
        <v>4.2233873951060602E-3</v>
      </c>
      <c r="O299" s="60">
        <v>1.4681901538329101</v>
      </c>
      <c r="P299" s="60" t="s">
        <v>163</v>
      </c>
      <c r="Q299" s="60">
        <v>296</v>
      </c>
      <c r="R299" s="60" t="s">
        <v>173</v>
      </c>
    </row>
    <row r="300" spans="1:18" x14ac:dyDescent="0.25">
      <c r="A300" s="60">
        <v>2300</v>
      </c>
      <c r="B300" s="60">
        <v>0.97790573811088899</v>
      </c>
      <c r="C300" s="60">
        <v>-3.4224785994216799E-3</v>
      </c>
      <c r="D300" s="60">
        <v>5.3610296407942203E-2</v>
      </c>
      <c r="E300" s="60">
        <v>0.47528437941261598</v>
      </c>
      <c r="F300" s="60">
        <v>0.87008853338359804</v>
      </c>
      <c r="G300" s="60">
        <v>4.2150316503102598E-3</v>
      </c>
      <c r="H300" s="60">
        <v>16.564708606863199</v>
      </c>
      <c r="I300" s="60">
        <v>1.46449403205131</v>
      </c>
      <c r="J300" s="60">
        <v>-1</v>
      </c>
      <c r="K300" s="60">
        <v>0.265465165419349</v>
      </c>
      <c r="L300" s="60">
        <v>9.2815749217466506E-2</v>
      </c>
      <c r="M300" s="60">
        <v>0.64171908536318401</v>
      </c>
      <c r="N300" s="60">
        <v>4.2520734574834898E-3</v>
      </c>
      <c r="O300" s="60">
        <v>1.4681901538329101</v>
      </c>
      <c r="P300" s="60" t="s">
        <v>163</v>
      </c>
      <c r="Q300" s="60">
        <v>297</v>
      </c>
      <c r="R300" s="60" t="s">
        <v>173</v>
      </c>
    </row>
    <row r="301" spans="1:18" x14ac:dyDescent="0.25">
      <c r="A301" s="60">
        <v>2301</v>
      </c>
      <c r="B301" s="60">
        <v>0.97791864518645399</v>
      </c>
      <c r="C301" s="60">
        <v>2.5719212556305601E-2</v>
      </c>
      <c r="D301" s="60">
        <v>5.3620284021806998E-2</v>
      </c>
      <c r="E301" s="60">
        <v>0.47662300268829999</v>
      </c>
      <c r="F301" s="60">
        <v>0.87061049904045695</v>
      </c>
      <c r="G301" s="60">
        <v>4.2233873951060602E-3</v>
      </c>
      <c r="H301" s="60">
        <v>16.564708606863199</v>
      </c>
      <c r="I301" s="60">
        <v>1.46449403205131</v>
      </c>
      <c r="J301" s="60">
        <v>-1</v>
      </c>
      <c r="K301" s="60">
        <v>1.5311175854126301E-2</v>
      </c>
      <c r="L301" s="60">
        <v>0.492827738929276</v>
      </c>
      <c r="M301" s="60">
        <v>0.49186108521659799</v>
      </c>
      <c r="N301" s="60">
        <v>4.2570661086694201E-3</v>
      </c>
      <c r="O301" s="60">
        <v>1.4684931340792899</v>
      </c>
      <c r="P301" s="60" t="s">
        <v>163</v>
      </c>
      <c r="Q301" s="60">
        <v>298</v>
      </c>
      <c r="R301" s="60" t="s">
        <v>173</v>
      </c>
    </row>
    <row r="302" spans="1:18" x14ac:dyDescent="0.25">
      <c r="A302" s="60">
        <v>2302</v>
      </c>
      <c r="B302" s="60">
        <v>0.97792504919118495</v>
      </c>
      <c r="C302" s="60">
        <v>-3.4224785994216799E-3</v>
      </c>
      <c r="D302" s="60">
        <v>5.3620284021806998E-2</v>
      </c>
      <c r="E302" s="60">
        <v>0.47674399008167501</v>
      </c>
      <c r="F302" s="60">
        <v>0.87281280067264999</v>
      </c>
      <c r="G302" s="60">
        <v>4.2520734574834898E-3</v>
      </c>
      <c r="H302" s="60">
        <v>16.7823039430303</v>
      </c>
      <c r="I302" s="60">
        <v>1.4681901538329101</v>
      </c>
      <c r="J302" s="60">
        <v>-1</v>
      </c>
      <c r="K302" s="60">
        <v>0.265465165419349</v>
      </c>
      <c r="L302" s="60">
        <v>9.2815749217466506E-2</v>
      </c>
      <c r="M302" s="60">
        <v>0.64171908536318401</v>
      </c>
      <c r="N302" s="60">
        <v>4.27276200114438E-3</v>
      </c>
      <c r="O302" s="60">
        <v>1.48925011001049</v>
      </c>
      <c r="P302" s="60" t="s">
        <v>163</v>
      </c>
      <c r="Q302" s="60">
        <v>299</v>
      </c>
      <c r="R302" s="60" t="s">
        <v>173</v>
      </c>
    </row>
    <row r="303" spans="1:18" x14ac:dyDescent="0.25">
      <c r="A303" s="60">
        <v>2303</v>
      </c>
      <c r="B303" s="60">
        <v>0.97795611565657503</v>
      </c>
      <c r="C303" s="60">
        <v>1.02610092501331E-2</v>
      </c>
      <c r="D303" s="60">
        <v>5.3643364324972402E-2</v>
      </c>
      <c r="E303" s="60">
        <v>0.476838461361833</v>
      </c>
      <c r="F303" s="60">
        <v>0.87869905801920001</v>
      </c>
      <c r="G303" s="60">
        <v>4.2570661086694201E-3</v>
      </c>
      <c r="H303" s="60">
        <v>17.314938053767001</v>
      </c>
      <c r="I303" s="60">
        <v>1.4681901538329101</v>
      </c>
      <c r="J303" s="60">
        <v>-1</v>
      </c>
      <c r="K303" s="60">
        <v>0.30580626071152001</v>
      </c>
      <c r="L303" s="60">
        <v>1.93601073564999E-2</v>
      </c>
      <c r="M303" s="60">
        <v>0.67483363193197998</v>
      </c>
      <c r="N303" s="60">
        <v>4.27280420867972E-3</v>
      </c>
      <c r="O303" s="60">
        <v>1.49211868664838</v>
      </c>
      <c r="P303" s="60" t="s">
        <v>163</v>
      </c>
      <c r="Q303" s="60">
        <v>300</v>
      </c>
      <c r="R303" s="60" t="s">
        <v>173</v>
      </c>
    </row>
    <row r="304" spans="1:18" x14ac:dyDescent="0.25">
      <c r="A304" s="60">
        <v>2304</v>
      </c>
      <c r="B304" s="60">
        <v>0.97801306635755803</v>
      </c>
      <c r="C304" s="60">
        <v>-4.3713305604046099E-2</v>
      </c>
      <c r="D304" s="60">
        <v>5.3668848044858899E-2</v>
      </c>
      <c r="E304" s="60">
        <v>0.47696715927850802</v>
      </c>
      <c r="F304" s="60">
        <v>0.88326742085678001</v>
      </c>
      <c r="G304" s="60">
        <v>4.27276200114438E-3</v>
      </c>
      <c r="H304" s="60">
        <v>17.4247750470612</v>
      </c>
      <c r="I304" s="60">
        <v>1.4684931340792899</v>
      </c>
      <c r="J304" s="60">
        <v>-1</v>
      </c>
      <c r="K304" s="60">
        <v>0.65546945137314305</v>
      </c>
      <c r="L304" s="61">
        <v>2.2794171836025299E-10</v>
      </c>
      <c r="M304" s="60">
        <v>0.344530548398915</v>
      </c>
      <c r="N304" s="60">
        <v>4.2769145805653299E-3</v>
      </c>
      <c r="O304" s="60">
        <v>1.49211868664838</v>
      </c>
      <c r="P304" s="60" t="s">
        <v>163</v>
      </c>
      <c r="Q304" s="60">
        <v>301</v>
      </c>
      <c r="R304" s="60" t="s">
        <v>173</v>
      </c>
    </row>
    <row r="305" spans="1:18" x14ac:dyDescent="0.25">
      <c r="A305" s="60">
        <v>2305</v>
      </c>
      <c r="B305" s="60">
        <v>0.97812922323045004</v>
      </c>
      <c r="C305" s="60">
        <v>1.4175519452142999E-2</v>
      </c>
      <c r="D305" s="60">
        <v>5.3668848044858899E-2</v>
      </c>
      <c r="E305" s="60">
        <v>0.47853969058214102</v>
      </c>
      <c r="F305" s="60">
        <v>0.88870566557305097</v>
      </c>
      <c r="G305" s="60">
        <v>4.27280420867972E-3</v>
      </c>
      <c r="H305" s="60">
        <v>17.554776008734301</v>
      </c>
      <c r="I305" s="60">
        <v>1.48925011001049</v>
      </c>
      <c r="J305" s="60">
        <v>-1</v>
      </c>
      <c r="K305" s="60">
        <v>1.2028153746757199E-2</v>
      </c>
      <c r="L305" s="60">
        <v>0.77214985815315396</v>
      </c>
      <c r="M305" s="60">
        <v>0.21582198810008901</v>
      </c>
      <c r="N305" s="60">
        <v>4.2770475979089602E-3</v>
      </c>
      <c r="O305" s="60">
        <v>1.4963886232619601</v>
      </c>
      <c r="P305" s="60" t="s">
        <v>163</v>
      </c>
      <c r="Q305" s="60">
        <v>302</v>
      </c>
      <c r="R305" s="60" t="s">
        <v>173</v>
      </c>
    </row>
    <row r="306" spans="1:18" x14ac:dyDescent="0.25">
      <c r="A306" s="60">
        <v>2306</v>
      </c>
      <c r="B306" s="60">
        <v>0.97819162878041899</v>
      </c>
      <c r="C306" s="60">
        <v>9.3990459008833002E-3</v>
      </c>
      <c r="D306" s="60">
        <v>5.3695279155551903E-2</v>
      </c>
      <c r="E306" s="60">
        <v>0.480270019378987</v>
      </c>
      <c r="F306" s="60">
        <v>0.88991307515343099</v>
      </c>
      <c r="G306" s="60">
        <v>4.2769145805653299E-3</v>
      </c>
      <c r="H306" s="60">
        <v>17.634840188165398</v>
      </c>
      <c r="I306" s="60">
        <v>1.49211868664838</v>
      </c>
      <c r="J306" s="60">
        <v>-1</v>
      </c>
      <c r="K306" s="60">
        <v>8.6264280520693098E-2</v>
      </c>
      <c r="L306" s="60">
        <v>0.50536592701122596</v>
      </c>
      <c r="M306" s="60">
        <v>0.40836979246808103</v>
      </c>
      <c r="N306" s="60">
        <v>4.2857664429444796E-3</v>
      </c>
      <c r="O306" s="60">
        <v>1.5178423709692801</v>
      </c>
      <c r="P306" s="60" t="s">
        <v>163</v>
      </c>
      <c r="Q306" s="60">
        <v>303</v>
      </c>
      <c r="R306" s="60" t="s">
        <v>173</v>
      </c>
    </row>
    <row r="307" spans="1:18" x14ac:dyDescent="0.25">
      <c r="A307" s="60">
        <v>2307</v>
      </c>
      <c r="B307" s="60">
        <v>0.97820629872581299</v>
      </c>
      <c r="C307" s="60">
        <v>-1.2729261880285701E-2</v>
      </c>
      <c r="D307" s="60">
        <v>5.3695279155551903E-2</v>
      </c>
      <c r="E307" s="60">
        <v>0.480270019378987</v>
      </c>
      <c r="F307" s="60">
        <v>0.89058175953045104</v>
      </c>
      <c r="G307" s="60">
        <v>4.2770475979089602E-3</v>
      </c>
      <c r="H307" s="60">
        <v>17.682365136733701</v>
      </c>
      <c r="I307" s="60">
        <v>1.49211868664838</v>
      </c>
      <c r="J307" s="60">
        <v>-1</v>
      </c>
      <c r="K307" s="60">
        <v>0.282879957275048</v>
      </c>
      <c r="L307" s="60">
        <v>0.27278223510319899</v>
      </c>
      <c r="M307" s="60">
        <v>0.44433780762175301</v>
      </c>
      <c r="N307" s="60">
        <v>4.29479996161348E-3</v>
      </c>
      <c r="O307" s="60">
        <v>1.51964720083885</v>
      </c>
      <c r="P307" s="60" t="s">
        <v>163</v>
      </c>
      <c r="Q307" s="60">
        <v>304</v>
      </c>
      <c r="R307" s="60" t="s">
        <v>173</v>
      </c>
    </row>
    <row r="308" spans="1:18" x14ac:dyDescent="0.25">
      <c r="A308" s="60">
        <v>2308</v>
      </c>
      <c r="B308" s="60">
        <v>0.97821816397065797</v>
      </c>
      <c r="C308" s="60">
        <v>-2.1610454844306001E-2</v>
      </c>
      <c r="D308" s="60">
        <v>5.3704330999038701E-2</v>
      </c>
      <c r="E308" s="60">
        <v>0.48055222992577201</v>
      </c>
      <c r="F308" s="60">
        <v>0.89058175953045104</v>
      </c>
      <c r="G308" s="60">
        <v>4.2857664429444796E-3</v>
      </c>
      <c r="H308" s="60">
        <v>17.748041294054602</v>
      </c>
      <c r="I308" s="60">
        <v>1.4963886232619601</v>
      </c>
      <c r="J308" s="60">
        <v>-1</v>
      </c>
      <c r="K308" s="60">
        <v>0.59970881679257004</v>
      </c>
      <c r="L308" s="61">
        <v>1.5047318124308701E-14</v>
      </c>
      <c r="M308" s="60">
        <v>0.40029118320741502</v>
      </c>
      <c r="N308" s="60">
        <v>4.3037253637593703E-3</v>
      </c>
      <c r="O308" s="60">
        <v>1.5290587752322899</v>
      </c>
      <c r="P308" s="60" t="s">
        <v>163</v>
      </c>
      <c r="Q308" s="60">
        <v>305</v>
      </c>
      <c r="R308" s="60" t="s">
        <v>173</v>
      </c>
    </row>
    <row r="309" spans="1:18" x14ac:dyDescent="0.25">
      <c r="A309" s="60">
        <v>2309</v>
      </c>
      <c r="B309" s="60">
        <v>0.97826756689447503</v>
      </c>
      <c r="C309" s="60">
        <v>-2.2341995892097E-2</v>
      </c>
      <c r="D309" s="60">
        <v>5.3707925213035697E-2</v>
      </c>
      <c r="E309" s="60">
        <v>0.48069580663179301</v>
      </c>
      <c r="F309" s="60">
        <v>0.891167248723713</v>
      </c>
      <c r="G309" s="60">
        <v>4.29479996161348E-3</v>
      </c>
      <c r="H309" s="60">
        <v>17.955712274361101</v>
      </c>
      <c r="I309" s="60">
        <v>1.5178423709692801</v>
      </c>
      <c r="J309" s="60">
        <v>-1</v>
      </c>
      <c r="K309" s="60">
        <v>0.35019010256817401</v>
      </c>
      <c r="L309" s="61">
        <v>7.7757822973406604E-16</v>
      </c>
      <c r="M309" s="60">
        <v>0.64980989743182505</v>
      </c>
      <c r="N309" s="60">
        <v>4.3168319750425902E-3</v>
      </c>
      <c r="O309" s="60">
        <v>1.5323502182438999</v>
      </c>
      <c r="P309" s="60" t="s">
        <v>163</v>
      </c>
      <c r="Q309" s="60">
        <v>306</v>
      </c>
      <c r="R309" s="60" t="s">
        <v>173</v>
      </c>
    </row>
    <row r="310" spans="1:18" x14ac:dyDescent="0.25">
      <c r="A310" s="60">
        <v>2310</v>
      </c>
      <c r="B310" s="60">
        <v>0.97834651388863003</v>
      </c>
      <c r="C310" s="60">
        <v>-2.1610454844306001E-2</v>
      </c>
      <c r="D310" s="60">
        <v>5.3707925213035697E-2</v>
      </c>
      <c r="E310" s="60">
        <v>0.48069580663179301</v>
      </c>
      <c r="F310" s="60">
        <v>0.89686240217874502</v>
      </c>
      <c r="G310" s="60">
        <v>4.3037253637593703E-3</v>
      </c>
      <c r="H310" s="60">
        <v>17.983622211748401</v>
      </c>
      <c r="I310" s="60">
        <v>1.51964720083885</v>
      </c>
      <c r="J310" s="60">
        <v>-1</v>
      </c>
      <c r="K310" s="60">
        <v>0.59970881679257004</v>
      </c>
      <c r="L310" s="61">
        <v>1.5047318124308701E-14</v>
      </c>
      <c r="M310" s="60">
        <v>0.40029118320741502</v>
      </c>
      <c r="N310" s="60">
        <v>4.3176708610904299E-3</v>
      </c>
      <c r="O310" s="60">
        <v>1.53448069284734</v>
      </c>
      <c r="P310" s="60" t="s">
        <v>163</v>
      </c>
      <c r="Q310" s="60">
        <v>307</v>
      </c>
      <c r="R310" s="60" t="s">
        <v>173</v>
      </c>
    </row>
    <row r="311" spans="1:18" x14ac:dyDescent="0.25">
      <c r="A311" s="60">
        <v>2311</v>
      </c>
      <c r="B311" s="60">
        <v>0.97850666236583295</v>
      </c>
      <c r="C311" s="60">
        <v>-2.1355644366436499E-2</v>
      </c>
      <c r="D311" s="60">
        <v>5.3729858239093597E-2</v>
      </c>
      <c r="E311" s="60">
        <v>0.48154054547421499</v>
      </c>
      <c r="F311" s="60">
        <v>0.89686240217874502</v>
      </c>
      <c r="G311" s="60">
        <v>4.3168319750425902E-3</v>
      </c>
      <c r="H311" s="60">
        <v>18.102291809434501</v>
      </c>
      <c r="I311" s="60">
        <v>1.5233560940902</v>
      </c>
      <c r="J311" s="60">
        <v>-1</v>
      </c>
      <c r="K311" s="60">
        <v>0.486407135591088</v>
      </c>
      <c r="L311" s="61">
        <v>1.0738263308813E-8</v>
      </c>
      <c r="M311" s="60">
        <v>0.513592853670649</v>
      </c>
      <c r="N311" s="60">
        <v>4.3176708610904299E-3</v>
      </c>
      <c r="O311" s="60">
        <v>1.53527996210992</v>
      </c>
      <c r="P311" s="60" t="s">
        <v>163</v>
      </c>
      <c r="Q311" s="60">
        <v>308</v>
      </c>
      <c r="R311" s="60" t="s">
        <v>173</v>
      </c>
    </row>
    <row r="312" spans="1:18" x14ac:dyDescent="0.25">
      <c r="A312" s="60">
        <v>2312</v>
      </c>
      <c r="B312" s="60">
        <v>0.97853125766398297</v>
      </c>
      <c r="C312" s="60">
        <v>-3.7204754674406697E-2</v>
      </c>
      <c r="D312" s="60">
        <v>5.3733881210767998E-2</v>
      </c>
      <c r="E312" s="60">
        <v>0.48159182800227102</v>
      </c>
      <c r="F312" s="60">
        <v>0.89698903291233101</v>
      </c>
      <c r="G312" s="60">
        <v>4.3176708610904299E-3</v>
      </c>
      <c r="H312" s="60">
        <v>18.3092575056261</v>
      </c>
      <c r="I312" s="60">
        <v>1.5290587752322899</v>
      </c>
      <c r="J312" s="60">
        <v>-1</v>
      </c>
      <c r="K312" s="60">
        <v>0.66402058910806505</v>
      </c>
      <c r="L312" s="61">
        <v>1.47442189370587E-16</v>
      </c>
      <c r="M312" s="60">
        <v>0.335979410891935</v>
      </c>
      <c r="N312" s="60">
        <v>4.3186436245951599E-3</v>
      </c>
      <c r="O312" s="60">
        <v>1.5415352471289301</v>
      </c>
      <c r="P312" s="60" t="s">
        <v>163</v>
      </c>
      <c r="Q312" s="60">
        <v>309</v>
      </c>
      <c r="R312" s="60" t="s">
        <v>173</v>
      </c>
    </row>
    <row r="313" spans="1:18" x14ac:dyDescent="0.25">
      <c r="A313" s="60">
        <v>2313</v>
      </c>
      <c r="B313" s="60">
        <v>0.97857424614209498</v>
      </c>
      <c r="C313" s="60">
        <v>-3.5835614492910998E-2</v>
      </c>
      <c r="D313" s="60">
        <v>5.3735823469119502E-2</v>
      </c>
      <c r="E313" s="60">
        <v>0.48173440359319097</v>
      </c>
      <c r="F313" s="60">
        <v>0.89747985992999602</v>
      </c>
      <c r="G313" s="60">
        <v>4.3176708610904299E-3</v>
      </c>
      <c r="H313" s="60">
        <v>18.381300701730002</v>
      </c>
      <c r="I313" s="60">
        <v>1.5323502182438999</v>
      </c>
      <c r="J313" s="60">
        <v>-1</v>
      </c>
      <c r="K313" s="60">
        <v>0.59347191130386401</v>
      </c>
      <c r="L313" s="61">
        <v>5.9299756235806402E-16</v>
      </c>
      <c r="M313" s="60">
        <v>0.40652808869613599</v>
      </c>
      <c r="N313" s="60">
        <v>4.32602031213413E-3</v>
      </c>
      <c r="O313" s="60">
        <v>1.54241313554019</v>
      </c>
      <c r="P313" s="60" t="s">
        <v>163</v>
      </c>
      <c r="Q313" s="60">
        <v>310</v>
      </c>
      <c r="R313" s="60" t="s">
        <v>173</v>
      </c>
    </row>
    <row r="314" spans="1:18" x14ac:dyDescent="0.25">
      <c r="A314" s="60">
        <v>2314</v>
      </c>
      <c r="B314" s="60">
        <v>0.97858445739737399</v>
      </c>
      <c r="C314" s="60">
        <v>-1.8403369898808E-2</v>
      </c>
      <c r="D314" s="60">
        <v>5.3759875259427402E-2</v>
      </c>
      <c r="E314" s="60">
        <v>0.48173440359319097</v>
      </c>
      <c r="F314" s="60">
        <v>0.89813451832075897</v>
      </c>
      <c r="G314" s="60">
        <v>4.3186436245951599E-3</v>
      </c>
      <c r="H314" s="60">
        <v>18.522949086386198</v>
      </c>
      <c r="I314" s="60">
        <v>1.53448069284734</v>
      </c>
      <c r="J314" s="60">
        <v>-1</v>
      </c>
      <c r="K314" s="60">
        <v>0.25024055496801501</v>
      </c>
      <c r="L314" s="60">
        <v>0.24926260834039901</v>
      </c>
      <c r="M314" s="60">
        <v>0.50049683669158596</v>
      </c>
      <c r="N314" s="60">
        <v>4.32602031213413E-3</v>
      </c>
      <c r="O314" s="60">
        <v>1.55376425920306</v>
      </c>
      <c r="P314" s="60" t="s">
        <v>163</v>
      </c>
      <c r="Q314" s="60">
        <v>311</v>
      </c>
      <c r="R314" s="60" t="s">
        <v>173</v>
      </c>
    </row>
    <row r="315" spans="1:18" x14ac:dyDescent="0.25">
      <c r="A315" s="60">
        <v>2315</v>
      </c>
      <c r="B315" s="60">
        <v>0.97860746325540504</v>
      </c>
      <c r="C315" s="60">
        <v>-2.9203975968438298E-2</v>
      </c>
      <c r="D315" s="60">
        <v>5.37603387481825E-2</v>
      </c>
      <c r="E315" s="60">
        <v>0.48318851303368698</v>
      </c>
      <c r="F315" s="60">
        <v>0.89867514589870801</v>
      </c>
      <c r="G315" s="60">
        <v>4.32602031213413E-3</v>
      </c>
      <c r="H315" s="60">
        <v>18.666017558522299</v>
      </c>
      <c r="I315" s="60">
        <v>1.53527996210992</v>
      </c>
      <c r="J315" s="60">
        <v>-1</v>
      </c>
      <c r="K315" s="60">
        <v>0.692269822169852</v>
      </c>
      <c r="L315" s="60">
        <v>2.7118021625868799E-3</v>
      </c>
      <c r="M315" s="60">
        <v>0.30501837566756101</v>
      </c>
      <c r="N315" s="60">
        <v>4.3338746085377702E-3</v>
      </c>
      <c r="O315" s="60">
        <v>1.55417944247018</v>
      </c>
      <c r="P315" s="60" t="s">
        <v>163</v>
      </c>
      <c r="Q315" s="60">
        <v>312</v>
      </c>
      <c r="R315" s="60" t="s">
        <v>173</v>
      </c>
    </row>
    <row r="316" spans="1:18" x14ac:dyDescent="0.25">
      <c r="A316" s="60">
        <v>2316</v>
      </c>
      <c r="B316" s="60">
        <v>0.97862137802725901</v>
      </c>
      <c r="C316" s="60">
        <v>1.36567893743726E-2</v>
      </c>
      <c r="D316" s="60">
        <v>5.3763676539349999E-2</v>
      </c>
      <c r="E316" s="60">
        <v>0.48333031735343301</v>
      </c>
      <c r="F316" s="60">
        <v>0.89917648092897196</v>
      </c>
      <c r="G316" s="60">
        <v>4.32602031213413E-3</v>
      </c>
      <c r="H316" s="60">
        <v>18.8157312580785</v>
      </c>
      <c r="I316" s="60">
        <v>1.5415352471289301</v>
      </c>
      <c r="J316" s="60">
        <v>-1</v>
      </c>
      <c r="K316" s="60">
        <v>0.252700778529861</v>
      </c>
      <c r="L316" s="60">
        <v>0.32504935168061699</v>
      </c>
      <c r="M316" s="60">
        <v>0.422249869789522</v>
      </c>
      <c r="N316" s="60">
        <v>4.3341945143766502E-3</v>
      </c>
      <c r="O316" s="60">
        <v>1.55502665232036</v>
      </c>
      <c r="P316" s="60" t="s">
        <v>163</v>
      </c>
      <c r="Q316" s="60">
        <v>313</v>
      </c>
      <c r="R316" s="60" t="s">
        <v>173</v>
      </c>
    </row>
    <row r="317" spans="1:18" x14ac:dyDescent="0.25">
      <c r="A317" s="60">
        <v>2317</v>
      </c>
      <c r="B317" s="60">
        <v>0.97862137802725901</v>
      </c>
      <c r="C317" s="60">
        <v>-4.2909422580942299E-3</v>
      </c>
      <c r="D317" s="60">
        <v>5.3767373934945698E-2</v>
      </c>
      <c r="E317" s="60">
        <v>0.48427128850395401</v>
      </c>
      <c r="F317" s="60">
        <v>0.90161409376692703</v>
      </c>
      <c r="G317" s="60">
        <v>4.3338746085377702E-3</v>
      </c>
      <c r="H317" s="60">
        <v>18.982753645699901</v>
      </c>
      <c r="I317" s="60">
        <v>1.54241313554019</v>
      </c>
      <c r="J317" s="60">
        <v>-1</v>
      </c>
      <c r="K317" s="60">
        <v>0.58014775968166299</v>
      </c>
      <c r="L317" s="60">
        <v>3.2142778364443597E-2</v>
      </c>
      <c r="M317" s="60">
        <v>0.387709461953894</v>
      </c>
      <c r="N317" s="60">
        <v>4.3348694872817704E-3</v>
      </c>
      <c r="O317" s="60">
        <v>1.55502665232036</v>
      </c>
      <c r="P317" s="60" t="s">
        <v>163</v>
      </c>
      <c r="Q317" s="60">
        <v>314</v>
      </c>
      <c r="R317" s="60" t="s">
        <v>173</v>
      </c>
    </row>
    <row r="318" spans="1:18" x14ac:dyDescent="0.25">
      <c r="A318" s="60">
        <v>2318</v>
      </c>
      <c r="B318" s="60">
        <v>0.97866837359452996</v>
      </c>
      <c r="C318" s="60">
        <v>1.36567893743726E-2</v>
      </c>
      <c r="D318" s="60">
        <v>5.3785682794188598E-2</v>
      </c>
      <c r="E318" s="60">
        <v>0.48445721402820002</v>
      </c>
      <c r="F318" s="60">
        <v>0.90161409376692703</v>
      </c>
      <c r="G318" s="60">
        <v>4.3341945143766502E-3</v>
      </c>
      <c r="H318" s="60">
        <v>18.982753645699901</v>
      </c>
      <c r="I318" s="60">
        <v>1.55376425920306</v>
      </c>
      <c r="J318" s="60">
        <v>-1</v>
      </c>
      <c r="K318" s="60">
        <v>0.252700778529861</v>
      </c>
      <c r="L318" s="60">
        <v>0.32504935168061699</v>
      </c>
      <c r="M318" s="60">
        <v>0.422249869789522</v>
      </c>
      <c r="N318" s="60">
        <v>4.34198556210045E-3</v>
      </c>
      <c r="O318" s="60">
        <v>1.5554971997757501</v>
      </c>
      <c r="P318" s="60" t="s">
        <v>163</v>
      </c>
      <c r="Q318" s="60">
        <v>315</v>
      </c>
      <c r="R318" s="60" t="s">
        <v>173</v>
      </c>
    </row>
    <row r="319" spans="1:18" x14ac:dyDescent="0.25">
      <c r="A319" s="60">
        <v>2319</v>
      </c>
      <c r="B319" s="60">
        <v>0.97874344873174801</v>
      </c>
      <c r="C319" s="60">
        <v>3.9786441701510104E-3</v>
      </c>
      <c r="D319" s="60">
        <v>5.3788790088356998E-2</v>
      </c>
      <c r="E319" s="60">
        <v>0.484497214860796</v>
      </c>
      <c r="F319" s="60">
        <v>0.90250329284637199</v>
      </c>
      <c r="G319" s="60">
        <v>4.3348694872817704E-3</v>
      </c>
      <c r="H319" s="60">
        <v>19.019832147580601</v>
      </c>
      <c r="I319" s="60">
        <v>1.55417944247018</v>
      </c>
      <c r="J319" s="60">
        <v>-1</v>
      </c>
      <c r="K319" s="60">
        <v>2.36311081093653E-3</v>
      </c>
      <c r="L319" s="60">
        <v>0.44109553591883699</v>
      </c>
      <c r="M319" s="60">
        <v>0.55654135327022602</v>
      </c>
      <c r="N319" s="60">
        <v>4.34198556210045E-3</v>
      </c>
      <c r="O319" s="60">
        <v>1.5649109026224199</v>
      </c>
      <c r="P319" s="60" t="s">
        <v>163</v>
      </c>
      <c r="Q319" s="60">
        <v>316</v>
      </c>
      <c r="R319" s="60" t="s">
        <v>173</v>
      </c>
    </row>
    <row r="320" spans="1:18" x14ac:dyDescent="0.25">
      <c r="A320" s="60">
        <v>2320</v>
      </c>
      <c r="B320" s="60">
        <v>0.97881573096646202</v>
      </c>
      <c r="C320" s="60">
        <v>-1.04315097114905E-2</v>
      </c>
      <c r="D320" s="60">
        <v>5.3823730099320698E-2</v>
      </c>
      <c r="E320" s="60">
        <v>0.48474213538952099</v>
      </c>
      <c r="F320" s="60">
        <v>0.90478665231316202</v>
      </c>
      <c r="G320" s="60">
        <v>4.34198556210045E-3</v>
      </c>
      <c r="H320" s="60">
        <v>19.168861317903001</v>
      </c>
      <c r="I320" s="60">
        <v>1.55502665232036</v>
      </c>
      <c r="J320" s="60">
        <v>-1</v>
      </c>
      <c r="K320" s="60">
        <v>0.47144238609011302</v>
      </c>
      <c r="L320" s="61">
        <v>3.3497996276574099E-15</v>
      </c>
      <c r="M320" s="60">
        <v>0.52855761390988298</v>
      </c>
      <c r="N320" s="60">
        <v>4.3479547042919401E-3</v>
      </c>
      <c r="O320" s="60">
        <v>1.5649109026224199</v>
      </c>
      <c r="P320" s="60" t="s">
        <v>163</v>
      </c>
      <c r="Q320" s="60">
        <v>317</v>
      </c>
      <c r="R320" s="60" t="s">
        <v>173</v>
      </c>
    </row>
    <row r="321" spans="1:18" x14ac:dyDescent="0.25">
      <c r="A321" s="60">
        <v>2321</v>
      </c>
      <c r="B321" s="60">
        <v>0.97883436313198602</v>
      </c>
      <c r="C321" s="60">
        <v>5.0161558570295302E-3</v>
      </c>
      <c r="D321" s="60">
        <v>5.3851403999539797E-2</v>
      </c>
      <c r="E321" s="60">
        <v>0.48482448457857402</v>
      </c>
      <c r="F321" s="60">
        <v>0.90609213620068496</v>
      </c>
      <c r="G321" s="60">
        <v>4.34198556210045E-3</v>
      </c>
      <c r="H321" s="60">
        <v>19.443450550383801</v>
      </c>
      <c r="I321" s="60">
        <v>1.55502665232036</v>
      </c>
      <c r="J321" s="60">
        <v>-1</v>
      </c>
      <c r="K321" s="60">
        <v>0.19651431132941799</v>
      </c>
      <c r="L321" s="60">
        <v>0.420508025875165</v>
      </c>
      <c r="M321" s="60">
        <v>0.38297766279541701</v>
      </c>
      <c r="N321" s="60">
        <v>4.3543296118272196E-3</v>
      </c>
      <c r="O321" s="60">
        <v>1.5734783491406501</v>
      </c>
      <c r="P321" s="60" t="s">
        <v>163</v>
      </c>
      <c r="Q321" s="60">
        <v>318</v>
      </c>
      <c r="R321" s="60" t="s">
        <v>173</v>
      </c>
    </row>
    <row r="322" spans="1:18" x14ac:dyDescent="0.25">
      <c r="A322" s="60">
        <v>2322</v>
      </c>
      <c r="B322" s="60">
        <v>0.97884648398674701</v>
      </c>
      <c r="C322" s="60">
        <v>2.4249913800917199E-2</v>
      </c>
      <c r="D322" s="60">
        <v>5.3865169433682802E-2</v>
      </c>
      <c r="E322" s="60">
        <v>0.48548401351933601</v>
      </c>
      <c r="F322" s="60">
        <v>0.90911780876799397</v>
      </c>
      <c r="G322" s="60">
        <v>4.3479547042919401E-3</v>
      </c>
      <c r="H322" s="60">
        <v>19.443450550383801</v>
      </c>
      <c r="I322" s="60">
        <v>1.5554971997757501</v>
      </c>
      <c r="J322" s="60">
        <v>-1</v>
      </c>
      <c r="K322" s="60">
        <v>7.6363646699543902E-2</v>
      </c>
      <c r="L322" s="60">
        <v>0.449614491834184</v>
      </c>
      <c r="M322" s="60">
        <v>0.47402186146627201</v>
      </c>
      <c r="N322" s="60">
        <v>4.3646704072378903E-3</v>
      </c>
      <c r="O322" s="60">
        <v>1.57351869612066</v>
      </c>
      <c r="P322" s="60" t="s">
        <v>163</v>
      </c>
      <c r="Q322" s="60">
        <v>319</v>
      </c>
      <c r="R322" s="60" t="s">
        <v>173</v>
      </c>
    </row>
    <row r="323" spans="1:18" x14ac:dyDescent="0.25">
      <c r="A323" s="60">
        <v>2323</v>
      </c>
      <c r="B323" s="60">
        <v>0.97884967810857104</v>
      </c>
      <c r="C323" s="60">
        <v>-7.0572336512524699E-3</v>
      </c>
      <c r="D323" s="60">
        <v>5.38661191440283E-2</v>
      </c>
      <c r="E323" s="60">
        <v>0.48548401351933601</v>
      </c>
      <c r="F323" s="60">
        <v>0.91094091271225697</v>
      </c>
      <c r="G323" s="60">
        <v>4.3543296118272196E-3</v>
      </c>
      <c r="H323" s="60">
        <v>19.895211658001401</v>
      </c>
      <c r="I323" s="60">
        <v>1.5649109026224199</v>
      </c>
      <c r="J323" s="60">
        <v>-1</v>
      </c>
      <c r="K323" s="60">
        <v>9.9715627719783498E-2</v>
      </c>
      <c r="L323" s="60">
        <v>0.495424105165094</v>
      </c>
      <c r="M323" s="60">
        <v>0.40486026711512202</v>
      </c>
      <c r="N323" s="60">
        <v>4.3797182845550803E-3</v>
      </c>
      <c r="O323" s="60">
        <v>1.57351869612066</v>
      </c>
      <c r="P323" s="60" t="s">
        <v>163</v>
      </c>
      <c r="Q323" s="60">
        <v>320</v>
      </c>
      <c r="R323" s="60" t="s">
        <v>173</v>
      </c>
    </row>
    <row r="324" spans="1:18" x14ac:dyDescent="0.25">
      <c r="A324" s="60">
        <v>2324</v>
      </c>
      <c r="B324" s="60">
        <v>0.97887077278109702</v>
      </c>
      <c r="C324" s="60">
        <v>1.46405420543504E-2</v>
      </c>
      <c r="D324" s="60">
        <v>5.3869605047434099E-2</v>
      </c>
      <c r="E324" s="60">
        <v>0.48563626760831602</v>
      </c>
      <c r="F324" s="60">
        <v>0.91179898946429305</v>
      </c>
      <c r="G324" s="60">
        <v>4.3646704072378903E-3</v>
      </c>
      <c r="H324" s="60">
        <v>20.148084987576699</v>
      </c>
      <c r="I324" s="60">
        <v>1.5649109026224199</v>
      </c>
      <c r="J324" s="60">
        <v>-1</v>
      </c>
      <c r="K324" s="60">
        <v>0.13677489780891799</v>
      </c>
      <c r="L324" s="60">
        <v>0.26332500452248497</v>
      </c>
      <c r="M324" s="60">
        <v>0.59990009766859698</v>
      </c>
      <c r="N324" s="60">
        <v>4.3824847271892401E-3</v>
      </c>
      <c r="O324" s="60">
        <v>1.5753402786417201</v>
      </c>
      <c r="P324" s="60" t="s">
        <v>163</v>
      </c>
      <c r="Q324" s="60">
        <v>321</v>
      </c>
      <c r="R324" s="60" t="s">
        <v>173</v>
      </c>
    </row>
    <row r="325" spans="1:18" x14ac:dyDescent="0.25">
      <c r="A325" s="60">
        <v>2325</v>
      </c>
      <c r="B325" s="60">
        <v>0.97890387480830199</v>
      </c>
      <c r="C325" s="60">
        <v>-2.4110168669591901E-2</v>
      </c>
      <c r="D325" s="60">
        <v>5.3869803197690698E-2</v>
      </c>
      <c r="E325" s="60">
        <v>0.48599230857757397</v>
      </c>
      <c r="F325" s="60">
        <v>0.91297167051374395</v>
      </c>
      <c r="G325" s="60">
        <v>4.3797182845550803E-3</v>
      </c>
      <c r="H325" s="60">
        <v>20.300179943799101</v>
      </c>
      <c r="I325" s="60">
        <v>1.5734783491406501</v>
      </c>
      <c r="J325" s="60">
        <v>-1</v>
      </c>
      <c r="K325" s="60">
        <v>0.60801442715774701</v>
      </c>
      <c r="L325" s="61">
        <v>9.4504426286873005E-16</v>
      </c>
      <c r="M325" s="60">
        <v>0.39198557284225199</v>
      </c>
      <c r="N325" s="60">
        <v>4.3850189963602097E-3</v>
      </c>
      <c r="O325" s="60">
        <v>1.5775393252362599</v>
      </c>
      <c r="P325" s="60" t="s">
        <v>163</v>
      </c>
      <c r="Q325" s="60">
        <v>322</v>
      </c>
      <c r="R325" s="60" t="s">
        <v>173</v>
      </c>
    </row>
    <row r="326" spans="1:18" x14ac:dyDescent="0.25">
      <c r="A326" s="60">
        <v>2326</v>
      </c>
      <c r="B326" s="60">
        <v>0.97893232177071898</v>
      </c>
      <c r="C326" s="60">
        <v>1.46405420543504E-2</v>
      </c>
      <c r="D326" s="60">
        <v>5.3885256349949701E-2</v>
      </c>
      <c r="E326" s="60">
        <v>0.486407146329351</v>
      </c>
      <c r="F326" s="60">
        <v>0.91297167051374395</v>
      </c>
      <c r="G326" s="60">
        <v>4.3824847271892401E-3</v>
      </c>
      <c r="H326" s="60">
        <v>20.600203459141301</v>
      </c>
      <c r="I326" s="60">
        <v>1.57351869612066</v>
      </c>
      <c r="J326" s="60">
        <v>-1</v>
      </c>
      <c r="K326" s="60">
        <v>0.13677489780891799</v>
      </c>
      <c r="L326" s="60">
        <v>0.26332500452248497</v>
      </c>
      <c r="M326" s="60">
        <v>0.59990009766859698</v>
      </c>
      <c r="N326" s="60">
        <v>4.3850189963602097E-3</v>
      </c>
      <c r="O326" s="60">
        <v>1.58706893644853</v>
      </c>
      <c r="P326" s="60" t="s">
        <v>163</v>
      </c>
      <c r="Q326" s="60">
        <v>323</v>
      </c>
      <c r="R326" s="60" t="s">
        <v>173</v>
      </c>
    </row>
    <row r="327" spans="1:18" x14ac:dyDescent="0.25">
      <c r="A327" s="60">
        <v>2327</v>
      </c>
      <c r="B327" s="60">
        <v>0.97902717185293897</v>
      </c>
      <c r="C327" s="61">
        <v>-7.4585340866305998E-5</v>
      </c>
      <c r="D327" s="60">
        <v>5.38895071941176E-2</v>
      </c>
      <c r="E327" s="60">
        <v>0.48697447657116</v>
      </c>
      <c r="F327" s="60">
        <v>0.91343737603278996</v>
      </c>
      <c r="G327" s="60">
        <v>4.3850189963602097E-3</v>
      </c>
      <c r="H327" s="60">
        <v>20.7759519624638</v>
      </c>
      <c r="I327" s="60">
        <v>1.57351869612066</v>
      </c>
      <c r="J327" s="60">
        <v>-1</v>
      </c>
      <c r="K327" s="60">
        <v>0.277068983169375</v>
      </c>
      <c r="L327" s="60">
        <v>0.17194991582004099</v>
      </c>
      <c r="M327" s="60">
        <v>0.55098110101058395</v>
      </c>
      <c r="N327" s="60">
        <v>4.39979986926758E-3</v>
      </c>
      <c r="O327" s="60">
        <v>1.5896502847942</v>
      </c>
      <c r="P327" s="60" t="s">
        <v>163</v>
      </c>
      <c r="Q327" s="60">
        <v>324</v>
      </c>
      <c r="R327" s="60" t="s">
        <v>173</v>
      </c>
    </row>
    <row r="328" spans="1:18" x14ac:dyDescent="0.25">
      <c r="A328" s="60">
        <v>2328</v>
      </c>
      <c r="B328" s="60">
        <v>0.979133020182126</v>
      </c>
      <c r="C328" s="60">
        <v>2.7204143796774199E-2</v>
      </c>
      <c r="D328" s="60">
        <v>5.3893841788655798E-2</v>
      </c>
      <c r="E328" s="60">
        <v>0.48732620843171698</v>
      </c>
      <c r="F328" s="60">
        <v>0.91555715143531402</v>
      </c>
      <c r="G328" s="60">
        <v>4.3850189963602097E-3</v>
      </c>
      <c r="H328" s="60">
        <v>20.9330387283288</v>
      </c>
      <c r="I328" s="60">
        <v>1.5753402786417201</v>
      </c>
      <c r="J328" s="60">
        <v>-1</v>
      </c>
      <c r="K328" s="60">
        <v>0.30017014737558001</v>
      </c>
      <c r="L328" s="61">
        <v>1.1330697503330899E-15</v>
      </c>
      <c r="M328" s="60">
        <v>0.69982985262441899</v>
      </c>
      <c r="N328" s="60">
        <v>4.4131142450830503E-3</v>
      </c>
      <c r="O328" s="60">
        <v>1.5946235442179899</v>
      </c>
      <c r="P328" s="60" t="s">
        <v>163</v>
      </c>
      <c r="Q328" s="60">
        <v>325</v>
      </c>
      <c r="R328" s="60" t="s">
        <v>173</v>
      </c>
    </row>
    <row r="329" spans="1:18" x14ac:dyDescent="0.25">
      <c r="A329" s="60">
        <v>2329</v>
      </c>
      <c r="B329" s="60">
        <v>0.97924299223696698</v>
      </c>
      <c r="C329" s="60">
        <v>-2.57643967574092E-2</v>
      </c>
      <c r="D329" s="60">
        <v>5.3910379131802799E-2</v>
      </c>
      <c r="E329" s="60">
        <v>0.48779313052239798</v>
      </c>
      <c r="F329" s="60">
        <v>0.91703111421455796</v>
      </c>
      <c r="G329" s="60">
        <v>4.39979986926758E-3</v>
      </c>
      <c r="H329" s="60">
        <v>20.9330387283288</v>
      </c>
      <c r="I329" s="60">
        <v>1.5775393252362599</v>
      </c>
      <c r="J329" s="60">
        <v>-1</v>
      </c>
      <c r="K329" s="60">
        <v>0.50945615304292802</v>
      </c>
      <c r="L329" s="61">
        <v>1.8155117895491498E-11</v>
      </c>
      <c r="M329" s="60">
        <v>0.49054384693891701</v>
      </c>
      <c r="N329" s="60">
        <v>4.41850413133582E-3</v>
      </c>
      <c r="O329" s="60">
        <v>1.59515307077714</v>
      </c>
      <c r="P329" s="60" t="s">
        <v>163</v>
      </c>
      <c r="Q329" s="60">
        <v>326</v>
      </c>
      <c r="R329" s="60" t="s">
        <v>173</v>
      </c>
    </row>
    <row r="330" spans="1:18" x14ac:dyDescent="0.25">
      <c r="A330" s="60">
        <v>2330</v>
      </c>
      <c r="B330" s="60">
        <v>0.97929254829957402</v>
      </c>
      <c r="C330" s="60">
        <v>-1.2188164133459099E-2</v>
      </c>
      <c r="D330" s="60">
        <v>5.3920299429129501E-2</v>
      </c>
      <c r="E330" s="60">
        <v>0.488323815809172</v>
      </c>
      <c r="F330" s="60">
        <v>0.91768007453852696</v>
      </c>
      <c r="G330" s="60">
        <v>4.4131142450830503E-3</v>
      </c>
      <c r="H330" s="60">
        <v>20.9471513326638</v>
      </c>
      <c r="I330" s="60">
        <v>1.58706893644853</v>
      </c>
      <c r="J330" s="60">
        <v>-1</v>
      </c>
      <c r="K330" s="60">
        <v>0.4170879866387</v>
      </c>
      <c r="L330" s="60">
        <v>1.93803777432623E-2</v>
      </c>
      <c r="M330" s="60">
        <v>0.56353163561803699</v>
      </c>
      <c r="N330" s="60">
        <v>4.4227400867927896E-3</v>
      </c>
      <c r="O330" s="60">
        <v>1.5991532772222701</v>
      </c>
      <c r="P330" s="60" t="s">
        <v>163</v>
      </c>
      <c r="Q330" s="60">
        <v>327</v>
      </c>
      <c r="R330" s="60" t="s">
        <v>173</v>
      </c>
    </row>
    <row r="331" spans="1:18" x14ac:dyDescent="0.25">
      <c r="A331" s="60">
        <v>2331</v>
      </c>
      <c r="B331" s="60">
        <v>0.979306759962841</v>
      </c>
      <c r="C331" s="60">
        <v>-3.88263926440027E-2</v>
      </c>
      <c r="D331" s="60">
        <v>5.39326650024676E-2</v>
      </c>
      <c r="E331" s="60">
        <v>0.48857683415208503</v>
      </c>
      <c r="F331" s="60">
        <v>0.919991738150859</v>
      </c>
      <c r="G331" s="60">
        <v>4.41850413133582E-3</v>
      </c>
      <c r="H331" s="60">
        <v>21.097371287871201</v>
      </c>
      <c r="I331" s="60">
        <v>1.5896502847942</v>
      </c>
      <c r="J331" s="60">
        <v>-1</v>
      </c>
      <c r="K331" s="60">
        <v>0.64816440763931105</v>
      </c>
      <c r="L331" s="61">
        <v>2.84244784395969E-14</v>
      </c>
      <c r="M331" s="60">
        <v>0.35183559236066098</v>
      </c>
      <c r="N331" s="60">
        <v>4.4277449738649201E-3</v>
      </c>
      <c r="O331" s="60">
        <v>1.6043478232467601</v>
      </c>
      <c r="P331" s="60" t="s">
        <v>163</v>
      </c>
      <c r="Q331" s="60">
        <v>328</v>
      </c>
      <c r="R331" s="60" t="s">
        <v>173</v>
      </c>
    </row>
    <row r="332" spans="1:18" x14ac:dyDescent="0.25">
      <c r="A332" s="60">
        <v>2332</v>
      </c>
      <c r="B332" s="60">
        <v>0.979315310329955</v>
      </c>
      <c r="C332" s="60">
        <v>-3.4686433948079201E-2</v>
      </c>
      <c r="D332" s="60">
        <v>5.3943772835491698E-2</v>
      </c>
      <c r="E332" s="60">
        <v>0.48868109389646103</v>
      </c>
      <c r="F332" s="60">
        <v>0.92007674802446904</v>
      </c>
      <c r="G332" s="60">
        <v>4.4227400867927896E-3</v>
      </c>
      <c r="H332" s="60">
        <v>21.228747680272601</v>
      </c>
      <c r="I332" s="60">
        <v>1.5946235442179899</v>
      </c>
      <c r="J332" s="60">
        <v>-1</v>
      </c>
      <c r="K332" s="60">
        <v>0.44426290094861798</v>
      </c>
      <c r="L332" s="61">
        <v>3.0792405188153002E-13</v>
      </c>
      <c r="M332" s="60">
        <v>0.55573709905107405</v>
      </c>
      <c r="N332" s="60">
        <v>4.4277449738649201E-3</v>
      </c>
      <c r="O332" s="60">
        <v>1.61329584780407</v>
      </c>
      <c r="P332" s="60" t="s">
        <v>163</v>
      </c>
      <c r="Q332" s="60">
        <v>329</v>
      </c>
      <c r="R332" s="60" t="s">
        <v>173</v>
      </c>
    </row>
    <row r="333" spans="1:18" x14ac:dyDescent="0.25">
      <c r="A333" s="60">
        <v>2333</v>
      </c>
      <c r="B333" s="60">
        <v>0.97938885272375897</v>
      </c>
      <c r="C333" s="60">
        <v>-3.9286307559600601E-2</v>
      </c>
      <c r="D333" s="60">
        <v>5.3943772835491698E-2</v>
      </c>
      <c r="E333" s="60">
        <v>0.488855368819478</v>
      </c>
      <c r="F333" s="60">
        <v>0.92021813385115003</v>
      </c>
      <c r="G333" s="60">
        <v>4.4277449738649201E-3</v>
      </c>
      <c r="H333" s="60">
        <v>21.3885954822087</v>
      </c>
      <c r="I333" s="60">
        <v>1.59515307077714</v>
      </c>
      <c r="J333" s="60">
        <v>-1</v>
      </c>
      <c r="K333" s="60">
        <v>0.46663119903446598</v>
      </c>
      <c r="L333" s="60">
        <v>4.4220679023253197E-2</v>
      </c>
      <c r="M333" s="60">
        <v>0.48914812194228102</v>
      </c>
      <c r="N333" s="60">
        <v>4.4280174075603702E-3</v>
      </c>
      <c r="O333" s="60">
        <v>1.6134412432948799</v>
      </c>
      <c r="P333" s="60" t="s">
        <v>163</v>
      </c>
      <c r="Q333" s="60">
        <v>330</v>
      </c>
      <c r="R333" s="60" t="s">
        <v>173</v>
      </c>
    </row>
    <row r="334" spans="1:18" x14ac:dyDescent="0.25">
      <c r="A334" s="60">
        <v>2334</v>
      </c>
      <c r="B334" s="60">
        <v>0.97938885272375897</v>
      </c>
      <c r="C334" s="60">
        <v>-3.4686433948079201E-2</v>
      </c>
      <c r="D334" s="60">
        <v>5.3955512672721598E-2</v>
      </c>
      <c r="E334" s="60">
        <v>0.49091976691870298</v>
      </c>
      <c r="F334" s="60">
        <v>0.92107572499006196</v>
      </c>
      <c r="G334" s="60">
        <v>4.4277449738649201E-3</v>
      </c>
      <c r="H334" s="60">
        <v>21.405719928922601</v>
      </c>
      <c r="I334" s="60">
        <v>1.5991532772222701</v>
      </c>
      <c r="J334" s="60">
        <v>-0.99952891344405703</v>
      </c>
      <c r="K334" s="60">
        <v>0.44426290094861798</v>
      </c>
      <c r="L334" s="61">
        <v>3.0792405188153002E-13</v>
      </c>
      <c r="M334" s="60">
        <v>0.55573709905107405</v>
      </c>
      <c r="N334" s="60">
        <v>4.4411464599027999E-3</v>
      </c>
      <c r="O334" s="60">
        <v>1.6212594996856</v>
      </c>
      <c r="P334" s="60" t="s">
        <v>163</v>
      </c>
      <c r="Q334" s="60">
        <v>331</v>
      </c>
      <c r="R334" s="60" t="s">
        <v>173</v>
      </c>
    </row>
    <row r="335" spans="1:18" x14ac:dyDescent="0.25">
      <c r="A335" s="60">
        <v>2335</v>
      </c>
      <c r="B335" s="60">
        <v>0.97942080076460702</v>
      </c>
      <c r="C335" s="60">
        <v>-1.4303795323720001E-3</v>
      </c>
      <c r="D335" s="60">
        <v>5.3955904988316497E-2</v>
      </c>
      <c r="E335" s="60">
        <v>0.49102308165021202</v>
      </c>
      <c r="F335" s="60">
        <v>0.921718468704667</v>
      </c>
      <c r="G335" s="60">
        <v>4.4280174075603702E-3</v>
      </c>
      <c r="H335" s="60">
        <v>21.499511056704701</v>
      </c>
      <c r="I335" s="60">
        <v>1.6043478232467601</v>
      </c>
      <c r="J335" s="60">
        <v>-0.99952891344405703</v>
      </c>
      <c r="K335" s="60">
        <v>0.611325758251135</v>
      </c>
      <c r="L335" s="61">
        <v>1.7759478983324499E-11</v>
      </c>
      <c r="M335" s="60">
        <v>0.38867424173110499</v>
      </c>
      <c r="N335" s="60">
        <v>4.4558219018048101E-3</v>
      </c>
      <c r="O335" s="60">
        <v>1.6269411392609601</v>
      </c>
      <c r="P335" s="60" t="s">
        <v>163</v>
      </c>
      <c r="Q335" s="60">
        <v>332</v>
      </c>
      <c r="R335" s="60" t="s">
        <v>173</v>
      </c>
    </row>
    <row r="336" spans="1:18" x14ac:dyDescent="0.25">
      <c r="A336" s="60">
        <v>2336</v>
      </c>
      <c r="B336" s="60">
        <v>0.97943191483333603</v>
      </c>
      <c r="C336" s="60">
        <v>-8.3674936095167705E-3</v>
      </c>
      <c r="D336" s="60">
        <v>5.3967660476388901E-2</v>
      </c>
      <c r="E336" s="60">
        <v>0.491590760311158</v>
      </c>
      <c r="F336" s="60">
        <v>0.925677905755108</v>
      </c>
      <c r="G336" s="60">
        <v>4.4411464599027999E-3</v>
      </c>
      <c r="H336" s="60">
        <v>21.550368173743301</v>
      </c>
      <c r="I336" s="60">
        <v>1.61329584780407</v>
      </c>
      <c r="J336" s="60">
        <v>-0.998097302291304</v>
      </c>
      <c r="K336" s="60">
        <v>0.46600155770469698</v>
      </c>
      <c r="L336" s="60">
        <v>8.2915670406613906E-2</v>
      </c>
      <c r="M336" s="60">
        <v>0.451082771888689</v>
      </c>
      <c r="N336" s="60">
        <v>4.45847636177878E-3</v>
      </c>
      <c r="O336" s="60">
        <v>1.6316021205617199</v>
      </c>
      <c r="P336" s="60" t="s">
        <v>163</v>
      </c>
      <c r="Q336" s="60">
        <v>333</v>
      </c>
      <c r="R336" s="60" t="s">
        <v>173</v>
      </c>
    </row>
    <row r="337" spans="1:18" x14ac:dyDescent="0.25">
      <c r="A337" s="60">
        <v>2337</v>
      </c>
      <c r="B337" s="60">
        <v>0.97943191483333603</v>
      </c>
      <c r="C337" s="60">
        <v>1.9800202169273601E-2</v>
      </c>
      <c r="D337" s="60">
        <v>5.3979015887999103E-2</v>
      </c>
      <c r="E337" s="60">
        <v>0.492847505751355</v>
      </c>
      <c r="F337" s="60">
        <v>0.925677905755108</v>
      </c>
      <c r="G337" s="60">
        <v>4.4558219018048101E-3</v>
      </c>
      <c r="H337" s="60">
        <v>21.985994560977201</v>
      </c>
      <c r="I337" s="60">
        <v>1.6134412432948799</v>
      </c>
      <c r="J337" s="60">
        <v>-0.99570840318976295</v>
      </c>
      <c r="K337" s="60">
        <v>1.88672279101589E-2</v>
      </c>
      <c r="L337" s="60">
        <v>0.61156711962353505</v>
      </c>
      <c r="M337" s="60">
        <v>0.36956565246630602</v>
      </c>
      <c r="N337" s="60">
        <v>4.4973158950079896E-3</v>
      </c>
      <c r="O337" s="60">
        <v>1.6497444237963099</v>
      </c>
      <c r="P337" s="60" t="s">
        <v>163</v>
      </c>
      <c r="Q337" s="60">
        <v>334</v>
      </c>
      <c r="R337" s="60" t="s">
        <v>173</v>
      </c>
    </row>
    <row r="338" spans="1:18" x14ac:dyDescent="0.25">
      <c r="A338" s="60">
        <v>2338</v>
      </c>
      <c r="B338" s="60">
        <v>0.979437902686629</v>
      </c>
      <c r="C338" s="60">
        <v>-2.4776311794452398E-2</v>
      </c>
      <c r="D338" s="60">
        <v>5.3979550550577002E-2</v>
      </c>
      <c r="E338" s="60">
        <v>0.493196862890036</v>
      </c>
      <c r="F338" s="60">
        <v>0.92835718799940703</v>
      </c>
      <c r="G338" s="60">
        <v>4.45847636177878E-3</v>
      </c>
      <c r="H338" s="60">
        <v>22.0565526213013</v>
      </c>
      <c r="I338" s="60">
        <v>1.6212594996856</v>
      </c>
      <c r="J338" s="60">
        <v>-0.99133816951138598</v>
      </c>
      <c r="K338" s="60">
        <v>0.61362388219947595</v>
      </c>
      <c r="L338" s="61">
        <v>3.4062968123886798E-15</v>
      </c>
      <c r="M338" s="60">
        <v>0.386376117800521</v>
      </c>
      <c r="N338" s="60">
        <v>4.4978292848071597E-3</v>
      </c>
      <c r="O338" s="60">
        <v>1.65580520933358</v>
      </c>
      <c r="P338" s="60" t="s">
        <v>163</v>
      </c>
      <c r="Q338" s="60">
        <v>335</v>
      </c>
      <c r="R338" s="60" t="s">
        <v>173</v>
      </c>
    </row>
    <row r="339" spans="1:18" x14ac:dyDescent="0.25">
      <c r="A339" s="60">
        <v>2339</v>
      </c>
      <c r="B339" s="60">
        <v>0.97957049558940001</v>
      </c>
      <c r="C339" s="60">
        <v>-6.0085913575395299E-3</v>
      </c>
      <c r="D339" s="60">
        <v>5.3981203020061402E-2</v>
      </c>
      <c r="E339" s="60">
        <v>0.49496334800742597</v>
      </c>
      <c r="F339" s="60">
        <v>0.92835718799940703</v>
      </c>
      <c r="G339" s="60">
        <v>4.4973158950079896E-3</v>
      </c>
      <c r="H339" s="60">
        <v>23.034428975483401</v>
      </c>
      <c r="I339" s="60">
        <v>1.6269411392609601</v>
      </c>
      <c r="J339" s="60">
        <v>-0.99103823849181405</v>
      </c>
      <c r="K339" s="60">
        <v>0.55150662143193596</v>
      </c>
      <c r="L339" s="61">
        <v>1.18479150098663E-13</v>
      </c>
      <c r="M339" s="60">
        <v>0.44849337856794602</v>
      </c>
      <c r="N339" s="60">
        <v>4.5082830284536397E-3</v>
      </c>
      <c r="O339" s="60">
        <v>1.6570883934991401</v>
      </c>
      <c r="P339" s="60" t="s">
        <v>163</v>
      </c>
      <c r="Q339" s="60">
        <v>336</v>
      </c>
      <c r="R339" s="60" t="s">
        <v>173</v>
      </c>
    </row>
    <row r="340" spans="1:18" x14ac:dyDescent="0.25">
      <c r="A340" s="60">
        <v>2340</v>
      </c>
      <c r="B340" s="60">
        <v>0.97958558524887396</v>
      </c>
      <c r="C340" s="60">
        <v>-2.90463096591695E-2</v>
      </c>
      <c r="D340" s="60">
        <v>5.4009850570799003E-2</v>
      </c>
      <c r="E340" s="60">
        <v>0.49517163043305001</v>
      </c>
      <c r="F340" s="60">
        <v>0.93074803749314605</v>
      </c>
      <c r="G340" s="60">
        <v>4.4978292848071597E-3</v>
      </c>
      <c r="H340" s="60">
        <v>23.199584041589201</v>
      </c>
      <c r="I340" s="60">
        <v>1.6316021205617199</v>
      </c>
      <c r="J340" s="60">
        <v>-0.99036466031041803</v>
      </c>
      <c r="K340" s="60">
        <v>0.61131195792400705</v>
      </c>
      <c r="L340" s="61">
        <v>2.24075381853629E-9</v>
      </c>
      <c r="M340" s="60">
        <v>0.38868803983523897</v>
      </c>
      <c r="N340" s="60">
        <v>4.5227393017129996E-3</v>
      </c>
      <c r="O340" s="60">
        <v>1.65879144263706</v>
      </c>
      <c r="P340" s="60" t="s">
        <v>163</v>
      </c>
      <c r="Q340" s="60">
        <v>337</v>
      </c>
      <c r="R340" s="60" t="s">
        <v>173</v>
      </c>
    </row>
    <row r="341" spans="1:18" x14ac:dyDescent="0.25">
      <c r="A341" s="60">
        <v>2341</v>
      </c>
      <c r="B341" s="60">
        <v>0.97958558524887396</v>
      </c>
      <c r="C341" s="60">
        <v>-3.963610629718E-2</v>
      </c>
      <c r="D341" s="60">
        <v>5.4010025991194699E-2</v>
      </c>
      <c r="E341" s="60">
        <v>0.49534469200203801</v>
      </c>
      <c r="F341" s="60">
        <v>0.93097194282615403</v>
      </c>
      <c r="G341" s="60">
        <v>4.5082830284536397E-3</v>
      </c>
      <c r="H341" s="60">
        <v>23.2518290137705</v>
      </c>
      <c r="I341" s="60">
        <v>1.6497444237963099</v>
      </c>
      <c r="J341" s="60">
        <v>-0.98919224651035198</v>
      </c>
      <c r="K341" s="60">
        <v>0.26267383495896801</v>
      </c>
      <c r="L341" s="60">
        <v>0.36542390093375698</v>
      </c>
      <c r="M341" s="60">
        <v>0.37190226410727401</v>
      </c>
      <c r="N341" s="60">
        <v>4.5252283071619201E-3</v>
      </c>
      <c r="O341" s="60">
        <v>1.6597400630861401</v>
      </c>
      <c r="P341" s="60" t="s">
        <v>163</v>
      </c>
      <c r="Q341" s="60">
        <v>338</v>
      </c>
      <c r="R341" s="60" t="s">
        <v>173</v>
      </c>
    </row>
    <row r="342" spans="1:18" x14ac:dyDescent="0.25">
      <c r="A342" s="60">
        <v>2342</v>
      </c>
      <c r="B342" s="60">
        <v>0.97963307454106296</v>
      </c>
      <c r="C342" s="60">
        <v>-2.90463096591695E-2</v>
      </c>
      <c r="D342" s="60">
        <v>5.4010025991194699E-2</v>
      </c>
      <c r="E342" s="60">
        <v>0.49541901393755</v>
      </c>
      <c r="F342" s="60">
        <v>0.93598215246930405</v>
      </c>
      <c r="G342" s="60">
        <v>4.5227393017129996E-3</v>
      </c>
      <c r="H342" s="60">
        <v>23.3575927050397</v>
      </c>
      <c r="I342" s="60">
        <v>1.65580520933358</v>
      </c>
      <c r="J342" s="60">
        <v>-0.98895165247688399</v>
      </c>
      <c r="K342" s="60">
        <v>0.61131195792400705</v>
      </c>
      <c r="L342" s="61">
        <v>2.24075381853629E-9</v>
      </c>
      <c r="M342" s="60">
        <v>0.38868803983523897</v>
      </c>
      <c r="N342" s="60">
        <v>4.5317090543678497E-3</v>
      </c>
      <c r="O342" s="60">
        <v>1.6606485490924301</v>
      </c>
      <c r="P342" s="60" t="s">
        <v>163</v>
      </c>
      <c r="Q342" s="60">
        <v>339</v>
      </c>
      <c r="R342" s="60" t="s">
        <v>173</v>
      </c>
    </row>
    <row r="343" spans="1:18" x14ac:dyDescent="0.25">
      <c r="A343" s="60">
        <v>2343</v>
      </c>
      <c r="B343" s="60">
        <v>0.97965629442371605</v>
      </c>
      <c r="C343" s="60">
        <v>-2.85527892762364E-2</v>
      </c>
      <c r="D343" s="60">
        <v>5.4010387444256701E-2</v>
      </c>
      <c r="E343" s="60">
        <v>0.49558847838785502</v>
      </c>
      <c r="F343" s="60">
        <v>0.93786930913836997</v>
      </c>
      <c r="G343" s="60">
        <v>4.5252283071619201E-3</v>
      </c>
      <c r="H343" s="60">
        <v>23.853693132117002</v>
      </c>
      <c r="I343" s="60">
        <v>1.6570883934991401</v>
      </c>
      <c r="J343" s="60">
        <v>-0.98790740867773397</v>
      </c>
      <c r="K343" s="60">
        <v>0.36379980087220798</v>
      </c>
      <c r="L343" s="60">
        <v>9.9845658687717498E-2</v>
      </c>
      <c r="M343" s="60">
        <v>0.53635454044007402</v>
      </c>
      <c r="N343" s="60">
        <v>4.5317090543678497E-3</v>
      </c>
      <c r="O343" s="60">
        <v>1.66123581870613</v>
      </c>
      <c r="P343" s="60" t="s">
        <v>163</v>
      </c>
      <c r="Q343" s="60">
        <v>340</v>
      </c>
      <c r="R343" s="60" t="s">
        <v>173</v>
      </c>
    </row>
    <row r="344" spans="1:18" x14ac:dyDescent="0.25">
      <c r="A344" s="60">
        <v>2344</v>
      </c>
      <c r="B344" s="60">
        <v>0.97971277413526203</v>
      </c>
      <c r="C344" s="60">
        <v>-1.04772896671337E-2</v>
      </c>
      <c r="D344" s="60">
        <v>5.4011366317615501E-2</v>
      </c>
      <c r="E344" s="60">
        <v>0.49570519329835699</v>
      </c>
      <c r="F344" s="60">
        <v>0.93923266440264397</v>
      </c>
      <c r="G344" s="60">
        <v>4.5317090543678497E-3</v>
      </c>
      <c r="H344" s="60">
        <v>23.902881945827001</v>
      </c>
      <c r="I344" s="60">
        <v>1.65879144263706</v>
      </c>
      <c r="J344" s="60">
        <v>-0.98717894122921201</v>
      </c>
      <c r="K344" s="60">
        <v>0.40121323410908</v>
      </c>
      <c r="L344" s="60">
        <v>7.0027495611462001E-2</v>
      </c>
      <c r="M344" s="60">
        <v>0.52875927027945802</v>
      </c>
      <c r="N344" s="60">
        <v>4.5380488636236503E-3</v>
      </c>
      <c r="O344" s="60">
        <v>1.66619939953001</v>
      </c>
      <c r="P344" s="60" t="s">
        <v>163</v>
      </c>
      <c r="Q344" s="60">
        <v>341</v>
      </c>
      <c r="R344" s="60" t="s">
        <v>173</v>
      </c>
    </row>
    <row r="345" spans="1:18" x14ac:dyDescent="0.25">
      <c r="A345" s="60">
        <v>2345</v>
      </c>
      <c r="B345" s="60">
        <v>0.97975145990272705</v>
      </c>
      <c r="C345" s="60">
        <v>-3.1105462114292999E-2</v>
      </c>
      <c r="D345" s="60">
        <v>5.4025212578795501E-2</v>
      </c>
      <c r="E345" s="60">
        <v>0.49646083266611202</v>
      </c>
      <c r="F345" s="60">
        <v>0.94046091706369195</v>
      </c>
      <c r="G345" s="60">
        <v>4.5317090543678497E-3</v>
      </c>
      <c r="H345" s="60">
        <v>23.936580274082601</v>
      </c>
      <c r="I345" s="60">
        <v>1.6597400630861401</v>
      </c>
      <c r="J345" s="60">
        <v>-0.98599931824382003</v>
      </c>
      <c r="K345" s="60">
        <v>0.51304524437271504</v>
      </c>
      <c r="L345" s="60">
        <v>7.6248412134032204E-2</v>
      </c>
      <c r="M345" s="60">
        <v>0.41070634349325202</v>
      </c>
      <c r="N345" s="60">
        <v>4.5505108330935601E-3</v>
      </c>
      <c r="O345" s="60">
        <v>1.66735035811557</v>
      </c>
      <c r="P345" s="60" t="s">
        <v>163</v>
      </c>
      <c r="Q345" s="60">
        <v>342</v>
      </c>
      <c r="R345" s="60" t="s">
        <v>173</v>
      </c>
    </row>
    <row r="346" spans="1:18" x14ac:dyDescent="0.25">
      <c r="A346" s="60">
        <v>2346</v>
      </c>
      <c r="B346" s="60">
        <v>0.97980750938620298</v>
      </c>
      <c r="C346" s="60">
        <v>-3.14547184987728E-2</v>
      </c>
      <c r="D346" s="60">
        <v>5.4027837137016699E-2</v>
      </c>
      <c r="E346" s="60">
        <v>0.49690523173211798</v>
      </c>
      <c r="F346" s="60">
        <v>0.941961835652395</v>
      </c>
      <c r="G346" s="60">
        <v>4.5380488636236503E-3</v>
      </c>
      <c r="H346" s="60">
        <v>24.0324552204418</v>
      </c>
      <c r="I346" s="60">
        <v>1.6606485490924301</v>
      </c>
      <c r="J346" s="60">
        <v>-0.98530012841911596</v>
      </c>
      <c r="K346" s="60">
        <v>0.37139806484311699</v>
      </c>
      <c r="L346" s="61">
        <v>2.54410499343181E-14</v>
      </c>
      <c r="M346" s="60">
        <v>0.62860193515685803</v>
      </c>
      <c r="N346" s="60">
        <v>4.5539712342608099E-3</v>
      </c>
      <c r="O346" s="60">
        <v>1.6864508871947499</v>
      </c>
      <c r="P346" s="60" t="s">
        <v>163</v>
      </c>
      <c r="Q346" s="60">
        <v>343</v>
      </c>
      <c r="R346" s="60" t="s">
        <v>173</v>
      </c>
    </row>
    <row r="347" spans="1:18" x14ac:dyDescent="0.25">
      <c r="A347" s="60">
        <v>2347</v>
      </c>
      <c r="B347" s="60">
        <v>0.97980937338188001</v>
      </c>
      <c r="C347" s="60">
        <v>-1.7318450378761199E-2</v>
      </c>
      <c r="D347" s="60">
        <v>5.4045751970656399E-2</v>
      </c>
      <c r="E347" s="60">
        <v>0.496942164569601</v>
      </c>
      <c r="F347" s="60">
        <v>0.941961835652395</v>
      </c>
      <c r="G347" s="60">
        <v>4.5505108330935601E-3</v>
      </c>
      <c r="H347" s="60">
        <v>24.1149960329784</v>
      </c>
      <c r="I347" s="60">
        <v>1.66123581870613</v>
      </c>
      <c r="J347" s="60">
        <v>-0.97845562146880805</v>
      </c>
      <c r="K347" s="60">
        <v>0.54592528531539197</v>
      </c>
      <c r="L347" s="61">
        <v>4.24269175037544E-16</v>
      </c>
      <c r="M347" s="60">
        <v>0.45407471468460803</v>
      </c>
      <c r="N347" s="60">
        <v>4.5597306237225204E-3</v>
      </c>
      <c r="O347" s="60">
        <v>1.6870852904934901</v>
      </c>
      <c r="P347" s="60" t="s">
        <v>163</v>
      </c>
      <c r="Q347" s="60">
        <v>344</v>
      </c>
      <c r="R347" s="60" t="s">
        <v>173</v>
      </c>
    </row>
    <row r="348" spans="1:18" x14ac:dyDescent="0.25">
      <c r="A348" s="60">
        <v>2348</v>
      </c>
      <c r="B348" s="60">
        <v>0.97989326752262196</v>
      </c>
      <c r="C348" s="60">
        <v>-3.9039506459823702E-2</v>
      </c>
      <c r="D348" s="60">
        <v>5.4056083552061998E-2</v>
      </c>
      <c r="E348" s="60">
        <v>0.49746349051858302</v>
      </c>
      <c r="F348" s="60">
        <v>0.94655382289731205</v>
      </c>
      <c r="G348" s="60">
        <v>4.5539712342608099E-3</v>
      </c>
      <c r="H348" s="60">
        <v>24.1558695160785</v>
      </c>
      <c r="I348" s="60">
        <v>1.66619939953001</v>
      </c>
      <c r="J348" s="60">
        <v>-0.97687279044867603</v>
      </c>
      <c r="K348" s="60">
        <v>0.59659681169406797</v>
      </c>
      <c r="L348" s="60">
        <v>4.7214735189308999E-4</v>
      </c>
      <c r="M348" s="60">
        <v>0.40293104095403898</v>
      </c>
      <c r="N348" s="60">
        <v>4.5597306237225204E-3</v>
      </c>
      <c r="O348" s="60">
        <v>1.7020498640665001</v>
      </c>
      <c r="P348" s="60" t="s">
        <v>163</v>
      </c>
      <c r="Q348" s="60">
        <v>345</v>
      </c>
      <c r="R348" s="60" t="s">
        <v>173</v>
      </c>
    </row>
    <row r="349" spans="1:18" x14ac:dyDescent="0.25">
      <c r="A349" s="60">
        <v>2349</v>
      </c>
      <c r="B349" s="60">
        <v>0.97993266895794195</v>
      </c>
      <c r="C349" s="60">
        <v>-1.64257394995737E-2</v>
      </c>
      <c r="D349" s="60">
        <v>5.4058148760919099E-2</v>
      </c>
      <c r="E349" s="60">
        <v>0.49757060777594397</v>
      </c>
      <c r="F349" s="60">
        <v>0.94669680737176798</v>
      </c>
      <c r="G349" s="60">
        <v>4.5597306237225204E-3</v>
      </c>
      <c r="H349" s="60">
        <v>25.2242984318476</v>
      </c>
      <c r="I349" s="60">
        <v>1.66735035811557</v>
      </c>
      <c r="J349" s="60">
        <v>-0.97424544319122497</v>
      </c>
      <c r="K349" s="60">
        <v>0.56823116417057795</v>
      </c>
      <c r="L349" s="61">
        <v>2.3594288234263799E-14</v>
      </c>
      <c r="M349" s="60">
        <v>0.43176883582939801</v>
      </c>
      <c r="N349" s="60">
        <v>4.5642508580129504E-3</v>
      </c>
      <c r="O349" s="60">
        <v>1.7033624842482999</v>
      </c>
      <c r="P349" s="60" t="s">
        <v>163</v>
      </c>
      <c r="Q349" s="60">
        <v>346</v>
      </c>
      <c r="R349" s="60" t="s">
        <v>173</v>
      </c>
    </row>
    <row r="350" spans="1:18" x14ac:dyDescent="0.25">
      <c r="A350" s="60">
        <v>2350</v>
      </c>
      <c r="B350" s="60">
        <v>0.97996784182657504</v>
      </c>
      <c r="C350" s="60">
        <v>-3.9039506459823702E-2</v>
      </c>
      <c r="D350" s="60">
        <v>5.4058220823424097E-2</v>
      </c>
      <c r="E350" s="60">
        <v>0.49818735222115401</v>
      </c>
      <c r="F350" s="60">
        <v>0.94750404200754901</v>
      </c>
      <c r="G350" s="60">
        <v>4.5597306237225204E-3</v>
      </c>
      <c r="H350" s="60">
        <v>25.329325955272299</v>
      </c>
      <c r="I350" s="60">
        <v>1.6864508871947499</v>
      </c>
      <c r="J350" s="60">
        <v>-0.97323157570229601</v>
      </c>
      <c r="K350" s="60">
        <v>0.59659681169406797</v>
      </c>
      <c r="L350" s="60">
        <v>4.7214735189308999E-4</v>
      </c>
      <c r="M350" s="60">
        <v>0.40293104095403898</v>
      </c>
      <c r="N350" s="60">
        <v>4.5681853736016997E-3</v>
      </c>
      <c r="O350" s="60">
        <v>1.70544621115405</v>
      </c>
      <c r="P350" s="60" t="s">
        <v>163</v>
      </c>
      <c r="Q350" s="60">
        <v>347</v>
      </c>
      <c r="R350" s="60" t="s">
        <v>173</v>
      </c>
    </row>
    <row r="351" spans="1:18" x14ac:dyDescent="0.25">
      <c r="A351" s="60">
        <v>2351</v>
      </c>
      <c r="B351" s="60">
        <v>0.98003855830328002</v>
      </c>
      <c r="C351" s="60">
        <v>-1.8147524276707201E-2</v>
      </c>
      <c r="D351" s="60">
        <v>5.4068057912483203E-2</v>
      </c>
      <c r="E351" s="60">
        <v>0.498200775381825</v>
      </c>
      <c r="F351" s="60">
        <v>0.94816128383442</v>
      </c>
      <c r="G351" s="60">
        <v>4.5642508580129504E-3</v>
      </c>
      <c r="H351" s="60">
        <v>25.347783174499298</v>
      </c>
      <c r="I351" s="60">
        <v>1.6870852904934901</v>
      </c>
      <c r="J351" s="60">
        <v>-0.97175279539359904</v>
      </c>
      <c r="K351" s="60">
        <v>0.34449859638490798</v>
      </c>
      <c r="L351" s="61">
        <v>1.34629536327519E-13</v>
      </c>
      <c r="M351" s="60">
        <v>0.65550140361495701</v>
      </c>
      <c r="N351" s="60">
        <v>4.5746205061121398E-3</v>
      </c>
      <c r="O351" s="60">
        <v>1.7091621379333799</v>
      </c>
      <c r="P351" s="60" t="s">
        <v>163</v>
      </c>
      <c r="Q351" s="60">
        <v>348</v>
      </c>
      <c r="R351" s="60" t="s">
        <v>173</v>
      </c>
    </row>
    <row r="352" spans="1:18" x14ac:dyDescent="0.25">
      <c r="A352" s="60">
        <v>2352</v>
      </c>
      <c r="B352" s="60">
        <v>0.98009604165733799</v>
      </c>
      <c r="C352" s="60">
        <v>6.1067413653123001E-3</v>
      </c>
      <c r="D352" s="60">
        <v>5.4069121081298799E-2</v>
      </c>
      <c r="E352" s="60">
        <v>0.498200775381825</v>
      </c>
      <c r="F352" s="60">
        <v>0.94834353614480604</v>
      </c>
      <c r="G352" s="60">
        <v>4.5681853736016997E-3</v>
      </c>
      <c r="H352" s="60">
        <v>25.469497178110199</v>
      </c>
      <c r="I352" s="60">
        <v>1.7020498640665001</v>
      </c>
      <c r="J352" s="60">
        <v>-0.97175279539359904</v>
      </c>
      <c r="K352" s="60">
        <v>1.8287165068605799E-2</v>
      </c>
      <c r="L352" s="60">
        <v>0.54573223047951702</v>
      </c>
      <c r="M352" s="60">
        <v>0.43598060445187697</v>
      </c>
      <c r="N352" s="60">
        <v>4.5815197795052798E-3</v>
      </c>
      <c r="O352" s="60">
        <v>1.7127014269615599</v>
      </c>
      <c r="P352" s="60" t="s">
        <v>163</v>
      </c>
      <c r="Q352" s="60">
        <v>349</v>
      </c>
      <c r="R352" s="60" t="s">
        <v>173</v>
      </c>
    </row>
    <row r="353" spans="1:18" x14ac:dyDescent="0.25">
      <c r="A353" s="60">
        <v>2353</v>
      </c>
      <c r="B353" s="60">
        <v>0.98012179621001105</v>
      </c>
      <c r="C353" s="60">
        <v>-8.8699778852935098E-3</v>
      </c>
      <c r="D353" s="60">
        <v>5.4078260376710499E-2</v>
      </c>
      <c r="E353" s="60">
        <v>0.49835197051065899</v>
      </c>
      <c r="F353" s="60">
        <v>0.94834353614480604</v>
      </c>
      <c r="G353" s="60">
        <v>4.5746205061121398E-3</v>
      </c>
      <c r="H353" s="60">
        <v>25.469497178110199</v>
      </c>
      <c r="I353" s="60">
        <v>1.7033624842482999</v>
      </c>
      <c r="J353" s="60">
        <v>-0.96981755639756795</v>
      </c>
      <c r="K353" s="60">
        <v>0.491590760298519</v>
      </c>
      <c r="L353" s="61">
        <v>1.26390116908068E-11</v>
      </c>
      <c r="M353" s="60">
        <v>0.508409239688842</v>
      </c>
      <c r="N353" s="60">
        <v>4.5965872638578497E-3</v>
      </c>
      <c r="O353" s="60">
        <v>1.7300995674508399</v>
      </c>
      <c r="P353" s="60" t="s">
        <v>163</v>
      </c>
      <c r="Q353" s="60">
        <v>350</v>
      </c>
      <c r="R353" s="60" t="s">
        <v>173</v>
      </c>
    </row>
    <row r="354" spans="1:18" x14ac:dyDescent="0.25">
      <c r="A354" s="60">
        <v>2354</v>
      </c>
      <c r="B354" s="60">
        <v>0.98012179621001105</v>
      </c>
      <c r="C354" s="60">
        <v>-7.2376207641403397E-3</v>
      </c>
      <c r="D354" s="60">
        <v>5.4081805325383002E-2</v>
      </c>
      <c r="E354" s="60">
        <v>0.49857104742799702</v>
      </c>
      <c r="F354" s="60">
        <v>0.94902653235259704</v>
      </c>
      <c r="G354" s="60">
        <v>4.5815197795052798E-3</v>
      </c>
      <c r="H354" s="60">
        <v>25.510538574883</v>
      </c>
      <c r="I354" s="60">
        <v>1.70544621115405</v>
      </c>
      <c r="J354" s="60">
        <v>-0.96967534591755999</v>
      </c>
      <c r="K354" s="60">
        <v>0.46624960942628701</v>
      </c>
      <c r="L354" s="61">
        <v>1.5817971727349798E-11</v>
      </c>
      <c r="M354" s="60">
        <v>0.53375039055789497</v>
      </c>
      <c r="N354" s="60">
        <v>4.5977427736411201E-3</v>
      </c>
      <c r="O354" s="60">
        <v>1.7300995674508399</v>
      </c>
      <c r="P354" s="60" t="s">
        <v>163</v>
      </c>
      <c r="Q354" s="60">
        <v>351</v>
      </c>
      <c r="R354" s="60" t="s">
        <v>173</v>
      </c>
    </row>
    <row r="355" spans="1:18" x14ac:dyDescent="0.25">
      <c r="A355" s="60">
        <v>2355</v>
      </c>
      <c r="B355" s="60">
        <v>0.98017638958730102</v>
      </c>
      <c r="C355" s="60">
        <v>1.70833581303056E-3</v>
      </c>
      <c r="D355" s="60">
        <v>5.4088004772127898E-2</v>
      </c>
      <c r="E355" s="60">
        <v>0.49858136619415799</v>
      </c>
      <c r="F355" s="60">
        <v>0.94920921431479299</v>
      </c>
      <c r="G355" s="60">
        <v>4.5965872638578497E-3</v>
      </c>
      <c r="H355" s="60">
        <v>25.565928273598999</v>
      </c>
      <c r="I355" s="60">
        <v>1.7091621379333799</v>
      </c>
      <c r="J355" s="60">
        <v>-0.96951145593522503</v>
      </c>
      <c r="K355" s="60">
        <v>4.6251548575323397E-3</v>
      </c>
      <c r="L355" s="60">
        <v>0.22165038968342299</v>
      </c>
      <c r="M355" s="60">
        <v>0.773724455459045</v>
      </c>
      <c r="N355" s="60">
        <v>4.5997464281803497E-3</v>
      </c>
      <c r="O355" s="60">
        <v>1.73625008844287</v>
      </c>
      <c r="P355" s="60" t="s">
        <v>163</v>
      </c>
      <c r="Q355" s="60">
        <v>352</v>
      </c>
      <c r="R355" s="60" t="s">
        <v>173</v>
      </c>
    </row>
    <row r="356" spans="1:18" x14ac:dyDescent="0.25">
      <c r="A356" s="60">
        <v>2356</v>
      </c>
      <c r="B356" s="60">
        <v>0.98024103713864397</v>
      </c>
      <c r="C356" s="60">
        <v>-2.00784331929179E-2</v>
      </c>
      <c r="D356" s="60">
        <v>5.4094840662920897E-2</v>
      </c>
      <c r="E356" s="60">
        <v>0.49890408650478901</v>
      </c>
      <c r="F356" s="60">
        <v>0.94988883688792503</v>
      </c>
      <c r="G356" s="60">
        <v>4.5977427736411201E-3</v>
      </c>
      <c r="H356" s="60">
        <v>25.613184264748401</v>
      </c>
      <c r="I356" s="60">
        <v>1.7127014269615599</v>
      </c>
      <c r="J356" s="60">
        <v>-0.967632970184235</v>
      </c>
      <c r="K356" s="60">
        <v>0.45096665718969697</v>
      </c>
      <c r="L356" s="60">
        <v>9.1965045994491706E-2</v>
      </c>
      <c r="M356" s="60">
        <v>0.45706829681581101</v>
      </c>
      <c r="N356" s="60">
        <v>4.6000812576806197E-3</v>
      </c>
      <c r="O356" s="60">
        <v>1.7496709002863</v>
      </c>
      <c r="P356" s="60" t="s">
        <v>163</v>
      </c>
      <c r="Q356" s="60">
        <v>353</v>
      </c>
      <c r="R356" s="60" t="s">
        <v>173</v>
      </c>
    </row>
    <row r="357" spans="1:18" x14ac:dyDescent="0.25">
      <c r="A357" s="60">
        <v>2357</v>
      </c>
      <c r="B357" s="60">
        <v>0.98029348710444297</v>
      </c>
      <c r="C357" s="60">
        <v>2.1352393001629901E-3</v>
      </c>
      <c r="D357" s="60">
        <v>5.4098427786940302E-2</v>
      </c>
      <c r="E357" s="60">
        <v>0.49916665110484099</v>
      </c>
      <c r="F357" s="60">
        <v>0.95262752146010199</v>
      </c>
      <c r="G357" s="60">
        <v>4.5997464281803497E-3</v>
      </c>
      <c r="H357" s="60">
        <v>25.914786521097898</v>
      </c>
      <c r="I357" s="60">
        <v>1.7300995674508399</v>
      </c>
      <c r="J357" s="60">
        <v>-0.96622329823648401</v>
      </c>
      <c r="K357" s="60">
        <v>0.21964883973594199</v>
      </c>
      <c r="L357" s="60">
        <v>0.31070030298338602</v>
      </c>
      <c r="M357" s="60">
        <v>0.46965085728067202</v>
      </c>
      <c r="N357" s="60">
        <v>4.6100467955150597E-3</v>
      </c>
      <c r="O357" s="60">
        <v>1.75012431060555</v>
      </c>
      <c r="P357" s="60" t="s">
        <v>163</v>
      </c>
      <c r="Q357" s="60">
        <v>354</v>
      </c>
      <c r="R357" s="60" t="s">
        <v>173</v>
      </c>
    </row>
    <row r="358" spans="1:18" x14ac:dyDescent="0.25">
      <c r="A358" s="60">
        <v>2358</v>
      </c>
      <c r="B358" s="60">
        <v>0.98030457905934298</v>
      </c>
      <c r="C358" s="60">
        <v>-2.00784331929179E-2</v>
      </c>
      <c r="D358" s="60">
        <v>5.4099637108632803E-2</v>
      </c>
      <c r="E358" s="60">
        <v>0.49917989512376698</v>
      </c>
      <c r="F358" s="60">
        <v>0.95354250326441903</v>
      </c>
      <c r="G358" s="60">
        <v>4.6000812576806197E-3</v>
      </c>
      <c r="H358" s="60">
        <v>25.928034640384698</v>
      </c>
      <c r="I358" s="60">
        <v>1.7300995674508399</v>
      </c>
      <c r="J358" s="60">
        <v>-0.96566773198303302</v>
      </c>
      <c r="K358" s="60">
        <v>0.45096665718969697</v>
      </c>
      <c r="L358" s="60">
        <v>9.1965045994491706E-2</v>
      </c>
      <c r="M358" s="60">
        <v>0.45706829681581101</v>
      </c>
      <c r="N358" s="60">
        <v>4.6178324208690303E-3</v>
      </c>
      <c r="O358" s="60">
        <v>1.7553248594458</v>
      </c>
      <c r="P358" s="60" t="s">
        <v>163</v>
      </c>
      <c r="Q358" s="60">
        <v>355</v>
      </c>
      <c r="R358" s="60" t="s">
        <v>173</v>
      </c>
    </row>
    <row r="359" spans="1:18" x14ac:dyDescent="0.25">
      <c r="A359" s="60">
        <v>2359</v>
      </c>
      <c r="B359" s="60">
        <v>0.98030457905934298</v>
      </c>
      <c r="C359" s="60">
        <v>1.0396412197931E-2</v>
      </c>
      <c r="D359" s="60">
        <v>5.4101223969134499E-2</v>
      </c>
      <c r="E359" s="60">
        <v>0.49950316330841399</v>
      </c>
      <c r="F359" s="60">
        <v>0.95361120821798995</v>
      </c>
      <c r="G359" s="60">
        <v>4.6100467955150597E-3</v>
      </c>
      <c r="H359" s="60">
        <v>26.265696416440701</v>
      </c>
      <c r="I359" s="60">
        <v>1.73625008844287</v>
      </c>
      <c r="J359" s="60">
        <v>-0.96391128388886305</v>
      </c>
      <c r="K359" s="60">
        <v>0.25528505560828202</v>
      </c>
      <c r="L359" s="60">
        <v>0.21956695864578199</v>
      </c>
      <c r="M359" s="60">
        <v>0.52514798574593602</v>
      </c>
      <c r="N359" s="60">
        <v>4.6193565126087599E-3</v>
      </c>
      <c r="O359" s="60">
        <v>1.7661550367654399</v>
      </c>
      <c r="P359" s="60" t="s">
        <v>163</v>
      </c>
      <c r="Q359" s="60">
        <v>356</v>
      </c>
      <c r="R359" s="60" t="s">
        <v>173</v>
      </c>
    </row>
    <row r="360" spans="1:18" x14ac:dyDescent="0.25">
      <c r="A360" s="60">
        <v>2360</v>
      </c>
      <c r="B360" s="60">
        <v>0.98030543104330203</v>
      </c>
      <c r="C360" s="60">
        <v>3.11715525940396E-3</v>
      </c>
      <c r="D360" s="60">
        <v>5.4101223969134499E-2</v>
      </c>
      <c r="E360" s="60">
        <v>0.49950378298340298</v>
      </c>
      <c r="F360" s="60">
        <v>0.95559729106437097</v>
      </c>
      <c r="G360" s="60">
        <v>4.6178324208690303E-3</v>
      </c>
      <c r="H360" s="60">
        <v>26.397195425855202</v>
      </c>
      <c r="I360" s="60">
        <v>1.7496709002863</v>
      </c>
      <c r="J360" s="60">
        <v>-0.96260509933448801</v>
      </c>
      <c r="K360" s="60">
        <v>0.313773204824634</v>
      </c>
      <c r="L360" s="60">
        <v>3.7548758944716001E-3</v>
      </c>
      <c r="M360" s="60">
        <v>0.68247191928089501</v>
      </c>
      <c r="N360" s="60">
        <v>4.6194896255506296E-3</v>
      </c>
      <c r="O360" s="60">
        <v>1.7712145844127201</v>
      </c>
      <c r="P360" s="60" t="s">
        <v>163</v>
      </c>
      <c r="Q360" s="60">
        <v>357</v>
      </c>
      <c r="R360" s="60" t="s">
        <v>173</v>
      </c>
    </row>
    <row r="361" spans="1:18" x14ac:dyDescent="0.25">
      <c r="A361" s="60">
        <v>2361</v>
      </c>
      <c r="B361" s="60">
        <v>0.98032703378967301</v>
      </c>
      <c r="C361" s="60">
        <v>-4.7766179301456501E-3</v>
      </c>
      <c r="D361" s="60">
        <v>5.4102554856671002E-2</v>
      </c>
      <c r="E361" s="60">
        <v>0.49977538654592102</v>
      </c>
      <c r="F361" s="60">
        <v>0.95661763917870701</v>
      </c>
      <c r="G361" s="60">
        <v>4.6193565126087599E-3</v>
      </c>
      <c r="H361" s="60">
        <v>26.402718092434402</v>
      </c>
      <c r="I361" s="60">
        <v>1.75012431060555</v>
      </c>
      <c r="J361" s="60">
        <v>-0.96023338291135196</v>
      </c>
      <c r="K361" s="60">
        <v>0.67949203739957498</v>
      </c>
      <c r="L361" s="61">
        <v>2.4894794264025498E-15</v>
      </c>
      <c r="M361" s="60">
        <v>0.32050796260042302</v>
      </c>
      <c r="N361" s="60">
        <v>4.6256784288235204E-3</v>
      </c>
      <c r="O361" s="60">
        <v>1.7771853516126801</v>
      </c>
      <c r="P361" s="60" t="s">
        <v>163</v>
      </c>
      <c r="Q361" s="60">
        <v>358</v>
      </c>
      <c r="R361" s="60" t="s">
        <v>173</v>
      </c>
    </row>
    <row r="362" spans="1:18" x14ac:dyDescent="0.25">
      <c r="A362" s="60">
        <v>2362</v>
      </c>
      <c r="B362" s="60">
        <v>0.98033819295144597</v>
      </c>
      <c r="C362" s="60">
        <v>-2.66843256794559E-2</v>
      </c>
      <c r="D362" s="60">
        <v>5.4114492421667999E-2</v>
      </c>
      <c r="E362" s="60">
        <v>0.50087691864544703</v>
      </c>
      <c r="F362" s="60">
        <v>0.95661763917870701</v>
      </c>
      <c r="G362" s="60">
        <v>4.6194896255506296E-3</v>
      </c>
      <c r="H362" s="60">
        <v>26.402718092434402</v>
      </c>
      <c r="I362" s="60">
        <v>1.7553248594458</v>
      </c>
      <c r="J362" s="60">
        <v>-0.95873613086187004</v>
      </c>
      <c r="K362" s="60">
        <v>0.50517557942053104</v>
      </c>
      <c r="L362" s="61">
        <v>1.00688906892224E-10</v>
      </c>
      <c r="M362" s="60">
        <v>0.49482442047878</v>
      </c>
      <c r="N362" s="60">
        <v>4.6438168085857897E-3</v>
      </c>
      <c r="O362" s="60">
        <v>1.7771853516126801</v>
      </c>
      <c r="P362" s="60" t="s">
        <v>163</v>
      </c>
      <c r="Q362" s="60">
        <v>359</v>
      </c>
      <c r="R362" s="60" t="s">
        <v>173</v>
      </c>
    </row>
    <row r="363" spans="1:18" x14ac:dyDescent="0.25">
      <c r="A363" s="60">
        <v>2363</v>
      </c>
      <c r="B363" s="60">
        <v>0.98043229673251298</v>
      </c>
      <c r="C363" s="60">
        <v>1.6973895489479002E-2</v>
      </c>
      <c r="D363" s="60">
        <v>5.4115288990866199E-2</v>
      </c>
      <c r="E363" s="60">
        <v>0.50120587291593999</v>
      </c>
      <c r="F363" s="60">
        <v>0.95756488820638697</v>
      </c>
      <c r="G363" s="60">
        <v>4.6256784288235204E-3</v>
      </c>
      <c r="H363" s="60">
        <v>27.358354436535301</v>
      </c>
      <c r="I363" s="60">
        <v>1.7661550367654399</v>
      </c>
      <c r="J363" s="60">
        <v>-0.95568191675129399</v>
      </c>
      <c r="K363" s="60">
        <v>9.6633086847610003E-3</v>
      </c>
      <c r="L363" s="60">
        <v>0.73810553325760198</v>
      </c>
      <c r="M363" s="60">
        <v>0.25223115805763702</v>
      </c>
      <c r="N363" s="60">
        <v>4.6645218116578803E-3</v>
      </c>
      <c r="O363" s="60">
        <v>1.7833309962164301</v>
      </c>
      <c r="P363" s="60" t="s">
        <v>163</v>
      </c>
      <c r="Q363" s="60">
        <v>360</v>
      </c>
      <c r="R363" s="60" t="s">
        <v>173</v>
      </c>
    </row>
    <row r="364" spans="1:18" x14ac:dyDescent="0.25">
      <c r="A364" s="60">
        <v>2364</v>
      </c>
      <c r="B364" s="60">
        <v>0.98045389226966995</v>
      </c>
      <c r="C364" s="60">
        <v>-4.6802654035509299E-3</v>
      </c>
      <c r="D364" s="60">
        <v>5.4121329857923402E-2</v>
      </c>
      <c r="E364" s="60">
        <v>0.50178048762368999</v>
      </c>
      <c r="F364" s="60">
        <v>0.95862437487030205</v>
      </c>
      <c r="G364" s="60">
        <v>4.6438168085857897E-3</v>
      </c>
      <c r="H364" s="60">
        <v>27.608642977911199</v>
      </c>
      <c r="I364" s="60">
        <v>1.7712145844127201</v>
      </c>
      <c r="J364" s="60">
        <v>-0.953927710491553</v>
      </c>
      <c r="K364" s="60">
        <v>0.26972937212651499</v>
      </c>
      <c r="L364" s="60">
        <v>0.27496821535738297</v>
      </c>
      <c r="M364" s="60">
        <v>0.45530241251610198</v>
      </c>
      <c r="N364" s="60">
        <v>4.6645218116578803E-3</v>
      </c>
      <c r="O364" s="60">
        <v>1.79686333664161</v>
      </c>
      <c r="P364" s="60" t="s">
        <v>163</v>
      </c>
      <c r="Q364" s="60">
        <v>361</v>
      </c>
      <c r="R364" s="60" t="s">
        <v>173</v>
      </c>
    </row>
    <row r="365" spans="1:18" x14ac:dyDescent="0.25">
      <c r="A365" s="60">
        <v>2365</v>
      </c>
      <c r="B365" s="60">
        <v>0.98045389226966995</v>
      </c>
      <c r="C365" s="60">
        <v>2.3110940635914502E-2</v>
      </c>
      <c r="D365" s="60">
        <v>5.41256447680903E-2</v>
      </c>
      <c r="E365" s="60">
        <v>0.50178048762368999</v>
      </c>
      <c r="F365" s="60">
        <v>0.95862437487030205</v>
      </c>
      <c r="G365" s="60">
        <v>4.6645218116578803E-3</v>
      </c>
      <c r="H365" s="60">
        <v>28.149618356501598</v>
      </c>
      <c r="I365" s="60">
        <v>1.7771853516126801</v>
      </c>
      <c r="J365" s="60">
        <v>-0.953927710491553</v>
      </c>
      <c r="K365" s="60">
        <v>0.65153894451546501</v>
      </c>
      <c r="L365" s="60">
        <v>0.26732838230323702</v>
      </c>
      <c r="M365" s="60">
        <v>8.1132673181297799E-2</v>
      </c>
      <c r="N365" s="60">
        <v>4.6791311336697502E-3</v>
      </c>
      <c r="O365" s="60">
        <v>1.80854887587101</v>
      </c>
      <c r="P365" s="60" t="s">
        <v>163</v>
      </c>
      <c r="Q365" s="60">
        <v>362</v>
      </c>
      <c r="R365" s="60" t="s">
        <v>173</v>
      </c>
    </row>
    <row r="366" spans="1:18" x14ac:dyDescent="0.25">
      <c r="A366" s="60">
        <v>2366</v>
      </c>
      <c r="B366" s="60">
        <v>0.980509059344852</v>
      </c>
      <c r="C366" s="60">
        <v>-4.6802654035509299E-3</v>
      </c>
      <c r="D366" s="60">
        <v>5.41256447680903E-2</v>
      </c>
      <c r="E366" s="60">
        <v>0.50196198684970705</v>
      </c>
      <c r="F366" s="60">
        <v>0.96108869601605196</v>
      </c>
      <c r="G366" s="60">
        <v>4.6645218116578803E-3</v>
      </c>
      <c r="H366" s="60">
        <v>28.316319357862199</v>
      </c>
      <c r="I366" s="60">
        <v>1.7771853516126801</v>
      </c>
      <c r="J366" s="60">
        <v>-0.95300034058598604</v>
      </c>
      <c r="K366" s="60">
        <v>0.26972937212651499</v>
      </c>
      <c r="L366" s="60">
        <v>0.27496821535738297</v>
      </c>
      <c r="M366" s="60">
        <v>0.45530241251610198</v>
      </c>
      <c r="N366" s="60">
        <v>4.6795055573312597E-3</v>
      </c>
      <c r="O366" s="60">
        <v>1.80854887587101</v>
      </c>
      <c r="P366" s="60" t="s">
        <v>163</v>
      </c>
      <c r="Q366" s="60">
        <v>363</v>
      </c>
      <c r="R366" s="60" t="s">
        <v>173</v>
      </c>
    </row>
    <row r="367" spans="1:18" x14ac:dyDescent="0.25">
      <c r="A367" s="60">
        <v>2367</v>
      </c>
      <c r="B367" s="60">
        <v>0.980509059344852</v>
      </c>
      <c r="C367" s="60">
        <v>-1.21666707622689E-2</v>
      </c>
      <c r="D367" s="60">
        <v>5.41308542479964E-2</v>
      </c>
      <c r="E367" s="60">
        <v>0.50196198684970705</v>
      </c>
      <c r="F367" s="60">
        <v>0.96108869601605196</v>
      </c>
      <c r="G367" s="60">
        <v>4.6791311336697502E-3</v>
      </c>
      <c r="H367" s="60">
        <v>28.811730124844299</v>
      </c>
      <c r="I367" s="60">
        <v>1.7833309962164301</v>
      </c>
      <c r="J367" s="60">
        <v>-0.95021365659701695</v>
      </c>
      <c r="K367" s="60">
        <v>0.30244816110544898</v>
      </c>
      <c r="L367" s="60">
        <v>0.14284358481000201</v>
      </c>
      <c r="M367" s="60">
        <v>0.55470825408454905</v>
      </c>
      <c r="N367" s="60">
        <v>4.7031035444801096E-3</v>
      </c>
      <c r="O367" s="60">
        <v>1.81753712035548</v>
      </c>
      <c r="P367" s="60" t="s">
        <v>163</v>
      </c>
      <c r="Q367" s="60">
        <v>364</v>
      </c>
      <c r="R367" s="60" t="s">
        <v>173</v>
      </c>
    </row>
    <row r="368" spans="1:18" x14ac:dyDescent="0.25">
      <c r="A368" s="60">
        <v>2368</v>
      </c>
      <c r="B368" s="60">
        <v>0.98051440287913705</v>
      </c>
      <c r="C368" s="60">
        <v>8.8032456216204297E-4</v>
      </c>
      <c r="D368" s="60">
        <v>5.4132927907300399E-2</v>
      </c>
      <c r="E368" s="60">
        <v>0.50255178177452597</v>
      </c>
      <c r="F368" s="60">
        <v>0.96115906530473505</v>
      </c>
      <c r="G368" s="60">
        <v>4.6795055573312597E-3</v>
      </c>
      <c r="H368" s="60">
        <v>29.3854950163472</v>
      </c>
      <c r="I368" s="60">
        <v>1.79686333664161</v>
      </c>
      <c r="J368" s="60">
        <v>-0.94692707404103404</v>
      </c>
      <c r="K368" s="60">
        <v>0.364257458880624</v>
      </c>
      <c r="L368" s="61">
        <v>8.6590296116068405E-11</v>
      </c>
      <c r="M368" s="60">
        <v>0.63574254103278605</v>
      </c>
      <c r="N368" s="60">
        <v>4.7159137092268504E-3</v>
      </c>
      <c r="O368" s="60">
        <v>1.8274788405389899</v>
      </c>
      <c r="P368" s="60" t="s">
        <v>163</v>
      </c>
      <c r="Q368" s="60">
        <v>365</v>
      </c>
      <c r="R368" s="60" t="s">
        <v>173</v>
      </c>
    </row>
    <row r="369" spans="1:18" x14ac:dyDescent="0.25">
      <c r="A369" s="60">
        <v>2369</v>
      </c>
      <c r="B369" s="60">
        <v>0.98054958963344696</v>
      </c>
      <c r="C369" s="60">
        <v>9.0106007868479103E-3</v>
      </c>
      <c r="D369" s="60">
        <v>5.4151388880156102E-2</v>
      </c>
      <c r="E369" s="60">
        <v>0.50289193893453699</v>
      </c>
      <c r="F369" s="60">
        <v>0.96499066275784595</v>
      </c>
      <c r="G369" s="60">
        <v>4.7031035444801096E-3</v>
      </c>
      <c r="H369" s="60">
        <v>29.914900423599502</v>
      </c>
      <c r="I369" s="60">
        <v>1.80854887587101</v>
      </c>
      <c r="J369" s="60">
        <v>-0.94616474173766996</v>
      </c>
      <c r="K369" s="60">
        <v>0.27940093107486802</v>
      </c>
      <c r="L369" s="60">
        <v>8.7628090315068005E-2</v>
      </c>
      <c r="M369" s="60">
        <v>0.63297097861006402</v>
      </c>
      <c r="N369" s="60">
        <v>4.7205169811416099E-3</v>
      </c>
      <c r="O369" s="60">
        <v>1.8307580248894599</v>
      </c>
      <c r="P369" s="60" t="s">
        <v>163</v>
      </c>
      <c r="Q369" s="60">
        <v>366</v>
      </c>
      <c r="R369" s="60" t="s">
        <v>173</v>
      </c>
    </row>
    <row r="370" spans="1:18" x14ac:dyDescent="0.25">
      <c r="A370" s="60">
        <v>2370</v>
      </c>
      <c r="B370" s="60">
        <v>0.98055219196109</v>
      </c>
      <c r="C370" s="60">
        <v>-2.3866330082234499E-2</v>
      </c>
      <c r="D370" s="60">
        <v>5.4170564775435699E-2</v>
      </c>
      <c r="E370" s="60">
        <v>0.50311044420920004</v>
      </c>
      <c r="F370" s="60">
        <v>0.96809997165365902</v>
      </c>
      <c r="G370" s="60">
        <v>4.7159137092268504E-3</v>
      </c>
      <c r="H370" s="60">
        <v>30.688425684122201</v>
      </c>
      <c r="I370" s="60">
        <v>1.80854887587101</v>
      </c>
      <c r="J370" s="60">
        <v>-0.94616474173766996</v>
      </c>
      <c r="K370" s="60">
        <v>0.53929887092534501</v>
      </c>
      <c r="L370" s="61">
        <v>4.1890581059460503E-5</v>
      </c>
      <c r="M370" s="60">
        <v>0.46065923849359602</v>
      </c>
      <c r="N370" s="60">
        <v>4.7616949621208096E-3</v>
      </c>
      <c r="O370" s="60">
        <v>1.85711294337666</v>
      </c>
      <c r="P370" s="60" t="s">
        <v>163</v>
      </c>
      <c r="Q370" s="60">
        <v>367</v>
      </c>
      <c r="R370" s="60" t="s">
        <v>173</v>
      </c>
    </row>
    <row r="371" spans="1:18" x14ac:dyDescent="0.25">
      <c r="A371" s="60">
        <v>2371</v>
      </c>
      <c r="B371" s="60">
        <v>0.980604602450589</v>
      </c>
      <c r="C371" s="60">
        <v>-1.6213162049587601E-2</v>
      </c>
      <c r="D371" s="60">
        <v>5.4172996254912398E-2</v>
      </c>
      <c r="E371" s="60">
        <v>0.50311044420920004</v>
      </c>
      <c r="F371" s="60">
        <v>0.96829488602814295</v>
      </c>
      <c r="G371" s="60">
        <v>4.7205169811416099E-3</v>
      </c>
      <c r="H371" s="60">
        <v>30.969394727727199</v>
      </c>
      <c r="I371" s="60">
        <v>1.81753712035548</v>
      </c>
      <c r="J371" s="60">
        <v>-0.93840411890680897</v>
      </c>
      <c r="K371" s="60">
        <v>0.367518382068586</v>
      </c>
      <c r="L371" s="61">
        <v>4.48014051981138E-13</v>
      </c>
      <c r="M371" s="60">
        <v>0.63248161793096602</v>
      </c>
      <c r="N371" s="60">
        <v>4.8236334753082796E-3</v>
      </c>
      <c r="O371" s="60">
        <v>1.86018320099735</v>
      </c>
      <c r="P371" s="60" t="s">
        <v>163</v>
      </c>
      <c r="Q371" s="60">
        <v>368</v>
      </c>
      <c r="R371" s="60" t="s">
        <v>173</v>
      </c>
    </row>
    <row r="372" spans="1:18" x14ac:dyDescent="0.25">
      <c r="A372" s="60">
        <v>2372</v>
      </c>
      <c r="B372" s="60">
        <v>0.98061566403479805</v>
      </c>
      <c r="C372" s="60">
        <v>-1.8084056935271001E-2</v>
      </c>
      <c r="D372" s="60">
        <v>5.4173817837950999E-2</v>
      </c>
      <c r="E372" s="60">
        <v>0.50320792067377795</v>
      </c>
      <c r="F372" s="60">
        <v>0.96877641096326905</v>
      </c>
      <c r="G372" s="60">
        <v>4.7616949621208096E-3</v>
      </c>
      <c r="H372" s="60">
        <v>31.511707888970101</v>
      </c>
      <c r="I372" s="60">
        <v>1.8274788405389899</v>
      </c>
      <c r="J372" s="60">
        <v>-0.93838679313459905</v>
      </c>
      <c r="K372" s="60">
        <v>0.53902995987068503</v>
      </c>
      <c r="L372" s="61">
        <v>2.8796441606146102E-11</v>
      </c>
      <c r="M372" s="60">
        <v>0.46097004010051801</v>
      </c>
      <c r="N372" s="60">
        <v>4.85368323844636E-3</v>
      </c>
      <c r="O372" s="60">
        <v>1.86383928121304</v>
      </c>
      <c r="P372" s="60" t="s">
        <v>163</v>
      </c>
      <c r="Q372" s="60">
        <v>369</v>
      </c>
      <c r="R372" s="60" t="s">
        <v>173</v>
      </c>
    </row>
    <row r="373" spans="1:18" x14ac:dyDescent="0.25">
      <c r="A373" s="60">
        <v>2373</v>
      </c>
      <c r="B373" s="60">
        <v>0.98065152517222998</v>
      </c>
      <c r="C373" s="60">
        <v>-3.1661900660745301E-3</v>
      </c>
      <c r="D373" s="60">
        <v>5.4185326126625397E-2</v>
      </c>
      <c r="E373" s="60">
        <v>0.50346842303662698</v>
      </c>
      <c r="F373" s="60">
        <v>0.969367657586378</v>
      </c>
      <c r="G373" s="60">
        <v>4.8236334753082796E-3</v>
      </c>
      <c r="H373" s="60">
        <v>32.149428560024297</v>
      </c>
      <c r="I373" s="60">
        <v>1.8307580248894599</v>
      </c>
      <c r="J373" s="60">
        <v>-0.93606262064211798</v>
      </c>
      <c r="K373" s="60">
        <v>1.6628794875884801E-2</v>
      </c>
      <c r="L373" s="60">
        <v>0.47194803927619999</v>
      </c>
      <c r="M373" s="60">
        <v>0.51142316584791503</v>
      </c>
      <c r="N373" s="60">
        <v>4.8640193700325096E-3</v>
      </c>
      <c r="O373" s="60">
        <v>1.8997942221683599</v>
      </c>
      <c r="P373" s="60" t="s">
        <v>163</v>
      </c>
      <c r="Q373" s="60">
        <v>370</v>
      </c>
      <c r="R373" s="60" t="s">
        <v>173</v>
      </c>
    </row>
    <row r="374" spans="1:18" x14ac:dyDescent="0.25">
      <c r="A374" s="60">
        <v>2374</v>
      </c>
      <c r="B374" s="60">
        <v>0.98067399415200696</v>
      </c>
      <c r="C374" s="60">
        <v>-1.8084056935271001E-2</v>
      </c>
      <c r="D374" s="60">
        <v>5.4198349557273297E-2</v>
      </c>
      <c r="E374" s="60">
        <v>0.50351878171095699</v>
      </c>
      <c r="F374" s="60">
        <v>0.97047220869122997</v>
      </c>
      <c r="G374" s="60">
        <v>4.85368323844636E-3</v>
      </c>
      <c r="H374" s="60">
        <v>33.226841760709</v>
      </c>
      <c r="I374" s="60">
        <v>1.85711294337666</v>
      </c>
      <c r="J374" s="60">
        <v>-0.93575234277147601</v>
      </c>
      <c r="K374" s="60">
        <v>0.53902995987068503</v>
      </c>
      <c r="L374" s="61">
        <v>2.8796441606146102E-11</v>
      </c>
      <c r="M374" s="60">
        <v>0.46097004010051801</v>
      </c>
      <c r="N374" s="60">
        <v>4.8648681395257101E-3</v>
      </c>
      <c r="O374" s="60">
        <v>1.9131008239667799</v>
      </c>
      <c r="P374" s="60" t="s">
        <v>163</v>
      </c>
      <c r="Q374" s="60">
        <v>371</v>
      </c>
      <c r="R374" s="60" t="s">
        <v>173</v>
      </c>
    </row>
    <row r="375" spans="1:18" x14ac:dyDescent="0.25">
      <c r="A375" s="60">
        <v>2375</v>
      </c>
      <c r="B375" s="60">
        <v>0.98068748591831001</v>
      </c>
      <c r="C375" s="60">
        <v>-1.3848369226357401E-2</v>
      </c>
      <c r="D375" s="60">
        <v>5.4271386618512503E-2</v>
      </c>
      <c r="E375" s="60">
        <v>0.50371670148641101</v>
      </c>
      <c r="F375" s="60">
        <v>0.97206465159344801</v>
      </c>
      <c r="G375" s="60">
        <v>4.8640193700325096E-3</v>
      </c>
      <c r="H375" s="60">
        <v>34.143793306182097</v>
      </c>
      <c r="I375" s="60">
        <v>1.86018320099735</v>
      </c>
      <c r="J375" s="60">
        <v>-0.93575234277147601</v>
      </c>
      <c r="K375" s="60">
        <v>0.70536037475916702</v>
      </c>
      <c r="L375" s="61">
        <v>1.74946177235166E-13</v>
      </c>
      <c r="M375" s="60">
        <v>0.29463962524065801</v>
      </c>
      <c r="N375" s="60">
        <v>4.8872503570001596E-3</v>
      </c>
      <c r="O375" s="60">
        <v>1.9131008239667799</v>
      </c>
      <c r="P375" s="60" t="s">
        <v>163</v>
      </c>
      <c r="Q375" s="60">
        <v>372</v>
      </c>
      <c r="R375" s="60" t="s">
        <v>173</v>
      </c>
    </row>
    <row r="376" spans="1:18" x14ac:dyDescent="0.25">
      <c r="A376" s="60">
        <v>2376</v>
      </c>
      <c r="B376" s="60">
        <v>0.98068748591831001</v>
      </c>
      <c r="C376" s="60">
        <v>-5.90537919353712E-3</v>
      </c>
      <c r="D376" s="60">
        <v>5.4280340945373998E-2</v>
      </c>
      <c r="E376" s="60">
        <v>0.50487533891505498</v>
      </c>
      <c r="F376" s="60">
        <v>0.97424305783752596</v>
      </c>
      <c r="G376" s="60">
        <v>4.8648681395257101E-3</v>
      </c>
      <c r="H376" s="60">
        <v>34.202066242759003</v>
      </c>
      <c r="I376" s="60">
        <v>1.86383928121304</v>
      </c>
      <c r="J376" s="60">
        <v>-0.93530285471602204</v>
      </c>
      <c r="K376" s="60">
        <v>0.54131917862887202</v>
      </c>
      <c r="L376" s="61">
        <v>1.2196389910367299E-12</v>
      </c>
      <c r="M376" s="60">
        <v>0.45868082136990801</v>
      </c>
      <c r="N376" s="60">
        <v>4.8943046294490202E-3</v>
      </c>
      <c r="O376" s="60">
        <v>1.9165297815278299</v>
      </c>
      <c r="P376" s="60" t="s">
        <v>163</v>
      </c>
      <c r="Q376" s="60">
        <v>373</v>
      </c>
      <c r="R376" s="60" t="s">
        <v>173</v>
      </c>
    </row>
    <row r="377" spans="1:18" x14ac:dyDescent="0.25">
      <c r="A377" s="60">
        <v>2377</v>
      </c>
      <c r="B377" s="60">
        <v>0.98076594360116798</v>
      </c>
      <c r="C377" s="60">
        <v>-3.73483705212279E-2</v>
      </c>
      <c r="D377" s="60">
        <v>5.4283445380664701E-2</v>
      </c>
      <c r="E377" s="60">
        <v>0.50487533891505498</v>
      </c>
      <c r="F377" s="60">
        <v>0.97459986571415802</v>
      </c>
      <c r="G377" s="60">
        <v>4.8872503570001596E-3</v>
      </c>
      <c r="H377" s="60">
        <v>34.501816856283597</v>
      </c>
      <c r="I377" s="60">
        <v>1.8997942221683599</v>
      </c>
      <c r="J377" s="60">
        <v>-0.93129870432201001</v>
      </c>
      <c r="K377" s="60">
        <v>0.58020890708883899</v>
      </c>
      <c r="L377" s="61">
        <v>4.0804461216882102E-10</v>
      </c>
      <c r="M377" s="60">
        <v>0.41979109250311702</v>
      </c>
      <c r="N377" s="60">
        <v>4.8943046294490202E-3</v>
      </c>
      <c r="O377" s="60">
        <v>1.92083420885462</v>
      </c>
      <c r="P377" s="60" t="s">
        <v>163</v>
      </c>
      <c r="Q377" s="60">
        <v>374</v>
      </c>
      <c r="R377" s="60" t="s">
        <v>173</v>
      </c>
    </row>
    <row r="378" spans="1:18" x14ac:dyDescent="0.25">
      <c r="A378" s="60">
        <v>2378</v>
      </c>
      <c r="B378" s="60">
        <v>0.98089713271277901</v>
      </c>
      <c r="C378" s="60">
        <v>4.8163900310372902E-3</v>
      </c>
      <c r="D378" s="60">
        <v>5.4283445380664701E-2</v>
      </c>
      <c r="E378" s="60">
        <v>0.50517557952122005</v>
      </c>
      <c r="F378" s="60">
        <v>0.97467427895158798</v>
      </c>
      <c r="G378" s="60">
        <v>4.8943046294490202E-3</v>
      </c>
      <c r="H378" s="60">
        <v>34.616552546397699</v>
      </c>
      <c r="I378" s="60">
        <v>1.9131008239667799</v>
      </c>
      <c r="J378" s="60">
        <v>-0.92497443536395696</v>
      </c>
      <c r="K378" s="60">
        <v>1.4124246947060101E-2</v>
      </c>
      <c r="L378" s="60">
        <v>0.75973256266966604</v>
      </c>
      <c r="M378" s="60">
        <v>0.22614319038327399</v>
      </c>
      <c r="N378" s="60">
        <v>4.89567723968221E-3</v>
      </c>
      <c r="O378" s="60">
        <v>1.9227061265108101</v>
      </c>
      <c r="P378" s="60" t="s">
        <v>163</v>
      </c>
      <c r="Q378" s="60">
        <v>375</v>
      </c>
      <c r="R378" s="60" t="s">
        <v>173</v>
      </c>
    </row>
    <row r="379" spans="1:18" x14ac:dyDescent="0.25">
      <c r="A379" s="60">
        <v>2379</v>
      </c>
      <c r="B379" s="60">
        <v>0.98090562853311603</v>
      </c>
      <c r="C379" s="60">
        <v>-3.6245281353024003E-2</v>
      </c>
      <c r="D379" s="60">
        <v>5.4285392922500099E-2</v>
      </c>
      <c r="E379" s="60">
        <v>0.50680987994971305</v>
      </c>
      <c r="F379" s="60">
        <v>0.97635709695540196</v>
      </c>
      <c r="G379" s="60">
        <v>4.8943046294490202E-3</v>
      </c>
      <c r="H379" s="60">
        <v>34.795833870651201</v>
      </c>
      <c r="I379" s="60">
        <v>1.9131008239667799</v>
      </c>
      <c r="J379" s="60">
        <v>-0.92391661840836503</v>
      </c>
      <c r="K379" s="60">
        <v>0.60273057665845198</v>
      </c>
      <c r="L379" s="60">
        <v>1.26679611997467E-2</v>
      </c>
      <c r="M379" s="60">
        <v>0.38460146214180102</v>
      </c>
      <c r="N379" s="60">
        <v>4.9036254221755202E-3</v>
      </c>
      <c r="O379" s="60">
        <v>1.9227061265108101</v>
      </c>
      <c r="P379" s="60" t="s">
        <v>163</v>
      </c>
      <c r="Q379" s="60">
        <v>376</v>
      </c>
      <c r="R379" s="60" t="s">
        <v>173</v>
      </c>
    </row>
    <row r="380" spans="1:18" x14ac:dyDescent="0.25">
      <c r="A380" s="60">
        <v>2380</v>
      </c>
      <c r="B380" s="60">
        <v>0.98095393027698796</v>
      </c>
      <c r="C380" s="60">
        <v>-2.7011135002384699E-2</v>
      </c>
      <c r="D380" s="60">
        <v>5.43095608811687E-2</v>
      </c>
      <c r="E380" s="60">
        <v>0.50680987994971305</v>
      </c>
      <c r="F380" s="60">
        <v>0.97675711487721695</v>
      </c>
      <c r="G380" s="60">
        <v>4.89567723968221E-3</v>
      </c>
      <c r="H380" s="60">
        <v>34.838397718118401</v>
      </c>
      <c r="I380" s="60">
        <v>1.9165297815278299</v>
      </c>
      <c r="J380" s="60">
        <v>-0.92391661840836503</v>
      </c>
      <c r="K380" s="60">
        <v>0.55955236223363802</v>
      </c>
      <c r="L380" s="60">
        <v>1.95664263677351E-3</v>
      </c>
      <c r="M380" s="60">
        <v>0.438490995129589</v>
      </c>
      <c r="N380" s="60">
        <v>4.9036254221755202E-3</v>
      </c>
      <c r="O380" s="60">
        <v>1.92671273134738</v>
      </c>
      <c r="P380" s="60" t="s">
        <v>163</v>
      </c>
      <c r="Q380" s="60">
        <v>377</v>
      </c>
      <c r="R380" s="60" t="s">
        <v>173</v>
      </c>
    </row>
    <row r="381" spans="1:18" x14ac:dyDescent="0.25">
      <c r="A381" s="60">
        <v>2381</v>
      </c>
      <c r="B381" s="60">
        <v>0.98095393027698796</v>
      </c>
      <c r="C381" s="60">
        <v>-1.6694340735291201E-2</v>
      </c>
      <c r="D381" s="60">
        <v>5.4315580678109501E-2</v>
      </c>
      <c r="E381" s="60">
        <v>0.50699462957998798</v>
      </c>
      <c r="F381" s="60">
        <v>0.97743892296108403</v>
      </c>
      <c r="G381" s="60">
        <v>4.9036254221755202E-3</v>
      </c>
      <c r="H381" s="60">
        <v>34.838397718118401</v>
      </c>
      <c r="I381" s="60">
        <v>1.92083420885462</v>
      </c>
      <c r="J381" s="60">
        <v>-0.92284517773797803</v>
      </c>
      <c r="K381" s="60">
        <v>0.57354969131397604</v>
      </c>
      <c r="L381" s="60">
        <v>1.6482762158938701E-2</v>
      </c>
      <c r="M381" s="60">
        <v>0.409967546527085</v>
      </c>
      <c r="N381" s="60">
        <v>4.9220610236235399E-3</v>
      </c>
      <c r="O381" s="60">
        <v>1.9296182502199599</v>
      </c>
      <c r="P381" s="60" t="s">
        <v>163</v>
      </c>
      <c r="Q381" s="60">
        <v>378</v>
      </c>
      <c r="R381" s="60" t="s">
        <v>173</v>
      </c>
    </row>
    <row r="382" spans="1:18" x14ac:dyDescent="0.25">
      <c r="A382" s="60">
        <v>2382</v>
      </c>
      <c r="B382" s="60">
        <v>0.98096171209382999</v>
      </c>
      <c r="C382" s="60">
        <v>-2.7011135002384699E-2</v>
      </c>
      <c r="D382" s="60">
        <v>5.43278325280925E-2</v>
      </c>
      <c r="E382" s="60">
        <v>0.50750593553962597</v>
      </c>
      <c r="F382" s="60">
        <v>0.97792903526861297</v>
      </c>
      <c r="G382" s="60">
        <v>4.9036254221755202E-3</v>
      </c>
      <c r="H382" s="60">
        <v>34.963773935002003</v>
      </c>
      <c r="I382" s="60">
        <v>1.9227061265108101</v>
      </c>
      <c r="J382" s="60">
        <v>-0.92144606707354304</v>
      </c>
      <c r="K382" s="60">
        <v>0.55955236223363802</v>
      </c>
      <c r="L382" s="60">
        <v>1.95664263677351E-3</v>
      </c>
      <c r="M382" s="60">
        <v>0.438490995129589</v>
      </c>
      <c r="N382" s="60">
        <v>4.9490753245414196E-3</v>
      </c>
      <c r="O382" s="60">
        <v>1.93555472288983</v>
      </c>
      <c r="P382" s="60" t="s">
        <v>163</v>
      </c>
      <c r="Q382" s="60">
        <v>379</v>
      </c>
      <c r="R382" s="60" t="s">
        <v>173</v>
      </c>
    </row>
    <row r="383" spans="1:18" x14ac:dyDescent="0.25">
      <c r="A383" s="60">
        <v>2383</v>
      </c>
      <c r="B383" s="60">
        <v>0.98097413720507798</v>
      </c>
      <c r="C383" s="60">
        <v>-3.3217430058991103E-2</v>
      </c>
      <c r="D383" s="60">
        <v>5.4330838785035099E-2</v>
      </c>
      <c r="E383" s="60">
        <v>0.50809924302326603</v>
      </c>
      <c r="F383" s="60">
        <v>0.97941502876520403</v>
      </c>
      <c r="G383" s="60">
        <v>4.9220610236235399E-3</v>
      </c>
      <c r="H383" s="60">
        <v>35.011155785530498</v>
      </c>
      <c r="I383" s="60">
        <v>1.9227061265108101</v>
      </c>
      <c r="J383" s="60">
        <v>-0.92144606707354304</v>
      </c>
      <c r="K383" s="60">
        <v>0.62906146642541905</v>
      </c>
      <c r="L383" s="61">
        <v>8.8410269144418505E-13</v>
      </c>
      <c r="M383" s="60">
        <v>0.37093853357369699</v>
      </c>
      <c r="N383" s="60">
        <v>4.9889467429460599E-3</v>
      </c>
      <c r="O383" s="60">
        <v>1.9524199703699101</v>
      </c>
      <c r="P383" s="60" t="s">
        <v>163</v>
      </c>
      <c r="Q383" s="60">
        <v>380</v>
      </c>
      <c r="R383" s="60" t="s">
        <v>173</v>
      </c>
    </row>
    <row r="384" spans="1:18" x14ac:dyDescent="0.25">
      <c r="A384" s="60">
        <v>2384</v>
      </c>
      <c r="B384" s="60">
        <v>0.98097413720507798</v>
      </c>
      <c r="C384" s="60">
        <v>-6.01635102724659E-3</v>
      </c>
      <c r="D384" s="60">
        <v>5.4333103662271197E-2</v>
      </c>
      <c r="E384" s="60">
        <v>0.50811175963212296</v>
      </c>
      <c r="F384" s="60">
        <v>0.97950026626798303</v>
      </c>
      <c r="G384" s="60">
        <v>4.9490753245414196E-3</v>
      </c>
      <c r="H384" s="60">
        <v>35.367687433600999</v>
      </c>
      <c r="I384" s="60">
        <v>1.92671273134738</v>
      </c>
      <c r="J384" s="60">
        <v>-0.91966102289406904</v>
      </c>
      <c r="K384" s="60">
        <v>0.239638403281247</v>
      </c>
      <c r="L384" s="60">
        <v>0.24463288522270801</v>
      </c>
      <c r="M384" s="60">
        <v>0.51572871149604604</v>
      </c>
      <c r="N384" s="60">
        <v>5.0522943921937902E-3</v>
      </c>
      <c r="O384" s="60">
        <v>1.9524199703699101</v>
      </c>
      <c r="P384" s="60" t="s">
        <v>163</v>
      </c>
      <c r="Q384" s="60">
        <v>381</v>
      </c>
      <c r="R384" s="60" t="s">
        <v>173</v>
      </c>
    </row>
    <row r="385" spans="1:18" x14ac:dyDescent="0.25">
      <c r="A385" s="60">
        <v>2385</v>
      </c>
      <c r="B385" s="60">
        <v>0.98101349250749803</v>
      </c>
      <c r="C385" s="60">
        <v>-3.17229371294383E-2</v>
      </c>
      <c r="D385" s="60">
        <v>5.4345341195289103E-2</v>
      </c>
      <c r="E385" s="60">
        <v>0.50813891478340201</v>
      </c>
      <c r="F385" s="60">
        <v>0.98073087393508196</v>
      </c>
      <c r="G385" s="60">
        <v>4.9889467429460599E-3</v>
      </c>
      <c r="H385" s="60">
        <v>35.4360013299017</v>
      </c>
      <c r="I385" s="60">
        <v>1.9296182502199599</v>
      </c>
      <c r="J385" s="60">
        <v>-0.91966102289406904</v>
      </c>
      <c r="K385" s="60">
        <v>0.32360050938805301</v>
      </c>
      <c r="L385" s="60">
        <v>0.16372569904366399</v>
      </c>
      <c r="M385" s="60">
        <v>0.51267379156828297</v>
      </c>
      <c r="N385" s="60">
        <v>5.0813848617995098E-3</v>
      </c>
      <c r="O385" s="60">
        <v>1.99728002216002</v>
      </c>
      <c r="P385" s="60" t="s">
        <v>163</v>
      </c>
      <c r="Q385" s="60">
        <v>382</v>
      </c>
      <c r="R385" s="60" t="s">
        <v>173</v>
      </c>
    </row>
    <row r="386" spans="1:18" x14ac:dyDescent="0.25">
      <c r="A386" s="60">
        <v>2386</v>
      </c>
      <c r="B386" s="60">
        <v>0.98102157804858703</v>
      </c>
      <c r="C386" s="60">
        <v>-9.8957544028453696E-3</v>
      </c>
      <c r="D386" s="60">
        <v>5.4352959357596903E-2</v>
      </c>
      <c r="E386" s="60">
        <v>0.50818737560327898</v>
      </c>
      <c r="F386" s="60">
        <v>0.98234099531336905</v>
      </c>
      <c r="G386" s="60">
        <v>5.0522943921937902E-3</v>
      </c>
      <c r="H386" s="60">
        <v>35.4360013299017</v>
      </c>
      <c r="I386" s="60">
        <v>1.93555472288983</v>
      </c>
      <c r="J386" s="60">
        <v>-0.919420021927839</v>
      </c>
      <c r="K386" s="60">
        <v>0.19886037277743401</v>
      </c>
      <c r="L386" s="60">
        <v>0.42218359385475501</v>
      </c>
      <c r="M386" s="60">
        <v>0.37895603336781097</v>
      </c>
      <c r="N386" s="60">
        <v>5.0890524183943697E-3</v>
      </c>
      <c r="O386" s="60">
        <v>1.9980315888809499</v>
      </c>
      <c r="P386" s="60" t="s">
        <v>163</v>
      </c>
      <c r="Q386" s="60">
        <v>383</v>
      </c>
      <c r="R386" s="60" t="s">
        <v>173</v>
      </c>
    </row>
    <row r="387" spans="1:18" x14ac:dyDescent="0.25">
      <c r="A387" s="60">
        <v>2387</v>
      </c>
      <c r="B387" s="60">
        <v>0.98106042878076305</v>
      </c>
      <c r="C387" s="60">
        <v>-2.6780953408414201E-2</v>
      </c>
      <c r="D387" s="60">
        <v>5.4366590948514697E-2</v>
      </c>
      <c r="E387" s="60">
        <v>0.50851368906882399</v>
      </c>
      <c r="F387" s="60">
        <v>0.98359271028212203</v>
      </c>
      <c r="G387" s="60">
        <v>5.0813848617995098E-3</v>
      </c>
      <c r="H387" s="60">
        <v>35.963869872696499</v>
      </c>
      <c r="I387" s="60">
        <v>1.9524199703699101</v>
      </c>
      <c r="J387" s="60">
        <v>-0.91930501331385095</v>
      </c>
      <c r="K387" s="60">
        <v>0.58079459898836205</v>
      </c>
      <c r="L387" s="61">
        <v>8.5340806840460596E-12</v>
      </c>
      <c r="M387" s="60">
        <v>0.41920540100310399</v>
      </c>
      <c r="N387" s="60">
        <v>5.1363009410340396E-3</v>
      </c>
      <c r="O387" s="60">
        <v>1.9980315888809499</v>
      </c>
      <c r="P387" s="60" t="s">
        <v>163</v>
      </c>
      <c r="Q387" s="60">
        <v>384</v>
      </c>
      <c r="R387" s="60" t="s">
        <v>173</v>
      </c>
    </row>
    <row r="388" spans="1:18" x14ac:dyDescent="0.25">
      <c r="A388" s="60">
        <v>2388</v>
      </c>
      <c r="B388" s="60">
        <v>0.98106937303643305</v>
      </c>
      <c r="C388" s="60">
        <v>-1.8855379797057498E-2</v>
      </c>
      <c r="D388" s="60">
        <v>5.4379928506752398E-2</v>
      </c>
      <c r="E388" s="60">
        <v>0.50884531254171095</v>
      </c>
      <c r="F388" s="60">
        <v>0.98589964826798904</v>
      </c>
      <c r="G388" s="60">
        <v>5.0890524183943697E-3</v>
      </c>
      <c r="H388" s="60">
        <v>35.963869872696499</v>
      </c>
      <c r="I388" s="60">
        <v>1.9524199703699101</v>
      </c>
      <c r="J388" s="60">
        <v>-0.91855454030877504</v>
      </c>
      <c r="K388" s="60">
        <v>0.48166813555696802</v>
      </c>
      <c r="L388" s="61">
        <v>6.6268036223212197E-5</v>
      </c>
      <c r="M388" s="60">
        <v>0.51826559640680903</v>
      </c>
      <c r="N388" s="60">
        <v>5.1622820124754302E-3</v>
      </c>
      <c r="O388" s="60">
        <v>2</v>
      </c>
      <c r="P388" s="60" t="s">
        <v>163</v>
      </c>
      <c r="Q388" s="60">
        <v>385</v>
      </c>
      <c r="R388" s="60" t="s">
        <v>173</v>
      </c>
    </row>
    <row r="389" spans="1:18" x14ac:dyDescent="0.25">
      <c r="A389" s="60">
        <v>2389</v>
      </c>
      <c r="B389" s="60">
        <v>0.98107794725918596</v>
      </c>
      <c r="C389" s="60">
        <v>2.4072903936539498E-2</v>
      </c>
      <c r="D389" s="60">
        <v>5.4379928506752398E-2</v>
      </c>
      <c r="E389" s="60">
        <v>0.50945615306108305</v>
      </c>
      <c r="F389" s="60">
        <v>0.98597755142073695</v>
      </c>
      <c r="G389" s="60">
        <v>5.1363009410340396E-3</v>
      </c>
      <c r="H389" s="60">
        <v>36.633534949882197</v>
      </c>
      <c r="I389" s="60">
        <v>1.99728002216002</v>
      </c>
      <c r="J389" s="60">
        <v>-0.91485242535101197</v>
      </c>
      <c r="K389" s="60">
        <v>1.7071414310379101E-2</v>
      </c>
      <c r="L389" s="60">
        <v>0.77266271166197897</v>
      </c>
      <c r="M389" s="60">
        <v>0.21026587402764199</v>
      </c>
      <c r="N389" s="60">
        <v>5.1729152871331299E-3</v>
      </c>
      <c r="O389" s="60">
        <v>2</v>
      </c>
      <c r="P389" s="60" t="s">
        <v>163</v>
      </c>
      <c r="Q389" s="60">
        <v>386</v>
      </c>
      <c r="R389" s="60" t="s">
        <v>173</v>
      </c>
    </row>
    <row r="390" spans="1:18" x14ac:dyDescent="0.25">
      <c r="A390" s="60">
        <v>2390</v>
      </c>
      <c r="B390" s="60">
        <v>0.981081363388558</v>
      </c>
      <c r="C390" s="60">
        <v>-1.8855379797057498E-2</v>
      </c>
      <c r="D390" s="60">
        <v>5.4389773244506501E-2</v>
      </c>
      <c r="E390" s="60">
        <v>0.50982469595433799</v>
      </c>
      <c r="F390" s="60">
        <v>0.98758218372913398</v>
      </c>
      <c r="G390" s="60">
        <v>5.1622820124754302E-3</v>
      </c>
      <c r="H390" s="60">
        <v>36.720225444508102</v>
      </c>
      <c r="I390" s="60">
        <v>1.9980315888809499</v>
      </c>
      <c r="J390" s="60">
        <v>-0.91485242535101197</v>
      </c>
      <c r="K390" s="60">
        <v>0.48166813555696802</v>
      </c>
      <c r="L390" s="61">
        <v>6.6268036223212197E-5</v>
      </c>
      <c r="M390" s="60">
        <v>0.51826559640680903</v>
      </c>
      <c r="N390" s="60">
        <v>5.2045968157052496E-3</v>
      </c>
      <c r="O390" s="60">
        <v>2.0219018572028502</v>
      </c>
      <c r="P390" s="60" t="s">
        <v>163</v>
      </c>
      <c r="Q390" s="60">
        <v>387</v>
      </c>
      <c r="R390" s="60" t="s">
        <v>173</v>
      </c>
    </row>
    <row r="391" spans="1:18" x14ac:dyDescent="0.25">
      <c r="A391" s="60">
        <v>2391</v>
      </c>
      <c r="B391" s="60">
        <v>0.98109631204085901</v>
      </c>
      <c r="C391" s="60">
        <v>-1.69227399319479E-2</v>
      </c>
      <c r="D391" s="60">
        <v>5.4392131149270703E-2</v>
      </c>
      <c r="E391" s="60">
        <v>0.50993279892499599</v>
      </c>
      <c r="F391" s="60">
        <v>0.98790038963479698</v>
      </c>
      <c r="G391" s="60">
        <v>5.1729152871331299E-3</v>
      </c>
      <c r="H391" s="60">
        <v>36.720225444508102</v>
      </c>
      <c r="I391" s="60">
        <v>1.9980315888809499</v>
      </c>
      <c r="J391" s="60">
        <v>-0.91168781916888098</v>
      </c>
      <c r="K391" s="60">
        <v>0.49646083266253599</v>
      </c>
      <c r="L391" s="61">
        <v>3.57618065661066E-12</v>
      </c>
      <c r="M391" s="60">
        <v>0.50353916733388804</v>
      </c>
      <c r="N391" s="60">
        <v>5.2735341936009398E-3</v>
      </c>
      <c r="O391" s="60">
        <v>2.0234760428289098</v>
      </c>
      <c r="P391" s="60" t="s">
        <v>163</v>
      </c>
      <c r="Q391" s="60">
        <v>388</v>
      </c>
      <c r="R391" s="60" t="s">
        <v>173</v>
      </c>
    </row>
    <row r="392" spans="1:18" x14ac:dyDescent="0.25">
      <c r="A392" s="60">
        <v>2392</v>
      </c>
      <c r="B392" s="60">
        <v>0.98109631204085901</v>
      </c>
      <c r="C392" s="60">
        <v>-3.3106104717358802E-2</v>
      </c>
      <c r="D392" s="60">
        <v>5.4413437913229702E-2</v>
      </c>
      <c r="E392" s="60">
        <v>0.50993279892499599</v>
      </c>
      <c r="F392" s="60">
        <v>0.98815161963286302</v>
      </c>
      <c r="G392" s="60">
        <v>5.2045968157052496E-3</v>
      </c>
      <c r="H392" s="60">
        <v>37.662728122674103</v>
      </c>
      <c r="I392" s="60">
        <v>2</v>
      </c>
      <c r="J392" s="60">
        <v>-0.91168781916888098</v>
      </c>
      <c r="K392" s="60">
        <v>0.63871823726119703</v>
      </c>
      <c r="L392" s="61">
        <v>2.3400949877427499E-15</v>
      </c>
      <c r="M392" s="60">
        <v>0.36128176273880003</v>
      </c>
      <c r="N392" s="60">
        <v>5.2735341936009398E-3</v>
      </c>
      <c r="O392" s="60">
        <v>2.0499283088973899</v>
      </c>
      <c r="P392" s="60" t="s">
        <v>163</v>
      </c>
      <c r="Q392" s="60">
        <v>389</v>
      </c>
      <c r="R392" s="60" t="s">
        <v>173</v>
      </c>
    </row>
    <row r="393" spans="1:18" x14ac:dyDescent="0.25">
      <c r="A393" s="60">
        <v>2393</v>
      </c>
      <c r="B393" s="60">
        <v>0.98110137493301597</v>
      </c>
      <c r="C393" s="60">
        <v>1.5648221948315898E-2</v>
      </c>
      <c r="D393" s="60">
        <v>5.44404263577467E-2</v>
      </c>
      <c r="E393" s="60">
        <v>0.51049130845895496</v>
      </c>
      <c r="F393" s="60">
        <v>0.98815161963286302</v>
      </c>
      <c r="G393" s="60">
        <v>5.2735341936009398E-3</v>
      </c>
      <c r="H393" s="60">
        <v>37.878774121339099</v>
      </c>
      <c r="I393" s="60">
        <v>2</v>
      </c>
      <c r="J393" s="60">
        <v>-0.91154360616567998</v>
      </c>
      <c r="K393" s="60">
        <v>0.53616874673937898</v>
      </c>
      <c r="L393" s="60">
        <v>1.9730700266056399E-3</v>
      </c>
      <c r="M393" s="60">
        <v>0.46185818323401501</v>
      </c>
      <c r="N393" s="60">
        <v>5.4118854563542903E-3</v>
      </c>
      <c r="O393" s="60">
        <v>2.06100917411954</v>
      </c>
      <c r="P393" s="60" t="s">
        <v>163</v>
      </c>
      <c r="Q393" s="60">
        <v>390</v>
      </c>
      <c r="R393" s="60" t="s">
        <v>173</v>
      </c>
    </row>
    <row r="394" spans="1:18" x14ac:dyDescent="0.25">
      <c r="A394" s="60">
        <v>2394</v>
      </c>
      <c r="B394" s="60">
        <v>0.981139438178111</v>
      </c>
      <c r="C394" s="60">
        <v>-4.1237595898837099E-3</v>
      </c>
      <c r="D394" s="60">
        <v>5.4441682022574399E-2</v>
      </c>
      <c r="E394" s="60">
        <v>0.510514293426656</v>
      </c>
      <c r="F394" s="60">
        <v>0.98817466510058605</v>
      </c>
      <c r="G394" s="60">
        <v>5.2735341936009398E-3</v>
      </c>
      <c r="H394" s="60">
        <v>38.370461509457698</v>
      </c>
      <c r="I394" s="60">
        <v>2.0219018572028502</v>
      </c>
      <c r="J394" s="60">
        <v>-0.91015050916115403</v>
      </c>
      <c r="K394" s="60">
        <v>0.62550045906093699</v>
      </c>
      <c r="L394" s="61">
        <v>3.7736141928359302E-13</v>
      </c>
      <c r="M394" s="60">
        <v>0.37449954093868498</v>
      </c>
      <c r="N394" s="60">
        <v>5.4224985420373E-3</v>
      </c>
      <c r="O394" s="60">
        <v>2.0667321803026102</v>
      </c>
      <c r="P394" s="60" t="s">
        <v>163</v>
      </c>
      <c r="Q394" s="60">
        <v>391</v>
      </c>
      <c r="R394" s="60" t="s">
        <v>173</v>
      </c>
    </row>
    <row r="395" spans="1:18" x14ac:dyDescent="0.25">
      <c r="A395" s="60">
        <v>2395</v>
      </c>
      <c r="B395" s="60">
        <v>0.98114630168281602</v>
      </c>
      <c r="C395" s="60">
        <v>-2.8492090794414999E-3</v>
      </c>
      <c r="D395" s="60">
        <v>5.4441682022574399E-2</v>
      </c>
      <c r="E395" s="60">
        <v>0.51085187805771903</v>
      </c>
      <c r="F395" s="60">
        <v>0.98837221767155603</v>
      </c>
      <c r="G395" s="60">
        <v>5.4118854563542903E-3</v>
      </c>
      <c r="H395" s="60">
        <v>39.255173506056998</v>
      </c>
      <c r="I395" s="60">
        <v>2.0234760428289098</v>
      </c>
      <c r="J395" s="60">
        <v>-0.90868775130285195</v>
      </c>
      <c r="K395" s="60">
        <v>0.35717862199471401</v>
      </c>
      <c r="L395" s="60">
        <v>0.26828325230072603</v>
      </c>
      <c r="M395" s="60">
        <v>0.37453812570456102</v>
      </c>
      <c r="N395" s="60">
        <v>5.4838157719139897E-3</v>
      </c>
      <c r="O395" s="60">
        <v>2.0720339449273402</v>
      </c>
      <c r="P395" s="60" t="s">
        <v>163</v>
      </c>
      <c r="Q395" s="60">
        <v>392</v>
      </c>
      <c r="R395" s="60" t="s">
        <v>173</v>
      </c>
    </row>
    <row r="396" spans="1:18" x14ac:dyDescent="0.25">
      <c r="A396" s="60">
        <v>2396</v>
      </c>
      <c r="B396" s="60">
        <v>0.98118044851654795</v>
      </c>
      <c r="C396" s="60">
        <v>-1.44153772547069E-2</v>
      </c>
      <c r="D396" s="60">
        <v>5.4459925442003003E-2</v>
      </c>
      <c r="E396" s="60">
        <v>0.51123280506097402</v>
      </c>
      <c r="F396" s="60">
        <v>0.989724135514783</v>
      </c>
      <c r="G396" s="60">
        <v>5.4224985420373E-3</v>
      </c>
      <c r="H396" s="60">
        <v>39.280616236778201</v>
      </c>
      <c r="I396" s="60">
        <v>2.0499283088973899</v>
      </c>
      <c r="J396" s="60">
        <v>-0.90720996700978596</v>
      </c>
      <c r="K396" s="60">
        <v>0.37859446656659002</v>
      </c>
      <c r="L396" s="60">
        <v>3.6089229318024503E-2</v>
      </c>
      <c r="M396" s="60">
        <v>0.58531630411538504</v>
      </c>
      <c r="N396" s="60">
        <v>5.5166105573888E-3</v>
      </c>
      <c r="O396" s="60">
        <v>2.0720339449273402</v>
      </c>
      <c r="P396" s="60" t="s">
        <v>163</v>
      </c>
      <c r="Q396" s="60">
        <v>393</v>
      </c>
      <c r="R396" s="60" t="s">
        <v>173</v>
      </c>
    </row>
    <row r="397" spans="1:18" x14ac:dyDescent="0.25">
      <c r="A397" s="60">
        <v>2397</v>
      </c>
      <c r="B397" s="60">
        <v>0.98119565120029595</v>
      </c>
      <c r="C397" s="60">
        <v>-1.1040116808477799E-2</v>
      </c>
      <c r="D397" s="60">
        <v>5.4474642217816199E-2</v>
      </c>
      <c r="E397" s="60">
        <v>0.51150105252896205</v>
      </c>
      <c r="F397" s="60">
        <v>0.99044011278725697</v>
      </c>
      <c r="G397" s="60">
        <v>5.4838157719139897E-3</v>
      </c>
      <c r="H397" s="60">
        <v>39.409674782427103</v>
      </c>
      <c r="I397" s="60">
        <v>2.06100917411954</v>
      </c>
      <c r="J397" s="60">
        <v>-0.90672523356477697</v>
      </c>
      <c r="K397" s="60">
        <v>0.64079478282533897</v>
      </c>
      <c r="L397" s="60">
        <v>3.9926196877795696E-3</v>
      </c>
      <c r="M397" s="60">
        <v>0.355212597486882</v>
      </c>
      <c r="N397" s="60">
        <v>5.5420122887987599E-3</v>
      </c>
      <c r="O397" s="60">
        <v>2.0723599993519</v>
      </c>
      <c r="P397" s="60" t="s">
        <v>163</v>
      </c>
      <c r="Q397" s="60">
        <v>394</v>
      </c>
      <c r="R397" s="60" t="s">
        <v>173</v>
      </c>
    </row>
    <row r="398" spans="1:18" x14ac:dyDescent="0.25">
      <c r="A398" s="60">
        <v>2398</v>
      </c>
      <c r="B398" s="60">
        <v>0.98130304600695195</v>
      </c>
      <c r="C398" s="60">
        <v>-1.44153772547069E-2</v>
      </c>
      <c r="D398" s="60">
        <v>5.4491334626866603E-2</v>
      </c>
      <c r="E398" s="60">
        <v>0.511501948360787</v>
      </c>
      <c r="F398" s="60">
        <v>0.99151767591380402</v>
      </c>
      <c r="G398" s="60">
        <v>5.5166105573888E-3</v>
      </c>
      <c r="H398" s="60">
        <v>39.489207101426402</v>
      </c>
      <c r="I398" s="60">
        <v>2.0667321803026102</v>
      </c>
      <c r="J398" s="60">
        <v>-0.90444253976221001</v>
      </c>
      <c r="K398" s="60">
        <v>0.37859446656659002</v>
      </c>
      <c r="L398" s="60">
        <v>3.6089229318024503E-2</v>
      </c>
      <c r="M398" s="60">
        <v>0.58531630411538504</v>
      </c>
      <c r="N398" s="60">
        <v>5.5688482018566299E-3</v>
      </c>
      <c r="O398" s="60">
        <v>2.0837855188647301</v>
      </c>
      <c r="P398" s="60" t="s">
        <v>163</v>
      </c>
      <c r="Q398" s="60">
        <v>395</v>
      </c>
      <c r="R398" s="60" t="s">
        <v>173</v>
      </c>
    </row>
    <row r="399" spans="1:18" x14ac:dyDescent="0.25">
      <c r="A399" s="60">
        <v>2399</v>
      </c>
      <c r="B399" s="60">
        <v>0.981321270862476</v>
      </c>
      <c r="C399" s="60">
        <v>-1.1765427526368799E-2</v>
      </c>
      <c r="D399" s="60">
        <v>5.4491641928889098E-2</v>
      </c>
      <c r="E399" s="60">
        <v>0.51161108062326399</v>
      </c>
      <c r="F399" s="60">
        <v>0.99162014586860803</v>
      </c>
      <c r="G399" s="60">
        <v>5.5420122887987599E-3</v>
      </c>
      <c r="H399" s="60">
        <v>39.761681644046099</v>
      </c>
      <c r="I399" s="60">
        <v>2.0720339449273402</v>
      </c>
      <c r="J399" s="60">
        <v>-0.90340808067634804</v>
      </c>
      <c r="K399" s="60">
        <v>0.30858853457152802</v>
      </c>
      <c r="L399" s="60">
        <v>0.21435303078684301</v>
      </c>
      <c r="M399" s="60">
        <v>0.477058434641628</v>
      </c>
      <c r="N399" s="60">
        <v>5.6288114490232197E-3</v>
      </c>
      <c r="O399" s="60">
        <v>2.0994340314081099</v>
      </c>
      <c r="P399" s="60" t="s">
        <v>163</v>
      </c>
      <c r="Q399" s="60">
        <v>396</v>
      </c>
      <c r="R399" s="60" t="s">
        <v>173</v>
      </c>
    </row>
    <row r="400" spans="1:18" x14ac:dyDescent="0.25">
      <c r="A400" s="60">
        <v>2400</v>
      </c>
      <c r="B400" s="60">
        <v>0.981321270862476</v>
      </c>
      <c r="C400" s="60">
        <v>-1.7793845295595099E-3</v>
      </c>
      <c r="D400" s="60">
        <v>5.4515288211134202E-2</v>
      </c>
      <c r="E400" s="60">
        <v>0.51249210559130198</v>
      </c>
      <c r="F400" s="60">
        <v>0.99166256447501799</v>
      </c>
      <c r="G400" s="60">
        <v>5.5688482018566299E-3</v>
      </c>
      <c r="H400" s="60">
        <v>39.910124823017597</v>
      </c>
      <c r="I400" s="60">
        <v>2.0720339449273402</v>
      </c>
      <c r="J400" s="60">
        <v>-0.90337265594604199</v>
      </c>
      <c r="K400" s="60">
        <v>0.38098576757876701</v>
      </c>
      <c r="L400" s="60">
        <v>6.8487719511971098E-3</v>
      </c>
      <c r="M400" s="60">
        <v>0.61216546047003595</v>
      </c>
      <c r="N400" s="60">
        <v>5.6910163296749897E-3</v>
      </c>
      <c r="O400" s="60">
        <v>2.0994340314081099</v>
      </c>
      <c r="P400" s="60" t="s">
        <v>163</v>
      </c>
      <c r="Q400" s="60">
        <v>397</v>
      </c>
      <c r="R400" s="60" t="s">
        <v>173</v>
      </c>
    </row>
    <row r="401" spans="1:18" x14ac:dyDescent="0.25">
      <c r="A401" s="60">
        <v>2401</v>
      </c>
      <c r="B401" s="60">
        <v>0.98137904902405204</v>
      </c>
      <c r="C401" s="60">
        <v>-8.1862393013342402E-3</v>
      </c>
      <c r="D401" s="60">
        <v>5.4524719741599302E-2</v>
      </c>
      <c r="E401" s="60">
        <v>0.51366988372663602</v>
      </c>
      <c r="F401" s="60">
        <v>0.99183467017363602</v>
      </c>
      <c r="G401" s="60">
        <v>5.6288114490232197E-3</v>
      </c>
      <c r="H401" s="60">
        <v>40.484434528957799</v>
      </c>
      <c r="I401" s="60">
        <v>2.0723599993519</v>
      </c>
      <c r="J401" s="60">
        <v>-0.90139927210065995</v>
      </c>
      <c r="K401" s="60">
        <v>0.37805899324513298</v>
      </c>
      <c r="L401" s="60">
        <v>0.20488285761330499</v>
      </c>
      <c r="M401" s="60">
        <v>0.41705814914156197</v>
      </c>
      <c r="N401" s="60">
        <v>5.7735116116985601E-3</v>
      </c>
      <c r="O401" s="60">
        <v>2.1008975168030499</v>
      </c>
      <c r="P401" s="60" t="s">
        <v>163</v>
      </c>
      <c r="Q401" s="60">
        <v>398</v>
      </c>
      <c r="R401" s="60" t="s">
        <v>173</v>
      </c>
    </row>
    <row r="402" spans="1:18" x14ac:dyDescent="0.25">
      <c r="A402" s="60">
        <v>2402</v>
      </c>
      <c r="B402" s="60">
        <v>0.98140257539783005</v>
      </c>
      <c r="C402" s="60">
        <v>-3.8205934469030798E-3</v>
      </c>
      <c r="D402" s="60">
        <v>5.4561868443044198E-2</v>
      </c>
      <c r="E402" s="60">
        <v>0.51393716706738002</v>
      </c>
      <c r="F402" s="60">
        <v>0.99291854609010199</v>
      </c>
      <c r="G402" s="60">
        <v>5.6910163296749897E-3</v>
      </c>
      <c r="H402" s="60">
        <v>40.522396021939102</v>
      </c>
      <c r="I402" s="60">
        <v>2.0837855188647301</v>
      </c>
      <c r="J402" s="60">
        <v>-0.89997180494852702</v>
      </c>
      <c r="K402" s="60">
        <v>0.24749881552570599</v>
      </c>
      <c r="L402" s="60">
        <v>0.23947566104545401</v>
      </c>
      <c r="M402" s="60">
        <v>0.51302552342884</v>
      </c>
      <c r="N402" s="60">
        <v>5.8148322599539696E-3</v>
      </c>
      <c r="O402" s="60">
        <v>2.1051853908194098</v>
      </c>
      <c r="P402" s="60" t="s">
        <v>163</v>
      </c>
      <c r="Q402" s="60">
        <v>399</v>
      </c>
      <c r="R402" s="60" t="s">
        <v>173</v>
      </c>
    </row>
    <row r="403" spans="1:18" x14ac:dyDescent="0.25">
      <c r="A403" s="60">
        <v>2403</v>
      </c>
      <c r="B403" s="60">
        <v>0.98141012153408103</v>
      </c>
      <c r="C403" s="60">
        <v>-1.9221849644467499E-2</v>
      </c>
      <c r="D403" s="60">
        <v>5.4564572001705801E-2</v>
      </c>
      <c r="E403" s="60">
        <v>0.51405252232590504</v>
      </c>
      <c r="F403" s="60">
        <v>0.99309878071800795</v>
      </c>
      <c r="G403" s="60">
        <v>5.7735116116985601E-3</v>
      </c>
      <c r="H403" s="60">
        <v>41.673759257641898</v>
      </c>
      <c r="I403" s="60">
        <v>2.0994340314081099</v>
      </c>
      <c r="J403" s="60">
        <v>-0.89944791664607204</v>
      </c>
      <c r="K403" s="60">
        <v>0.27598647120268399</v>
      </c>
      <c r="L403" s="60">
        <v>0.35081853835547</v>
      </c>
      <c r="M403" s="60">
        <v>0.37319499044184601</v>
      </c>
      <c r="N403" s="60">
        <v>5.8167922798703902E-3</v>
      </c>
      <c r="O403" s="60">
        <v>2.1051853908194098</v>
      </c>
      <c r="P403" s="60" t="s">
        <v>163</v>
      </c>
      <c r="Q403" s="60">
        <v>400</v>
      </c>
      <c r="R403" s="60" t="s">
        <v>173</v>
      </c>
    </row>
    <row r="404" spans="1:18" x14ac:dyDescent="0.25">
      <c r="A404" s="60">
        <v>2404</v>
      </c>
      <c r="B404" s="60">
        <v>0.98141012153408103</v>
      </c>
      <c r="C404" s="60">
        <v>-2.6000310769069699E-2</v>
      </c>
      <c r="D404" s="60">
        <v>5.45724399158381E-2</v>
      </c>
      <c r="E404" s="60">
        <v>0.51428297138159496</v>
      </c>
      <c r="F404" s="60">
        <v>0.99315335825145301</v>
      </c>
      <c r="G404" s="60">
        <v>5.8148322599539696E-3</v>
      </c>
      <c r="H404" s="60">
        <v>43.425632537427198</v>
      </c>
      <c r="I404" s="60">
        <v>2.0994340314081099</v>
      </c>
      <c r="J404" s="60">
        <v>-0.89903866359774598</v>
      </c>
      <c r="K404" s="60">
        <v>0.42053645606245799</v>
      </c>
      <c r="L404" s="61">
        <v>6.0695603307924896E-16</v>
      </c>
      <c r="M404" s="60">
        <v>0.57946354393754096</v>
      </c>
      <c r="N404" s="60">
        <v>5.8795509824464496E-3</v>
      </c>
      <c r="O404" s="60">
        <v>2.1070850958910401</v>
      </c>
      <c r="P404" s="60" t="s">
        <v>163</v>
      </c>
      <c r="Q404" s="60">
        <v>401</v>
      </c>
      <c r="R404" s="60" t="s">
        <v>173</v>
      </c>
    </row>
    <row r="405" spans="1:18" x14ac:dyDescent="0.25">
      <c r="A405" s="60">
        <v>2405</v>
      </c>
      <c r="B405" s="60">
        <v>0.981425995745696</v>
      </c>
      <c r="C405" s="60">
        <v>-2.03972431956615E-2</v>
      </c>
      <c r="D405" s="60">
        <v>5.4600723611313601E-2</v>
      </c>
      <c r="E405" s="60">
        <v>0.51437788392589701</v>
      </c>
      <c r="F405" s="60">
        <v>0.99380785097193602</v>
      </c>
      <c r="G405" s="60">
        <v>5.8167922798703902E-3</v>
      </c>
      <c r="H405" s="60">
        <v>43.425632537427198</v>
      </c>
      <c r="I405" s="60">
        <v>2.1008975168030499</v>
      </c>
      <c r="J405" s="60">
        <v>-0.89903866359774598</v>
      </c>
      <c r="K405" s="60">
        <v>0.56642623922693902</v>
      </c>
      <c r="L405" s="61">
        <v>3.2015341653094602E-10</v>
      </c>
      <c r="M405" s="60">
        <v>0.43357376045290702</v>
      </c>
      <c r="N405" s="60">
        <v>5.8795509824464496E-3</v>
      </c>
      <c r="O405" s="60">
        <v>2.1147495043472899</v>
      </c>
      <c r="P405" s="60" t="s">
        <v>163</v>
      </c>
      <c r="Q405" s="60">
        <v>402</v>
      </c>
      <c r="R405" s="60" t="s">
        <v>173</v>
      </c>
    </row>
    <row r="406" spans="1:18" x14ac:dyDescent="0.25">
      <c r="A406" s="60">
        <v>2406</v>
      </c>
      <c r="B406" s="60">
        <v>0.981425995745696</v>
      </c>
      <c r="C406" s="60">
        <v>-2.6000310769069699E-2</v>
      </c>
      <c r="D406" s="60">
        <v>5.4600723611313601E-2</v>
      </c>
      <c r="E406" s="60">
        <v>0.51484771926958295</v>
      </c>
      <c r="F406" s="60">
        <v>0.993843553018389</v>
      </c>
      <c r="G406" s="60">
        <v>5.8795509824464496E-3</v>
      </c>
      <c r="H406" s="60">
        <v>43.716995589354397</v>
      </c>
      <c r="I406" s="60">
        <v>2.1051853908194098</v>
      </c>
      <c r="J406" s="60">
        <v>-0.89756989105264195</v>
      </c>
      <c r="K406" s="60">
        <v>0.42053645606245799</v>
      </c>
      <c r="L406" s="61">
        <v>6.0695603307924896E-16</v>
      </c>
      <c r="M406" s="60">
        <v>0.57946354393754096</v>
      </c>
      <c r="N406" s="60">
        <v>5.8914536448852403E-3</v>
      </c>
      <c r="O406" s="60">
        <v>2.1147495043472899</v>
      </c>
      <c r="P406" s="60" t="s">
        <v>163</v>
      </c>
      <c r="Q406" s="60">
        <v>403</v>
      </c>
      <c r="R406" s="60" t="s">
        <v>173</v>
      </c>
    </row>
    <row r="407" spans="1:18" x14ac:dyDescent="0.25">
      <c r="A407" s="60">
        <v>2407</v>
      </c>
      <c r="B407" s="60">
        <v>0.98158035205220195</v>
      </c>
      <c r="C407" s="60">
        <v>1.46589374295759E-2</v>
      </c>
      <c r="D407" s="60">
        <v>5.4622199314780302E-2</v>
      </c>
      <c r="E407" s="60">
        <v>0.51558673556636903</v>
      </c>
      <c r="F407" s="60">
        <v>0.993843553018389</v>
      </c>
      <c r="G407" s="60">
        <v>5.8795509824464496E-3</v>
      </c>
      <c r="H407" s="60">
        <v>43.716995589354397</v>
      </c>
      <c r="I407" s="60">
        <v>2.1051853908194098</v>
      </c>
      <c r="J407" s="60">
        <v>-0.89712690852016397</v>
      </c>
      <c r="K407" s="60">
        <v>0.23036751728036001</v>
      </c>
      <c r="L407" s="60">
        <v>0.19815474371664701</v>
      </c>
      <c r="M407" s="60">
        <v>0.57147773900299303</v>
      </c>
      <c r="N407" s="60">
        <v>5.8914536448852403E-3</v>
      </c>
      <c r="O407" s="60">
        <v>2.1176870461767301</v>
      </c>
      <c r="P407" s="60" t="s">
        <v>163</v>
      </c>
      <c r="Q407" s="60">
        <v>404</v>
      </c>
      <c r="R407" s="60" t="s">
        <v>173</v>
      </c>
    </row>
    <row r="408" spans="1:18" x14ac:dyDescent="0.25">
      <c r="A408" s="60">
        <v>2408</v>
      </c>
      <c r="B408" s="60">
        <v>0.98162160544835697</v>
      </c>
      <c r="C408" s="60">
        <v>-2.0553488809953901E-2</v>
      </c>
      <c r="D408" s="60">
        <v>5.4659648292466903E-2</v>
      </c>
      <c r="E408" s="60">
        <v>0.51583930568166103</v>
      </c>
      <c r="F408" s="60">
        <v>0.99483300094627802</v>
      </c>
      <c r="G408" s="60">
        <v>5.8914536448852403E-3</v>
      </c>
      <c r="H408" s="60">
        <v>43.987935199725101</v>
      </c>
      <c r="I408" s="60">
        <v>2.1070850958910401</v>
      </c>
      <c r="J408" s="60">
        <v>-0.896512845459421</v>
      </c>
      <c r="K408" s="60">
        <v>0.47388056314726401</v>
      </c>
      <c r="L408" s="61">
        <v>8.1750085929486006E-12</v>
      </c>
      <c r="M408" s="60">
        <v>0.52611943684456097</v>
      </c>
      <c r="N408" s="60">
        <v>5.9598903712710398E-3</v>
      </c>
      <c r="O408" s="60">
        <v>2.1264141443844702</v>
      </c>
      <c r="P408" s="60" t="s">
        <v>163</v>
      </c>
      <c r="Q408" s="60">
        <v>405</v>
      </c>
      <c r="R408" s="60" t="s">
        <v>173</v>
      </c>
    </row>
    <row r="409" spans="1:18" x14ac:dyDescent="0.25">
      <c r="A409" s="60">
        <v>2409</v>
      </c>
      <c r="B409" s="60">
        <v>0.98176493805369602</v>
      </c>
      <c r="C409" s="60">
        <v>-2.0022734138866301E-2</v>
      </c>
      <c r="D409" s="60">
        <v>5.4682627870487097E-2</v>
      </c>
      <c r="E409" s="60">
        <v>0.51593740708864999</v>
      </c>
      <c r="F409" s="60">
        <v>0.99524757122898699</v>
      </c>
      <c r="G409" s="60">
        <v>5.8914536448852403E-3</v>
      </c>
      <c r="H409" s="60">
        <v>44.500109370671801</v>
      </c>
      <c r="I409" s="60">
        <v>2.1147495043472899</v>
      </c>
      <c r="J409" s="60">
        <v>-0.89427061225202598</v>
      </c>
      <c r="K409" s="60">
        <v>0.48832381579293899</v>
      </c>
      <c r="L409" s="61">
        <v>1.62337105024322E-11</v>
      </c>
      <c r="M409" s="60">
        <v>0.51167618419082805</v>
      </c>
      <c r="N409" s="60">
        <v>5.9653533808508904E-3</v>
      </c>
      <c r="O409" s="60">
        <v>2.12967777526675</v>
      </c>
      <c r="P409" s="60" t="s">
        <v>163</v>
      </c>
      <c r="Q409" s="60">
        <v>406</v>
      </c>
      <c r="R409" s="60" t="s">
        <v>173</v>
      </c>
    </row>
    <row r="410" spans="1:18" x14ac:dyDescent="0.25">
      <c r="A410" s="60">
        <v>2410</v>
      </c>
      <c r="B410" s="60">
        <v>0.98187235635597603</v>
      </c>
      <c r="C410" s="60">
        <v>1.09559646983148E-2</v>
      </c>
      <c r="D410" s="60">
        <v>5.4682965743970503E-2</v>
      </c>
      <c r="E410" s="60">
        <v>0.51601889868358397</v>
      </c>
      <c r="F410" s="60">
        <v>0.99540421857123595</v>
      </c>
      <c r="G410" s="60">
        <v>5.9598903712710398E-3</v>
      </c>
      <c r="H410" s="60">
        <v>45.418060333734097</v>
      </c>
      <c r="I410" s="60">
        <v>2.1147495043472899</v>
      </c>
      <c r="J410" s="60">
        <v>-0.89390523655296805</v>
      </c>
      <c r="K410" s="60">
        <v>0.30208749446827499</v>
      </c>
      <c r="L410" s="61">
        <v>2.38328579897385E-11</v>
      </c>
      <c r="M410" s="60">
        <v>0.69791250550789197</v>
      </c>
      <c r="N410" s="60">
        <v>5.9653533808508904E-3</v>
      </c>
      <c r="O410" s="60">
        <v>2.1314596286498602</v>
      </c>
      <c r="P410" s="60" t="s">
        <v>163</v>
      </c>
      <c r="Q410" s="60">
        <v>407</v>
      </c>
      <c r="R410" s="60" t="s">
        <v>173</v>
      </c>
    </row>
    <row r="411" spans="1:18" x14ac:dyDescent="0.25">
      <c r="A411" s="60">
        <v>2411</v>
      </c>
      <c r="B411" s="60">
        <v>0.98187579510906797</v>
      </c>
      <c r="C411" s="60">
        <v>-2.3257474608657399E-2</v>
      </c>
      <c r="D411" s="60">
        <v>5.4684961574680099E-2</v>
      </c>
      <c r="E411" s="60">
        <v>0.51612081352355699</v>
      </c>
      <c r="F411" s="60">
        <v>0.99550394774747697</v>
      </c>
      <c r="G411" s="60">
        <v>5.9653533808508904E-3</v>
      </c>
      <c r="H411" s="60">
        <v>45.418060333734097</v>
      </c>
      <c r="I411" s="60">
        <v>2.1176870461767301</v>
      </c>
      <c r="J411" s="60">
        <v>-0.89335688151722503</v>
      </c>
      <c r="K411" s="60">
        <v>0.56690133476624904</v>
      </c>
      <c r="L411" s="60">
        <v>5.2285937025054102E-2</v>
      </c>
      <c r="M411" s="60">
        <v>0.38081272820869699</v>
      </c>
      <c r="N411" s="60">
        <v>6.02490939132735E-3</v>
      </c>
      <c r="O411" s="60">
        <v>2.1416027316995399</v>
      </c>
      <c r="P411" s="60" t="s">
        <v>163</v>
      </c>
      <c r="Q411" s="60">
        <v>408</v>
      </c>
      <c r="R411" s="60" t="s">
        <v>173</v>
      </c>
    </row>
    <row r="412" spans="1:18" x14ac:dyDescent="0.25">
      <c r="A412" s="60">
        <v>2412</v>
      </c>
      <c r="B412" s="60">
        <v>0.98188230519467001</v>
      </c>
      <c r="C412" s="60">
        <v>-2.3220037746026299E-2</v>
      </c>
      <c r="D412" s="60">
        <v>5.4695562869529403E-2</v>
      </c>
      <c r="E412" s="60">
        <v>0.51612081352355699</v>
      </c>
      <c r="F412" s="60">
        <v>0.99550394774747697</v>
      </c>
      <c r="G412" s="60">
        <v>5.9653533808508904E-3</v>
      </c>
      <c r="H412" s="60">
        <v>45.666208381974997</v>
      </c>
      <c r="I412" s="60">
        <v>2.1264141443844702</v>
      </c>
      <c r="J412" s="60">
        <v>-0.89335688151722503</v>
      </c>
      <c r="K412" s="60">
        <v>0.39443944574329198</v>
      </c>
      <c r="L412" s="60">
        <v>0.179261541409451</v>
      </c>
      <c r="M412" s="60">
        <v>0.42629901284725702</v>
      </c>
      <c r="N412" s="60">
        <v>6.0291891764538896E-3</v>
      </c>
      <c r="O412" s="60">
        <v>2.1538831249336101</v>
      </c>
      <c r="P412" s="60" t="s">
        <v>163</v>
      </c>
      <c r="Q412" s="60">
        <v>409</v>
      </c>
      <c r="R412" s="60" t="s">
        <v>173</v>
      </c>
    </row>
    <row r="413" spans="1:18" x14ac:dyDescent="0.25">
      <c r="A413" s="60">
        <v>2413</v>
      </c>
      <c r="B413" s="60">
        <v>0.98196964333953796</v>
      </c>
      <c r="C413" s="60">
        <v>8.8852084753935703E-3</v>
      </c>
      <c r="D413" s="60">
        <v>5.4702648830171903E-2</v>
      </c>
      <c r="E413" s="60">
        <v>0.516893344118869</v>
      </c>
      <c r="F413" s="60">
        <v>0.99550569225130403</v>
      </c>
      <c r="G413" s="60">
        <v>6.02490939132735E-3</v>
      </c>
      <c r="H413" s="60">
        <v>46.618000763567203</v>
      </c>
      <c r="I413" s="60">
        <v>2.12967777526675</v>
      </c>
      <c r="J413" s="60">
        <v>-0.89034996059718097</v>
      </c>
      <c r="K413" s="60">
        <v>0.24959808096562799</v>
      </c>
      <c r="L413" s="60">
        <v>0.25160779195031202</v>
      </c>
      <c r="M413" s="60">
        <v>0.49879412708406001</v>
      </c>
      <c r="N413" s="60">
        <v>6.0291891764538896E-3</v>
      </c>
      <c r="O413" s="60">
        <v>2.1942903816549801</v>
      </c>
      <c r="P413" s="60" t="s">
        <v>163</v>
      </c>
      <c r="Q413" s="60">
        <v>410</v>
      </c>
      <c r="R413" s="60" t="s">
        <v>173</v>
      </c>
    </row>
    <row r="414" spans="1:18" x14ac:dyDescent="0.25">
      <c r="A414" s="60">
        <v>2414</v>
      </c>
      <c r="B414" s="60">
        <v>0.9819731264014</v>
      </c>
      <c r="C414" s="60">
        <v>-2.3220037746026299E-2</v>
      </c>
      <c r="D414" s="60">
        <v>5.4704298824738803E-2</v>
      </c>
      <c r="E414" s="60">
        <v>0.51715420286273905</v>
      </c>
      <c r="F414" s="60">
        <v>0.99558049886534505</v>
      </c>
      <c r="G414" s="60">
        <v>6.0291891764538896E-3</v>
      </c>
      <c r="H414" s="60">
        <v>46.846770209566998</v>
      </c>
      <c r="I414" s="60">
        <v>2.1314596286498602</v>
      </c>
      <c r="J414" s="60">
        <v>-0.89009470152412695</v>
      </c>
      <c r="K414" s="60">
        <v>0.39443944574329198</v>
      </c>
      <c r="L414" s="60">
        <v>0.179261541409451</v>
      </c>
      <c r="M414" s="60">
        <v>0.42629901284725702</v>
      </c>
      <c r="N414" s="60">
        <v>6.0535364350436296E-3</v>
      </c>
      <c r="O414" s="60">
        <v>2.20534661405725</v>
      </c>
      <c r="P414" s="60" t="s">
        <v>163</v>
      </c>
      <c r="Q414" s="60">
        <v>411</v>
      </c>
      <c r="R414" s="60" t="s">
        <v>173</v>
      </c>
    </row>
    <row r="415" spans="1:18" x14ac:dyDescent="0.25">
      <c r="A415" s="60">
        <v>2415</v>
      </c>
      <c r="B415" s="60">
        <v>0.98199905987941305</v>
      </c>
      <c r="C415" s="60">
        <v>-1.9040690701931099E-2</v>
      </c>
      <c r="D415" s="60">
        <v>5.47056204782825E-2</v>
      </c>
      <c r="E415" s="60">
        <v>0.51773351437736803</v>
      </c>
      <c r="F415" s="60">
        <v>0.99567452891005903</v>
      </c>
      <c r="G415" s="60">
        <v>6.0291891764538896E-3</v>
      </c>
      <c r="H415" s="60">
        <v>47.353410163556703</v>
      </c>
      <c r="I415" s="60">
        <v>2.1416027316995399</v>
      </c>
      <c r="J415" s="60">
        <v>-0.881890091376903</v>
      </c>
      <c r="K415" s="60">
        <v>0.54357917683147705</v>
      </c>
      <c r="L415" s="60">
        <v>2.91963550432402E-2</v>
      </c>
      <c r="M415" s="60">
        <v>0.42722446812528198</v>
      </c>
      <c r="N415" s="60">
        <v>6.0728597961021901E-3</v>
      </c>
      <c r="O415" s="60">
        <v>2.2274734665653799</v>
      </c>
      <c r="P415" s="60" t="s">
        <v>163</v>
      </c>
      <c r="Q415" s="60">
        <v>412</v>
      </c>
      <c r="R415" s="60" t="s">
        <v>173</v>
      </c>
    </row>
    <row r="416" spans="1:18" x14ac:dyDescent="0.25">
      <c r="A416" s="60">
        <v>2416</v>
      </c>
      <c r="B416" s="60">
        <v>0.98200734975667703</v>
      </c>
      <c r="C416" s="60">
        <v>-1.3591762095913999E-2</v>
      </c>
      <c r="D416" s="60">
        <v>5.47151839395238E-2</v>
      </c>
      <c r="E416" s="60">
        <v>0.51800678917802201</v>
      </c>
      <c r="F416" s="60">
        <v>0.99609802321724406</v>
      </c>
      <c r="G416" s="60">
        <v>6.0535364350436296E-3</v>
      </c>
      <c r="H416" s="60">
        <v>47.512094192010899</v>
      </c>
      <c r="I416" s="60">
        <v>2.1538831249336101</v>
      </c>
      <c r="J416" s="60">
        <v>-0.87590882829393002</v>
      </c>
      <c r="K416" s="60">
        <v>0.60049643779804895</v>
      </c>
      <c r="L416" s="61">
        <v>7.4202037322258598E-14</v>
      </c>
      <c r="M416" s="60">
        <v>0.39950356220187699</v>
      </c>
      <c r="N416" s="60">
        <v>6.0803716953514702E-3</v>
      </c>
      <c r="O416" s="60">
        <v>2.2351490481905301</v>
      </c>
      <c r="P416" s="60" t="s">
        <v>163</v>
      </c>
      <c r="Q416" s="60">
        <v>413</v>
      </c>
      <c r="R416" s="60" t="s">
        <v>173</v>
      </c>
    </row>
    <row r="417" spans="1:18" x14ac:dyDescent="0.25">
      <c r="A417" s="60">
        <v>2417</v>
      </c>
      <c r="B417" s="60">
        <v>0.98200734975667703</v>
      </c>
      <c r="C417" s="60">
        <v>-2.5450820483114801E-2</v>
      </c>
      <c r="D417" s="60">
        <v>5.4727504478363102E-2</v>
      </c>
      <c r="E417" s="60">
        <v>0.51800678917802201</v>
      </c>
      <c r="F417" s="60">
        <v>0.99633355006963997</v>
      </c>
      <c r="G417" s="60">
        <v>6.0728597961021901E-3</v>
      </c>
      <c r="H417" s="60">
        <v>48.3369811508176</v>
      </c>
      <c r="I417" s="60">
        <v>2.1942903816549801</v>
      </c>
      <c r="J417" s="60">
        <v>-0.87240733291465</v>
      </c>
      <c r="K417" s="60">
        <v>0.55814137194277103</v>
      </c>
      <c r="L417" s="60">
        <v>3.9806411272947503E-3</v>
      </c>
      <c r="M417" s="60">
        <v>0.43787798692993501</v>
      </c>
      <c r="N417" s="60">
        <v>6.0824428188790596E-3</v>
      </c>
      <c r="O417" s="60">
        <v>2.2495798214975902</v>
      </c>
      <c r="P417" s="60" t="s">
        <v>163</v>
      </c>
      <c r="Q417" s="60">
        <v>414</v>
      </c>
      <c r="R417" s="60" t="s">
        <v>173</v>
      </c>
    </row>
    <row r="418" spans="1:18" x14ac:dyDescent="0.25">
      <c r="A418" s="60">
        <v>2418</v>
      </c>
      <c r="B418" s="60">
        <v>0.98201615044945401</v>
      </c>
      <c r="C418" s="60">
        <v>-1.5949067883018499E-2</v>
      </c>
      <c r="D418" s="60">
        <v>5.4727504478363102E-2</v>
      </c>
      <c r="E418" s="60">
        <v>0.51815352105699797</v>
      </c>
      <c r="F418" s="60">
        <v>0.99636618057354798</v>
      </c>
      <c r="G418" s="60">
        <v>6.0803716953514702E-3</v>
      </c>
      <c r="H418" s="60">
        <v>48.976601226347903</v>
      </c>
      <c r="I418" s="60">
        <v>2.20534661405725</v>
      </c>
      <c r="J418" s="60">
        <v>-0.87167543966150096</v>
      </c>
      <c r="K418" s="60">
        <v>2.1335777639341202E-2</v>
      </c>
      <c r="L418" s="60">
        <v>0.72207507320012998</v>
      </c>
      <c r="M418" s="60">
        <v>0.256589149160528</v>
      </c>
      <c r="N418" s="60">
        <v>6.1016755981870598E-3</v>
      </c>
      <c r="O418" s="60">
        <v>2.2539448089460401</v>
      </c>
      <c r="P418" s="60" t="s">
        <v>163</v>
      </c>
      <c r="Q418" s="60">
        <v>415</v>
      </c>
      <c r="R418" s="60" t="s">
        <v>173</v>
      </c>
    </row>
    <row r="419" spans="1:18" x14ac:dyDescent="0.25">
      <c r="A419" s="60">
        <v>2419</v>
      </c>
      <c r="B419" s="60">
        <v>0.98203451126151897</v>
      </c>
      <c r="C419" s="60">
        <v>-1.5313105639338701E-2</v>
      </c>
      <c r="D419" s="60">
        <v>5.4765154578408998E-2</v>
      </c>
      <c r="E419" s="60">
        <v>0.51815352105699797</v>
      </c>
      <c r="F419" s="60">
        <v>0.99651538511439397</v>
      </c>
      <c r="G419" s="60">
        <v>6.0824428188790596E-3</v>
      </c>
      <c r="H419" s="60">
        <v>49.269115035212899</v>
      </c>
      <c r="I419" s="60">
        <v>2.2274734665653799</v>
      </c>
      <c r="J419" s="60">
        <v>-0.87024160564972197</v>
      </c>
      <c r="K419" s="60">
        <v>0.67182036453816496</v>
      </c>
      <c r="L419" s="61">
        <v>4.5414559175811899E-12</v>
      </c>
      <c r="M419" s="60">
        <v>0.32817963545729301</v>
      </c>
      <c r="N419" s="60">
        <v>6.1016755981870598E-3</v>
      </c>
      <c r="O419" s="60">
        <v>2.2574731474054999</v>
      </c>
      <c r="P419" s="60" t="s">
        <v>163</v>
      </c>
      <c r="Q419" s="60">
        <v>416</v>
      </c>
      <c r="R419" s="60" t="s">
        <v>173</v>
      </c>
    </row>
    <row r="420" spans="1:18" x14ac:dyDescent="0.25">
      <c r="A420" s="60">
        <v>2420</v>
      </c>
      <c r="B420" s="60">
        <v>0.98205885468028997</v>
      </c>
      <c r="C420" s="60">
        <v>-1.10499218145007E-2</v>
      </c>
      <c r="D420" s="60">
        <v>5.4765154578408998E-2</v>
      </c>
      <c r="E420" s="60">
        <v>0.51848160055122305</v>
      </c>
      <c r="F420" s="60">
        <v>0.99651538511439397</v>
      </c>
      <c r="G420" s="60">
        <v>6.1016755981870598E-3</v>
      </c>
      <c r="H420" s="60">
        <v>49.763103368186002</v>
      </c>
      <c r="I420" s="60">
        <v>2.2351490481905301</v>
      </c>
      <c r="J420" s="60">
        <v>-0.86677691240434895</v>
      </c>
      <c r="K420" s="60">
        <v>0.38795138031239201</v>
      </c>
      <c r="L420" s="61">
        <v>7.7571331129928305E-14</v>
      </c>
      <c r="M420" s="60">
        <v>0.61204861968753099</v>
      </c>
      <c r="N420" s="60">
        <v>6.1823636987202698E-3</v>
      </c>
      <c r="O420" s="60">
        <v>2.25956970564163</v>
      </c>
      <c r="P420" s="60" t="s">
        <v>163</v>
      </c>
      <c r="Q420" s="60">
        <v>417</v>
      </c>
      <c r="R420" s="60" t="s">
        <v>173</v>
      </c>
    </row>
    <row r="421" spans="1:18" x14ac:dyDescent="0.25">
      <c r="A421" s="60">
        <v>2421</v>
      </c>
      <c r="B421" s="60">
        <v>0.98205885468028997</v>
      </c>
      <c r="C421" s="60">
        <v>-1.0908831323284299E-2</v>
      </c>
      <c r="D421" s="60">
        <v>5.4766591162570898E-2</v>
      </c>
      <c r="E421" s="60">
        <v>0.51888578974100197</v>
      </c>
      <c r="F421" s="60">
        <v>0.99661588986368399</v>
      </c>
      <c r="G421" s="60">
        <v>6.1016755981870598E-3</v>
      </c>
      <c r="H421" s="60">
        <v>50.076779510430903</v>
      </c>
      <c r="I421" s="60">
        <v>2.2495798214975902</v>
      </c>
      <c r="J421" s="60">
        <v>-0.86562120636136197</v>
      </c>
      <c r="K421" s="60">
        <v>0.53117172612722297</v>
      </c>
      <c r="L421" s="61">
        <v>4.7177526430106501E-16</v>
      </c>
      <c r="M421" s="60">
        <v>0.46882827387277698</v>
      </c>
      <c r="N421" s="60">
        <v>6.2285547285266902E-3</v>
      </c>
      <c r="O421" s="60">
        <v>2.2920211601706901</v>
      </c>
      <c r="P421" s="60" t="s">
        <v>163</v>
      </c>
      <c r="Q421" s="60">
        <v>418</v>
      </c>
      <c r="R421" s="60" t="s">
        <v>173</v>
      </c>
    </row>
    <row r="422" spans="1:18" x14ac:dyDescent="0.25">
      <c r="A422" s="60">
        <v>2422</v>
      </c>
      <c r="B422" s="60">
        <v>0.98207197521399903</v>
      </c>
      <c r="C422" s="60">
        <v>-1.10499218145007E-2</v>
      </c>
      <c r="D422" s="60">
        <v>5.4766591162570898E-2</v>
      </c>
      <c r="E422" s="60">
        <v>0.51950980257193702</v>
      </c>
      <c r="F422" s="60">
        <v>0.99661588986368399</v>
      </c>
      <c r="G422" s="60">
        <v>6.1823636987202698E-3</v>
      </c>
      <c r="H422" s="60">
        <v>50.281081100529398</v>
      </c>
      <c r="I422" s="60">
        <v>2.2539448089460401</v>
      </c>
      <c r="J422" s="60">
        <v>-0.86493860496862296</v>
      </c>
      <c r="K422" s="60">
        <v>0.38795138031239201</v>
      </c>
      <c r="L422" s="61">
        <v>7.7571331129928305E-14</v>
      </c>
      <c r="M422" s="60">
        <v>0.61204861968753099</v>
      </c>
      <c r="N422" s="60">
        <v>6.2510945168903201E-3</v>
      </c>
      <c r="O422" s="60">
        <v>2.3034800068604802</v>
      </c>
      <c r="P422" s="60" t="s">
        <v>163</v>
      </c>
      <c r="Q422" s="60">
        <v>419</v>
      </c>
      <c r="R422" s="60" t="s">
        <v>173</v>
      </c>
    </row>
    <row r="423" spans="1:18" x14ac:dyDescent="0.25">
      <c r="A423" s="60">
        <v>2423</v>
      </c>
      <c r="B423" s="60">
        <v>0.98207847838164397</v>
      </c>
      <c r="C423" s="60">
        <v>-2.6942664165138599E-2</v>
      </c>
      <c r="D423" s="60">
        <v>5.4768613440468801E-2</v>
      </c>
      <c r="E423" s="60">
        <v>0.52059265011850098</v>
      </c>
      <c r="F423" s="60">
        <v>0.99669321052197402</v>
      </c>
      <c r="G423" s="60">
        <v>6.2285547285266902E-3</v>
      </c>
      <c r="H423" s="60">
        <v>50.425565735833601</v>
      </c>
      <c r="I423" s="60">
        <v>2.2574731474054999</v>
      </c>
      <c r="J423" s="60">
        <v>-0.859478415597552</v>
      </c>
      <c r="K423" s="60">
        <v>0.51773351390750599</v>
      </c>
      <c r="L423" s="61">
        <v>4.6986268888121398E-10</v>
      </c>
      <c r="M423" s="60">
        <v>0.48226648562263202</v>
      </c>
      <c r="N423" s="60">
        <v>6.2651015719430696E-3</v>
      </c>
      <c r="O423" s="60">
        <v>2.3070729058145401</v>
      </c>
      <c r="P423" s="60" t="s">
        <v>163</v>
      </c>
      <c r="Q423" s="60">
        <v>420</v>
      </c>
      <c r="R423" s="60" t="s">
        <v>173</v>
      </c>
    </row>
    <row r="424" spans="1:18" x14ac:dyDescent="0.25">
      <c r="A424" s="60">
        <v>2424</v>
      </c>
      <c r="B424" s="60">
        <v>0.98207847838164397</v>
      </c>
      <c r="C424" s="60">
        <v>7.32835435610455E-3</v>
      </c>
      <c r="D424" s="60">
        <v>5.47736648691464E-2</v>
      </c>
      <c r="E424" s="60">
        <v>0.52164159971689505</v>
      </c>
      <c r="F424" s="60">
        <v>0.99683070881310598</v>
      </c>
      <c r="G424" s="60">
        <v>6.2510945168903201E-3</v>
      </c>
      <c r="H424" s="60">
        <v>51.228256199752103</v>
      </c>
      <c r="I424" s="60">
        <v>2.25956970564163</v>
      </c>
      <c r="J424" s="60">
        <v>-0.859032424731488</v>
      </c>
      <c r="K424" s="60">
        <v>0.172153938539607</v>
      </c>
      <c r="L424" s="60">
        <v>0.39439294755093102</v>
      </c>
      <c r="M424" s="60">
        <v>0.43345311390946101</v>
      </c>
      <c r="N424" s="60">
        <v>6.2818261920757797E-3</v>
      </c>
      <c r="O424" s="60">
        <v>2.3224036635938798</v>
      </c>
      <c r="P424" s="60" t="s">
        <v>163</v>
      </c>
      <c r="Q424" s="60">
        <v>421</v>
      </c>
      <c r="R424" s="60" t="s">
        <v>173</v>
      </c>
    </row>
    <row r="425" spans="1:18" x14ac:dyDescent="0.25">
      <c r="A425" s="60">
        <v>2425</v>
      </c>
      <c r="B425" s="60">
        <v>0.982091990942489</v>
      </c>
      <c r="C425" s="60">
        <v>4.2479676711342798E-2</v>
      </c>
      <c r="D425" s="60">
        <v>5.47736648691464E-2</v>
      </c>
      <c r="E425" s="60">
        <v>0.52167908629223503</v>
      </c>
      <c r="F425" s="60">
        <v>0.99710660288059505</v>
      </c>
      <c r="G425" s="60">
        <v>6.2651015719430696E-3</v>
      </c>
      <c r="H425" s="60">
        <v>52.481104199291003</v>
      </c>
      <c r="I425" s="60">
        <v>2.2920211601706901</v>
      </c>
      <c r="J425" s="60">
        <v>-0.85712213695105</v>
      </c>
      <c r="K425" s="60">
        <v>0.57251307245666305</v>
      </c>
      <c r="L425" s="60">
        <v>0.290091067802839</v>
      </c>
      <c r="M425" s="60">
        <v>0.13739585974049801</v>
      </c>
      <c r="N425" s="60">
        <v>6.2832040696109296E-3</v>
      </c>
      <c r="O425" s="60">
        <v>2.3241654255559498</v>
      </c>
      <c r="P425" s="60" t="s">
        <v>163</v>
      </c>
      <c r="Q425" s="60">
        <v>422</v>
      </c>
      <c r="R425" s="60" t="s">
        <v>173</v>
      </c>
    </row>
    <row r="426" spans="1:18" x14ac:dyDescent="0.25">
      <c r="A426" s="60">
        <v>2426</v>
      </c>
      <c r="B426" s="60">
        <v>0.98218778091941294</v>
      </c>
      <c r="C426" s="60">
        <v>-1.0409565866693201E-2</v>
      </c>
      <c r="D426" s="60">
        <v>5.48011817130441E-2</v>
      </c>
      <c r="E426" s="60">
        <v>0.52232817541707399</v>
      </c>
      <c r="F426" s="60">
        <v>0.99788091636286502</v>
      </c>
      <c r="G426" s="60">
        <v>6.2818261920757797E-3</v>
      </c>
      <c r="H426" s="60">
        <v>53.241054696232098</v>
      </c>
      <c r="I426" s="60">
        <v>2.3034800068604802</v>
      </c>
      <c r="J426" s="60">
        <v>-0.85597192448604298</v>
      </c>
      <c r="K426" s="60">
        <v>0.62775890004951795</v>
      </c>
      <c r="L426" s="61">
        <v>6.9695238474833797E-16</v>
      </c>
      <c r="M426" s="60">
        <v>0.37224109995048199</v>
      </c>
      <c r="N426" s="60">
        <v>6.2905652982341098E-3</v>
      </c>
      <c r="O426" s="60">
        <v>2.33063678649127</v>
      </c>
      <c r="P426" s="60" t="s">
        <v>163</v>
      </c>
      <c r="Q426" s="60">
        <v>423</v>
      </c>
      <c r="R426" s="60" t="s">
        <v>173</v>
      </c>
    </row>
    <row r="427" spans="1:18" x14ac:dyDescent="0.25">
      <c r="A427" s="60">
        <v>2427</v>
      </c>
      <c r="B427" s="60">
        <v>0.98221223866844398</v>
      </c>
      <c r="C427" s="60">
        <v>-9.0648241301910792E-3</v>
      </c>
      <c r="D427" s="60">
        <v>5.4802392318378301E-2</v>
      </c>
      <c r="E427" s="60">
        <v>0.52242010455212295</v>
      </c>
      <c r="F427" s="60">
        <v>0.997924953079252</v>
      </c>
      <c r="G427" s="60">
        <v>6.2832040696109296E-3</v>
      </c>
      <c r="H427" s="60">
        <v>53.944710859922701</v>
      </c>
      <c r="I427" s="60">
        <v>2.3070729058145401</v>
      </c>
      <c r="J427" s="60">
        <v>-0.85541960538650597</v>
      </c>
      <c r="K427" s="60">
        <v>0.61454826847737298</v>
      </c>
      <c r="L427" s="61">
        <v>1.9309843430272E-10</v>
      </c>
      <c r="M427" s="60">
        <v>0.38545173132952898</v>
      </c>
      <c r="N427" s="60">
        <v>6.2997109796871396E-3</v>
      </c>
      <c r="O427" s="60">
        <v>2.33063678649127</v>
      </c>
      <c r="P427" s="60" t="s">
        <v>163</v>
      </c>
      <c r="Q427" s="60">
        <v>424</v>
      </c>
      <c r="R427" s="60" t="s">
        <v>173</v>
      </c>
    </row>
    <row r="428" spans="1:18" x14ac:dyDescent="0.25">
      <c r="A428" s="60">
        <v>2428</v>
      </c>
      <c r="B428" s="60">
        <v>0.98227209199879895</v>
      </c>
      <c r="C428" s="60">
        <v>-1.9739659163650499E-2</v>
      </c>
      <c r="D428" s="60">
        <v>5.4818815917560701E-2</v>
      </c>
      <c r="E428" s="60">
        <v>0.522941565358372</v>
      </c>
      <c r="F428" s="60">
        <v>0.99794906028102903</v>
      </c>
      <c r="G428" s="60">
        <v>6.2905652982341098E-3</v>
      </c>
      <c r="H428" s="60">
        <v>54.489444870954202</v>
      </c>
      <c r="I428" s="60">
        <v>2.3224036635938798</v>
      </c>
      <c r="J428" s="60">
        <v>-0.85431264216069402</v>
      </c>
      <c r="K428" s="60">
        <v>0.61626809053485299</v>
      </c>
      <c r="L428" s="60">
        <v>6.7248388183992494E-2</v>
      </c>
      <c r="M428" s="60">
        <v>0.31648352128115398</v>
      </c>
      <c r="N428" s="60">
        <v>6.4220883908161002E-3</v>
      </c>
      <c r="O428" s="60">
        <v>2.3333099487859701</v>
      </c>
      <c r="P428" s="60" t="s">
        <v>163</v>
      </c>
      <c r="Q428" s="60">
        <v>425</v>
      </c>
      <c r="R428" s="60" t="s">
        <v>173</v>
      </c>
    </row>
    <row r="429" spans="1:18" x14ac:dyDescent="0.25">
      <c r="A429" s="60">
        <v>2429</v>
      </c>
      <c r="B429" s="60">
        <v>0.98231104071458297</v>
      </c>
      <c r="C429" s="60">
        <v>1.5451918214764E-2</v>
      </c>
      <c r="D429" s="60">
        <v>5.4825268120561599E-2</v>
      </c>
      <c r="E429" s="60">
        <v>0.52313421262016602</v>
      </c>
      <c r="F429" s="60">
        <v>0.99816492099685195</v>
      </c>
      <c r="G429" s="60">
        <v>6.2997109796871396E-3</v>
      </c>
      <c r="H429" s="60">
        <v>54.538996271043203</v>
      </c>
      <c r="I429" s="60">
        <v>2.3241654255559498</v>
      </c>
      <c r="J429" s="60">
        <v>-0.85341831460302597</v>
      </c>
      <c r="K429" s="60">
        <v>0.14606199411718701</v>
      </c>
      <c r="L429" s="60">
        <v>0.44207996428237301</v>
      </c>
      <c r="M429" s="60">
        <v>0.41185804160043898</v>
      </c>
      <c r="N429" s="60">
        <v>6.4359498042376702E-3</v>
      </c>
      <c r="O429" s="60">
        <v>2.3333099487859701</v>
      </c>
      <c r="P429" s="60" t="s">
        <v>163</v>
      </c>
      <c r="Q429" s="60">
        <v>426</v>
      </c>
      <c r="R429" s="60" t="s">
        <v>173</v>
      </c>
    </row>
    <row r="430" spans="1:18" x14ac:dyDescent="0.25">
      <c r="A430" s="60">
        <v>2430</v>
      </c>
      <c r="B430" s="60">
        <v>0.98239791825168898</v>
      </c>
      <c r="C430" s="60">
        <v>-1.9739659163650499E-2</v>
      </c>
      <c r="D430" s="60">
        <v>5.4840827422612003E-2</v>
      </c>
      <c r="E430" s="60">
        <v>0.52365269380999702</v>
      </c>
      <c r="F430" s="60">
        <v>0.99832291966138198</v>
      </c>
      <c r="G430" s="60">
        <v>6.4220883908161002E-3</v>
      </c>
      <c r="H430" s="60">
        <v>54.538996271043203</v>
      </c>
      <c r="I430" s="60">
        <v>2.33063678649127</v>
      </c>
      <c r="J430" s="60">
        <v>-0.84237070190594698</v>
      </c>
      <c r="K430" s="60">
        <v>0.61626809053485299</v>
      </c>
      <c r="L430" s="60">
        <v>6.7248388183992494E-2</v>
      </c>
      <c r="M430" s="60">
        <v>0.31648352128115398</v>
      </c>
      <c r="N430" s="60">
        <v>6.4359498042376702E-3</v>
      </c>
      <c r="O430" s="60">
        <v>2.3550323732369298</v>
      </c>
      <c r="P430" s="60" t="s">
        <v>163</v>
      </c>
      <c r="Q430" s="60">
        <v>427</v>
      </c>
      <c r="R430" s="60" t="s">
        <v>173</v>
      </c>
    </row>
    <row r="431" spans="1:18" x14ac:dyDescent="0.25">
      <c r="A431" s="60">
        <v>2431</v>
      </c>
      <c r="B431" s="60">
        <v>0.98245808006618596</v>
      </c>
      <c r="C431" s="60">
        <v>-2.2508260625926601E-2</v>
      </c>
      <c r="D431" s="60">
        <v>5.4861601799253999E-2</v>
      </c>
      <c r="E431" s="60">
        <v>0.52365269380999702</v>
      </c>
      <c r="F431" s="60">
        <v>0.99853192749915998</v>
      </c>
      <c r="G431" s="60">
        <v>6.4359498042376702E-3</v>
      </c>
      <c r="H431" s="60">
        <v>54.760288950375099</v>
      </c>
      <c r="I431" s="60">
        <v>2.33063678649127</v>
      </c>
      <c r="J431" s="60">
        <v>-0.83707840547504997</v>
      </c>
      <c r="K431" s="60">
        <v>0.36352196198534598</v>
      </c>
      <c r="L431" s="60">
        <v>7.7196930891331903E-4</v>
      </c>
      <c r="M431" s="60">
        <v>0.63570606870574098</v>
      </c>
      <c r="N431" s="60">
        <v>6.4894666632028704E-3</v>
      </c>
      <c r="O431" s="60">
        <v>2.3630100000693002</v>
      </c>
      <c r="P431" s="60" t="s">
        <v>163</v>
      </c>
      <c r="Q431" s="60">
        <v>428</v>
      </c>
      <c r="R431" s="60" t="s">
        <v>173</v>
      </c>
    </row>
    <row r="432" spans="1:18" x14ac:dyDescent="0.25">
      <c r="A432" s="60">
        <v>2432</v>
      </c>
      <c r="B432" s="60">
        <v>0.982463838228259</v>
      </c>
      <c r="C432" s="60">
        <v>-1.1747337897446501E-2</v>
      </c>
      <c r="D432" s="60">
        <v>5.4861614852309101E-2</v>
      </c>
      <c r="E432" s="60">
        <v>0.52424360580485896</v>
      </c>
      <c r="F432" s="60">
        <v>0.99875527807862696</v>
      </c>
      <c r="G432" s="60">
        <v>6.4359498042376702E-3</v>
      </c>
      <c r="H432" s="60">
        <v>55.363070250235097</v>
      </c>
      <c r="I432" s="60">
        <v>2.3333099487859701</v>
      </c>
      <c r="J432" s="60">
        <v>-0.83707840547504997</v>
      </c>
      <c r="K432" s="60">
        <v>0.54785735913106903</v>
      </c>
      <c r="L432" s="61">
        <v>1.68057776948017E-13</v>
      </c>
      <c r="M432" s="60">
        <v>0.45214264086876299</v>
      </c>
      <c r="N432" s="60">
        <v>6.5131871711940296E-3</v>
      </c>
      <c r="O432" s="60">
        <v>2.3789628498886</v>
      </c>
      <c r="P432" s="60" t="s">
        <v>163</v>
      </c>
      <c r="Q432" s="60">
        <v>429</v>
      </c>
      <c r="R432" s="60" t="s">
        <v>173</v>
      </c>
    </row>
    <row r="433" spans="1:18" x14ac:dyDescent="0.25">
      <c r="A433" s="60">
        <v>2433</v>
      </c>
      <c r="B433" s="60">
        <v>0.98254309591955702</v>
      </c>
      <c r="C433" s="60">
        <v>-3.0792634854509001E-2</v>
      </c>
      <c r="D433" s="60">
        <v>5.4870262996337897E-2</v>
      </c>
      <c r="E433" s="60">
        <v>0.524302189316597</v>
      </c>
      <c r="F433" s="60">
        <v>0.99879138777383503</v>
      </c>
      <c r="G433" s="60">
        <v>6.4894666632028704E-3</v>
      </c>
      <c r="H433" s="60">
        <v>57.431643907866601</v>
      </c>
      <c r="I433" s="60">
        <v>2.3333099487859701</v>
      </c>
      <c r="J433" s="60">
        <v>-0.83346949927822001</v>
      </c>
      <c r="K433" s="60">
        <v>0.37450877050843401</v>
      </c>
      <c r="L433" s="61">
        <v>7.1113180845644694E-11</v>
      </c>
      <c r="M433" s="60">
        <v>0.62549122942045299</v>
      </c>
      <c r="N433" s="60">
        <v>6.5131871711940296E-3</v>
      </c>
      <c r="O433" s="60">
        <v>2.3878999235007301</v>
      </c>
      <c r="P433" s="60" t="s">
        <v>163</v>
      </c>
      <c r="Q433" s="60">
        <v>430</v>
      </c>
      <c r="R433" s="60" t="s">
        <v>173</v>
      </c>
    </row>
    <row r="434" spans="1:18" x14ac:dyDescent="0.25">
      <c r="A434" s="60">
        <v>2434</v>
      </c>
      <c r="B434" s="60">
        <v>0.98255986407825902</v>
      </c>
      <c r="C434" s="60">
        <v>-1.2748112419886401E-2</v>
      </c>
      <c r="D434" s="60">
        <v>5.4884827713916499E-2</v>
      </c>
      <c r="E434" s="60">
        <v>0.52431023033885804</v>
      </c>
      <c r="F434" s="60">
        <v>0.99892140375597804</v>
      </c>
      <c r="G434" s="60">
        <v>6.5131871711940296E-3</v>
      </c>
      <c r="H434" s="60">
        <v>62.6675952880409</v>
      </c>
      <c r="I434" s="60">
        <v>2.3550323732369298</v>
      </c>
      <c r="J434" s="60">
        <v>-0.83021008485395797</v>
      </c>
      <c r="K434" s="60">
        <v>0.46395170219755</v>
      </c>
      <c r="L434" s="60">
        <v>3.4400268313108703E-2</v>
      </c>
      <c r="M434" s="60">
        <v>0.50164802948934195</v>
      </c>
      <c r="N434" s="60">
        <v>6.5180178144268802E-3</v>
      </c>
      <c r="O434" s="60">
        <v>2.4097332021882001</v>
      </c>
      <c r="P434" s="60" t="s">
        <v>163</v>
      </c>
      <c r="Q434" s="60">
        <v>431</v>
      </c>
      <c r="R434" s="60" t="s">
        <v>173</v>
      </c>
    </row>
    <row r="435" spans="1:18" x14ac:dyDescent="0.25">
      <c r="A435" s="60">
        <v>2435</v>
      </c>
      <c r="B435" s="60">
        <v>0.98256775200284796</v>
      </c>
      <c r="C435" s="60">
        <v>-2.02714148227831E-2</v>
      </c>
      <c r="D435" s="60">
        <v>5.4886440702667703E-2</v>
      </c>
      <c r="E435" s="60">
        <v>0.52447777108642302</v>
      </c>
      <c r="F435" s="60">
        <v>0.99892140375597804</v>
      </c>
      <c r="G435" s="60">
        <v>6.5131871711940296E-3</v>
      </c>
      <c r="H435" s="60">
        <v>62.6675952880409</v>
      </c>
      <c r="I435" s="60">
        <v>2.3630100000693002</v>
      </c>
      <c r="J435" s="60">
        <v>-0.83021008485395797</v>
      </c>
      <c r="K435" s="60">
        <v>0.51049130808152499</v>
      </c>
      <c r="L435" s="61">
        <v>3.7742943828893802E-10</v>
      </c>
      <c r="M435" s="60">
        <v>0.48950869154104498</v>
      </c>
      <c r="N435" s="60">
        <v>6.5180178144268802E-3</v>
      </c>
      <c r="O435" s="60">
        <v>2.4327291963237498</v>
      </c>
      <c r="P435" s="60" t="s">
        <v>163</v>
      </c>
      <c r="Q435" s="60">
        <v>432</v>
      </c>
      <c r="R435" s="60" t="s">
        <v>173</v>
      </c>
    </row>
    <row r="436" spans="1:18" x14ac:dyDescent="0.25">
      <c r="A436" s="60">
        <v>2436</v>
      </c>
      <c r="B436" s="60">
        <v>0.98256775200284796</v>
      </c>
      <c r="C436" s="60">
        <v>-1.8748667246642502E-2</v>
      </c>
      <c r="D436" s="60">
        <v>5.4893945018843801E-2</v>
      </c>
      <c r="E436" s="60">
        <v>0.52502203732762098</v>
      </c>
      <c r="F436" s="60">
        <v>0.99910577929948596</v>
      </c>
      <c r="G436" s="60">
        <v>6.5180178144268802E-3</v>
      </c>
      <c r="H436" s="60">
        <v>64.594156887450197</v>
      </c>
      <c r="I436" s="60">
        <v>2.3789628498886</v>
      </c>
      <c r="J436" s="60">
        <v>-0.81640578947104803</v>
      </c>
      <c r="K436" s="60">
        <v>0.58226617765989797</v>
      </c>
      <c r="L436" s="61">
        <v>8.7916563098197402E-15</v>
      </c>
      <c r="M436" s="60">
        <v>0.41773382234009399</v>
      </c>
      <c r="N436" s="60">
        <v>6.5597122634438497E-3</v>
      </c>
      <c r="O436" s="60">
        <v>2.4327395543825201</v>
      </c>
      <c r="P436" s="60" t="s">
        <v>163</v>
      </c>
      <c r="Q436" s="60">
        <v>433</v>
      </c>
      <c r="R436" s="60" t="s">
        <v>173</v>
      </c>
    </row>
    <row r="437" spans="1:18" x14ac:dyDescent="0.25">
      <c r="A437" s="60">
        <v>2437</v>
      </c>
      <c r="B437" s="60">
        <v>0.982618210472336</v>
      </c>
      <c r="C437" s="60">
        <v>-2.0235522318603899E-2</v>
      </c>
      <c r="D437" s="60">
        <v>5.4895604703714997E-2</v>
      </c>
      <c r="E437" s="60">
        <v>0.525737084573772</v>
      </c>
      <c r="F437" s="60">
        <v>0.99920922475580098</v>
      </c>
      <c r="G437" s="60">
        <v>6.5180178144268802E-3</v>
      </c>
      <c r="H437" s="60">
        <v>64.594156887450197</v>
      </c>
      <c r="I437" s="60">
        <v>2.3878999235007301</v>
      </c>
      <c r="J437" s="60">
        <v>-0.81472637875980503</v>
      </c>
      <c r="K437" s="60">
        <v>0.48885536876344798</v>
      </c>
      <c r="L437" s="61">
        <v>5.6029336251033797E-11</v>
      </c>
      <c r="M437" s="60">
        <v>0.511144631180522</v>
      </c>
      <c r="N437" s="60">
        <v>6.5626199797999604E-3</v>
      </c>
      <c r="O437" s="60">
        <v>2.4612678554545599</v>
      </c>
      <c r="P437" s="60" t="s">
        <v>163</v>
      </c>
      <c r="Q437" s="60">
        <v>434</v>
      </c>
      <c r="R437" s="60" t="s">
        <v>173</v>
      </c>
    </row>
    <row r="438" spans="1:18" x14ac:dyDescent="0.25">
      <c r="A438" s="60">
        <v>2438</v>
      </c>
      <c r="B438" s="60">
        <v>0.98262439196109597</v>
      </c>
      <c r="C438" s="60">
        <v>-1.8748667246642502E-2</v>
      </c>
      <c r="D438" s="60">
        <v>5.4895604703714997E-2</v>
      </c>
      <c r="E438" s="60">
        <v>0.52597813853372799</v>
      </c>
      <c r="F438" s="60">
        <v>0.99920922475580098</v>
      </c>
      <c r="G438" s="60">
        <v>6.5597122634438497E-3</v>
      </c>
      <c r="H438" s="60">
        <v>64.720471668374699</v>
      </c>
      <c r="I438" s="60">
        <v>2.4097332021882001</v>
      </c>
      <c r="J438" s="60">
        <v>-0.81428750351138501</v>
      </c>
      <c r="K438" s="60">
        <v>0.58226617765989797</v>
      </c>
      <c r="L438" s="61">
        <v>8.7916563098197402E-15</v>
      </c>
      <c r="M438" s="60">
        <v>0.41773382234009399</v>
      </c>
      <c r="N438" s="60">
        <v>6.5626199797999604E-3</v>
      </c>
      <c r="O438" s="60">
        <v>2.46410677105419</v>
      </c>
      <c r="P438" s="60" t="s">
        <v>163</v>
      </c>
      <c r="Q438" s="60">
        <v>435</v>
      </c>
      <c r="R438" s="60" t="s">
        <v>173</v>
      </c>
    </row>
    <row r="439" spans="1:18" x14ac:dyDescent="0.25">
      <c r="A439" s="60">
        <v>2439</v>
      </c>
      <c r="B439" s="60">
        <v>0.98268444457313797</v>
      </c>
      <c r="C439" s="60">
        <v>-3.0955929761141399E-3</v>
      </c>
      <c r="D439" s="60">
        <v>5.4900501975885099E-2</v>
      </c>
      <c r="E439" s="60">
        <v>0.526042684465309</v>
      </c>
      <c r="F439" s="60">
        <v>0.99934820585497497</v>
      </c>
      <c r="G439" s="60">
        <v>6.5626199797999604E-3</v>
      </c>
      <c r="H439" s="60">
        <v>65.851163528680203</v>
      </c>
      <c r="I439" s="60">
        <v>2.4327291963237498</v>
      </c>
      <c r="J439" s="60">
        <v>-0.80950528036560099</v>
      </c>
      <c r="K439" s="60">
        <v>0.27892505917997901</v>
      </c>
      <c r="L439" s="60">
        <v>0.37798699810949099</v>
      </c>
      <c r="M439" s="60">
        <v>0.343087942710531</v>
      </c>
      <c r="N439" s="60">
        <v>6.5673226027498704E-3</v>
      </c>
      <c r="O439" s="60">
        <v>2.4685873096342101</v>
      </c>
      <c r="P439" s="60" t="s">
        <v>163</v>
      </c>
      <c r="Q439" s="60">
        <v>436</v>
      </c>
      <c r="R439" s="60" t="s">
        <v>173</v>
      </c>
    </row>
    <row r="440" spans="1:18" x14ac:dyDescent="0.25">
      <c r="A440" s="60">
        <v>2440</v>
      </c>
      <c r="B440" s="60">
        <v>0.98268444457313797</v>
      </c>
      <c r="C440" s="60">
        <v>-6.41563266027983E-3</v>
      </c>
      <c r="D440" s="60">
        <v>5.4911315450473397E-2</v>
      </c>
      <c r="E440" s="60">
        <v>0.52629821017660505</v>
      </c>
      <c r="F440" s="60">
        <v>0.99939160863756704</v>
      </c>
      <c r="G440" s="60">
        <v>6.5626199797999604E-3</v>
      </c>
      <c r="H440" s="60">
        <v>65.851163528680203</v>
      </c>
      <c r="I440" s="60">
        <v>2.4327395543825201</v>
      </c>
      <c r="J440" s="60">
        <v>-0.80950528036560099</v>
      </c>
      <c r="K440" s="60">
        <v>0.44255970137735501</v>
      </c>
      <c r="L440" s="60">
        <v>7.4345500762070004E-4</v>
      </c>
      <c r="M440" s="60">
        <v>0.55669684361502403</v>
      </c>
      <c r="N440" s="60">
        <v>6.5694443149756704E-3</v>
      </c>
      <c r="O440" s="60">
        <v>2.4685873096342101</v>
      </c>
      <c r="P440" s="60" t="s">
        <v>163</v>
      </c>
      <c r="Q440" s="60">
        <v>437</v>
      </c>
      <c r="R440" s="60" t="s">
        <v>173</v>
      </c>
    </row>
    <row r="441" spans="1:18" x14ac:dyDescent="0.25">
      <c r="A441" s="60">
        <v>2441</v>
      </c>
      <c r="B441" s="60">
        <v>0.98275113089474697</v>
      </c>
      <c r="C441" s="60">
        <v>-3.7706230534290598E-2</v>
      </c>
      <c r="D441" s="60">
        <v>5.4924698366875802E-2</v>
      </c>
      <c r="E441" s="60">
        <v>0.52629821017660505</v>
      </c>
      <c r="F441" s="60">
        <v>0.99945228308833101</v>
      </c>
      <c r="G441" s="60">
        <v>6.5673226027498704E-3</v>
      </c>
      <c r="H441" s="60">
        <v>66.193420847282795</v>
      </c>
      <c r="I441" s="60">
        <v>2.4612678554545599</v>
      </c>
      <c r="J441" s="60">
        <v>-0.80570063788768898</v>
      </c>
      <c r="K441" s="60">
        <v>0.379001168902388</v>
      </c>
      <c r="L441" s="60">
        <v>0.15376921342168501</v>
      </c>
      <c r="M441" s="60">
        <v>0.46722961767592702</v>
      </c>
      <c r="N441" s="60">
        <v>6.6490699840562398E-3</v>
      </c>
      <c r="O441" s="60">
        <v>2.48062757482605</v>
      </c>
      <c r="P441" s="60" t="s">
        <v>163</v>
      </c>
      <c r="Q441" s="60">
        <v>438</v>
      </c>
      <c r="R441" s="60" t="s">
        <v>173</v>
      </c>
    </row>
    <row r="442" spans="1:18" x14ac:dyDescent="0.25">
      <c r="A442" s="60">
        <v>2442</v>
      </c>
      <c r="B442" s="60">
        <v>0.982830652001487</v>
      </c>
      <c r="C442" s="60">
        <v>-9.3043443138464393E-3</v>
      </c>
      <c r="D442" s="60">
        <v>5.49322157482399E-2</v>
      </c>
      <c r="E442" s="60">
        <v>0.52728204357532404</v>
      </c>
      <c r="F442" s="60">
        <v>0.999540085186435</v>
      </c>
      <c r="G442" s="60">
        <v>6.5694443149756704E-3</v>
      </c>
      <c r="H442" s="60">
        <v>66.193420847282795</v>
      </c>
      <c r="I442" s="60">
        <v>2.46410677105419</v>
      </c>
      <c r="J442" s="60">
        <v>-0.80570063788768898</v>
      </c>
      <c r="K442" s="60">
        <v>0.34136956874187901</v>
      </c>
      <c r="L442" s="60">
        <v>0.20234617739858299</v>
      </c>
      <c r="M442" s="60">
        <v>0.45628425385953802</v>
      </c>
      <c r="N442" s="60">
        <v>6.6569172327350899E-3</v>
      </c>
      <c r="O442" s="60">
        <v>2.51430155709087</v>
      </c>
      <c r="P442" s="60" t="s">
        <v>163</v>
      </c>
      <c r="Q442" s="60">
        <v>439</v>
      </c>
      <c r="R442" s="60" t="s">
        <v>173</v>
      </c>
    </row>
    <row r="443" spans="1:18" x14ac:dyDescent="0.25">
      <c r="A443" s="60">
        <v>2443</v>
      </c>
      <c r="B443" s="60">
        <v>0.98284549432397905</v>
      </c>
      <c r="C443" s="60">
        <v>-9.4812437463383404E-3</v>
      </c>
      <c r="D443" s="60">
        <v>5.4941255459110099E-2</v>
      </c>
      <c r="E443" s="60">
        <v>0.52762709093242999</v>
      </c>
      <c r="F443" s="60">
        <v>0.99956016458716102</v>
      </c>
      <c r="G443" s="60">
        <v>6.6490699840562398E-3</v>
      </c>
      <c r="H443" s="60">
        <v>66.620077288995802</v>
      </c>
      <c r="I443" s="60">
        <v>2.4685873096342101</v>
      </c>
      <c r="J443" s="60">
        <v>-0.80498214425741299</v>
      </c>
      <c r="K443" s="60">
        <v>0.42703501707041702</v>
      </c>
      <c r="L443" s="61">
        <v>6.3861823384352204E-14</v>
      </c>
      <c r="M443" s="60">
        <v>0.57296498292951903</v>
      </c>
      <c r="N443" s="60">
        <v>6.6763327713321198E-3</v>
      </c>
      <c r="O443" s="60">
        <v>2.5278016260822</v>
      </c>
      <c r="P443" s="60" t="s">
        <v>163</v>
      </c>
      <c r="Q443" s="60">
        <v>440</v>
      </c>
      <c r="R443" s="60" t="s">
        <v>173</v>
      </c>
    </row>
    <row r="444" spans="1:18" x14ac:dyDescent="0.25">
      <c r="A444" s="60">
        <v>2444</v>
      </c>
      <c r="B444" s="60">
        <v>0.98284549432397905</v>
      </c>
      <c r="C444" s="60">
        <v>5.3024899410884299E-3</v>
      </c>
      <c r="D444" s="60">
        <v>5.4952737746969703E-2</v>
      </c>
      <c r="E444" s="60">
        <v>0.52790732945034202</v>
      </c>
      <c r="F444" s="60">
        <v>0.99956016458716102</v>
      </c>
      <c r="G444" s="60">
        <v>6.6569172327350899E-3</v>
      </c>
      <c r="H444" s="60">
        <v>66.929764091295098</v>
      </c>
      <c r="I444" s="60">
        <v>2.4685873096342101</v>
      </c>
      <c r="J444" s="60">
        <v>-0.80484691964731503</v>
      </c>
      <c r="K444" s="60">
        <v>0.53483955197854605</v>
      </c>
      <c r="L444" s="61">
        <v>9.5820083537626202E-13</v>
      </c>
      <c r="M444" s="60">
        <v>0.465160448020495</v>
      </c>
      <c r="N444" s="60">
        <v>6.6810688763264204E-3</v>
      </c>
      <c r="O444" s="60">
        <v>2.5360315278434</v>
      </c>
      <c r="P444" s="60" t="s">
        <v>163</v>
      </c>
      <c r="Q444" s="60">
        <v>441</v>
      </c>
      <c r="R444" s="60" t="s">
        <v>173</v>
      </c>
    </row>
    <row r="445" spans="1:18" x14ac:dyDescent="0.25">
      <c r="A445" s="60">
        <v>2445</v>
      </c>
      <c r="B445" s="60">
        <v>0.98288320667040296</v>
      </c>
      <c r="C445" s="60">
        <v>-3.61484553585808E-2</v>
      </c>
      <c r="D445" s="60">
        <v>5.4953592508658E-2</v>
      </c>
      <c r="E445" s="60">
        <v>0.52790732945034202</v>
      </c>
      <c r="F445" s="60">
        <v>0.999572194942695</v>
      </c>
      <c r="G445" s="60">
        <v>6.6763327713321198E-3</v>
      </c>
      <c r="H445" s="60">
        <v>66.929764091295098</v>
      </c>
      <c r="I445" s="60">
        <v>2.48062757482605</v>
      </c>
      <c r="J445" s="60">
        <v>-0.80190352826284494</v>
      </c>
      <c r="K445" s="60">
        <v>0.53801733749115799</v>
      </c>
      <c r="L445" s="61">
        <v>2.5987567989039601E-12</v>
      </c>
      <c r="M445" s="60">
        <v>0.46198266250624398</v>
      </c>
      <c r="N445" s="60">
        <v>6.7386253787509402E-3</v>
      </c>
      <c r="O445" s="60">
        <v>2.5720782820309398</v>
      </c>
      <c r="P445" s="60" t="s">
        <v>163</v>
      </c>
      <c r="Q445" s="60">
        <v>442</v>
      </c>
      <c r="R445" s="60" t="s">
        <v>173</v>
      </c>
    </row>
    <row r="446" spans="1:18" x14ac:dyDescent="0.25">
      <c r="A446" s="60">
        <v>2446</v>
      </c>
      <c r="B446" s="60">
        <v>0.98292154565957801</v>
      </c>
      <c r="C446" s="60">
        <v>5.3024899410884299E-3</v>
      </c>
      <c r="D446" s="60">
        <v>5.4965174272352202E-2</v>
      </c>
      <c r="E446" s="60">
        <v>0.52901630099556896</v>
      </c>
      <c r="F446" s="60">
        <v>0.99964017379458003</v>
      </c>
      <c r="G446" s="60">
        <v>6.6810688763264204E-3</v>
      </c>
      <c r="H446" s="60">
        <v>66.997933054866493</v>
      </c>
      <c r="I446" s="60">
        <v>2.51430155709087</v>
      </c>
      <c r="J446" s="60">
        <v>-0.79937021351445303</v>
      </c>
      <c r="K446" s="60">
        <v>0.53483955197854605</v>
      </c>
      <c r="L446" s="61">
        <v>9.5820083537626202E-13</v>
      </c>
      <c r="M446" s="60">
        <v>0.465160448020495</v>
      </c>
      <c r="N446" s="60">
        <v>6.7498167720436396E-3</v>
      </c>
      <c r="O446" s="60">
        <v>2.5782922145603999</v>
      </c>
      <c r="P446" s="60" t="s">
        <v>163</v>
      </c>
      <c r="Q446" s="60">
        <v>443</v>
      </c>
      <c r="R446" s="60" t="s">
        <v>173</v>
      </c>
    </row>
    <row r="447" spans="1:18" x14ac:dyDescent="0.25">
      <c r="A447" s="60">
        <v>2447</v>
      </c>
      <c r="B447" s="60">
        <v>0.983042637860575</v>
      </c>
      <c r="C447" s="60">
        <v>-2.6987948556535499E-2</v>
      </c>
      <c r="D447" s="60">
        <v>5.4966108215457499E-2</v>
      </c>
      <c r="E447" s="60">
        <v>0.52958389156731001</v>
      </c>
      <c r="F447" s="60">
        <v>0.99968330511065395</v>
      </c>
      <c r="G447" s="60">
        <v>6.7386253787509402E-3</v>
      </c>
      <c r="H447" s="60">
        <v>67.034844053716597</v>
      </c>
      <c r="I447" s="60">
        <v>2.5278016260822</v>
      </c>
      <c r="J447" s="60">
        <v>-0.79937021351445303</v>
      </c>
      <c r="K447" s="60">
        <v>0.61543124948330896</v>
      </c>
      <c r="L447" s="61">
        <v>6.8326594325019895E-17</v>
      </c>
      <c r="M447" s="60">
        <v>0.38456875051669098</v>
      </c>
      <c r="N447" s="60">
        <v>6.7609845126079902E-3</v>
      </c>
      <c r="O447" s="60">
        <v>2.5874189179281801</v>
      </c>
      <c r="P447" s="60" t="s">
        <v>163</v>
      </c>
      <c r="Q447" s="60">
        <v>444</v>
      </c>
      <c r="R447" s="60" t="s">
        <v>173</v>
      </c>
    </row>
    <row r="448" spans="1:18" x14ac:dyDescent="0.25">
      <c r="A448" s="60">
        <v>2448</v>
      </c>
      <c r="B448" s="60">
        <v>0.98315946279728195</v>
      </c>
      <c r="C448" s="60">
        <v>5.6702794463587503E-2</v>
      </c>
      <c r="D448" s="60">
        <v>5.49675121313805E-2</v>
      </c>
      <c r="E448" s="60">
        <v>0.52980963086881305</v>
      </c>
      <c r="F448" s="60">
        <v>0.99975837470386597</v>
      </c>
      <c r="G448" s="60">
        <v>6.7498167720436396E-3</v>
      </c>
      <c r="H448" s="60">
        <v>67.045839675966405</v>
      </c>
      <c r="I448" s="60">
        <v>2.5360315278434</v>
      </c>
      <c r="J448" s="60">
        <v>-0.79564094943003905</v>
      </c>
      <c r="K448" s="60" t="s">
        <v>162</v>
      </c>
      <c r="L448" s="60" t="s">
        <v>162</v>
      </c>
      <c r="M448" s="60" t="s">
        <v>162</v>
      </c>
      <c r="N448" s="60">
        <v>6.7790831303847603E-3</v>
      </c>
      <c r="O448" s="60">
        <v>2.5874189179281801</v>
      </c>
      <c r="P448" s="60" t="s">
        <v>163</v>
      </c>
      <c r="Q448" s="60">
        <v>445</v>
      </c>
      <c r="R448" s="60" t="s">
        <v>173</v>
      </c>
    </row>
    <row r="449" spans="1:18" x14ac:dyDescent="0.25">
      <c r="A449" s="60">
        <v>2449</v>
      </c>
      <c r="B449" s="60">
        <v>0.98321964531721595</v>
      </c>
      <c r="C449" s="60">
        <v>-2.2961838444387799E-2</v>
      </c>
      <c r="D449" s="60">
        <v>5.4980021068919201E-2</v>
      </c>
      <c r="E449" s="60">
        <v>0.52988231606129099</v>
      </c>
      <c r="F449" s="60">
        <v>0.99975837470386597</v>
      </c>
      <c r="G449" s="60">
        <v>6.7609845126079902E-3</v>
      </c>
      <c r="H449" s="60">
        <v>69.311622847452398</v>
      </c>
      <c r="I449" s="60">
        <v>2.5720782820309398</v>
      </c>
      <c r="J449" s="60">
        <v>-0.79554778843986695</v>
      </c>
      <c r="K449" s="60">
        <v>0.61604238468169303</v>
      </c>
      <c r="L449" s="61">
        <v>6.5043116207797901E-13</v>
      </c>
      <c r="M449" s="60">
        <v>0.38395761531765599</v>
      </c>
      <c r="N449" s="60">
        <v>6.7790831303847603E-3</v>
      </c>
      <c r="O449" s="60">
        <v>2.6396141393859001</v>
      </c>
      <c r="P449" s="60" t="s">
        <v>163</v>
      </c>
      <c r="Q449" s="60">
        <v>446</v>
      </c>
      <c r="R449" s="60" t="s">
        <v>173</v>
      </c>
    </row>
    <row r="450" spans="1:18" x14ac:dyDescent="0.25">
      <c r="A450" s="60">
        <v>2450</v>
      </c>
      <c r="B450" s="60">
        <v>0.98344423754170895</v>
      </c>
      <c r="C450" s="60">
        <v>1.05781267200711E-2</v>
      </c>
      <c r="D450" s="60">
        <v>5.49942394140416E-2</v>
      </c>
      <c r="E450" s="60">
        <v>0.53016839019150697</v>
      </c>
      <c r="F450" s="60">
        <v>0.99979269589836295</v>
      </c>
      <c r="G450" s="60">
        <v>6.7790831303847603E-3</v>
      </c>
      <c r="H450" s="60">
        <v>69.449440689021401</v>
      </c>
      <c r="I450" s="60">
        <v>2.5782922145603999</v>
      </c>
      <c r="J450" s="60">
        <v>-0.794035023757655</v>
      </c>
      <c r="K450" s="60">
        <v>0.23632321179626101</v>
      </c>
      <c r="L450" s="60">
        <v>2.1199228053052101E-2</v>
      </c>
      <c r="M450" s="60">
        <v>0.742477560150687</v>
      </c>
      <c r="N450" s="60">
        <v>6.81837632308082E-3</v>
      </c>
      <c r="O450" s="60">
        <v>2.64006825911967</v>
      </c>
      <c r="P450" s="60" t="s">
        <v>163</v>
      </c>
      <c r="Q450" s="60">
        <v>447</v>
      </c>
      <c r="R450" s="60" t="s">
        <v>173</v>
      </c>
    </row>
    <row r="451" spans="1:18" x14ac:dyDescent="0.25">
      <c r="A451" s="60">
        <v>2451</v>
      </c>
      <c r="B451" s="60">
        <v>0.983530740378044</v>
      </c>
      <c r="C451" s="60">
        <v>-2.67969560661626E-2</v>
      </c>
      <c r="D451" s="60">
        <v>5.5006973614014402E-2</v>
      </c>
      <c r="E451" s="60">
        <v>0.53021232027535703</v>
      </c>
      <c r="F451" s="60">
        <v>0.99986243864725299</v>
      </c>
      <c r="G451" s="60">
        <v>6.7790831303847603E-3</v>
      </c>
      <c r="H451" s="60">
        <v>69.449440689021401</v>
      </c>
      <c r="I451" s="60">
        <v>2.5874189179281801</v>
      </c>
      <c r="J451" s="60">
        <v>-0.78986250032987504</v>
      </c>
      <c r="K451" s="60">
        <v>0.53837647436178704</v>
      </c>
      <c r="L451" s="61">
        <v>4.0082966246944099E-13</v>
      </c>
      <c r="M451" s="60">
        <v>0.461623525637813</v>
      </c>
      <c r="N451" s="60">
        <v>6.8701256371006998E-3</v>
      </c>
      <c r="O451" s="60">
        <v>2.64006825911967</v>
      </c>
      <c r="P451" s="60" t="s">
        <v>163</v>
      </c>
      <c r="Q451" s="60">
        <v>448</v>
      </c>
      <c r="R451" s="60" t="s">
        <v>173</v>
      </c>
    </row>
    <row r="452" spans="1:18" x14ac:dyDescent="0.25">
      <c r="A452" s="60">
        <v>2452</v>
      </c>
      <c r="B452" s="60">
        <v>0.98356227785769801</v>
      </c>
      <c r="C452" s="60">
        <v>-1.5154428396726E-2</v>
      </c>
      <c r="D452" s="60">
        <v>5.5016884025500597E-2</v>
      </c>
      <c r="E452" s="60">
        <v>0.53034914271932798</v>
      </c>
      <c r="F452" s="60">
        <v>0.99986243864725299</v>
      </c>
      <c r="G452" s="60">
        <v>6.81837632308082E-3</v>
      </c>
      <c r="H452" s="60">
        <v>69.655774446547696</v>
      </c>
      <c r="I452" s="60">
        <v>2.5874189179281801</v>
      </c>
      <c r="J452" s="60">
        <v>-0.78986250032987504</v>
      </c>
      <c r="K452" s="60">
        <v>0.57020818060428102</v>
      </c>
      <c r="L452" s="61">
        <v>6.39388833445864E-15</v>
      </c>
      <c r="M452" s="60">
        <v>0.42979181939571298</v>
      </c>
      <c r="N452" s="60">
        <v>6.8808382847698997E-3</v>
      </c>
      <c r="O452" s="60">
        <v>2.6444712254731901</v>
      </c>
      <c r="P452" s="60" t="s">
        <v>163</v>
      </c>
      <c r="Q452" s="60">
        <v>449</v>
      </c>
      <c r="R452" s="60" t="s">
        <v>173</v>
      </c>
    </row>
    <row r="453" spans="1:18" x14ac:dyDescent="0.25">
      <c r="A453" s="60">
        <v>2453</v>
      </c>
      <c r="B453" s="60">
        <v>0.98356493643577103</v>
      </c>
      <c r="C453" s="60">
        <v>-3.36264380655949E-3</v>
      </c>
      <c r="D453" s="60">
        <v>5.5018188381899598E-2</v>
      </c>
      <c r="E453" s="60">
        <v>0.53044622561555699</v>
      </c>
      <c r="F453" s="60">
        <v>0.99988730185711905</v>
      </c>
      <c r="G453" s="60">
        <v>6.8701256371006998E-3</v>
      </c>
      <c r="H453" s="60">
        <v>69.655774446547696</v>
      </c>
      <c r="I453" s="60">
        <v>2.6396141393859001</v>
      </c>
      <c r="J453" s="60">
        <v>-0.78767671968034703</v>
      </c>
      <c r="K453" s="60">
        <v>0.29091286187112803</v>
      </c>
      <c r="L453" s="60">
        <v>0.169295368316775</v>
      </c>
      <c r="M453" s="60">
        <v>0.53979176981209698</v>
      </c>
      <c r="N453" s="60">
        <v>6.8845376528112196E-3</v>
      </c>
      <c r="O453" s="60">
        <v>2.6530561763865101</v>
      </c>
      <c r="P453" s="60" t="s">
        <v>163</v>
      </c>
      <c r="Q453" s="60">
        <v>450</v>
      </c>
      <c r="R453" s="60" t="s">
        <v>173</v>
      </c>
    </row>
    <row r="454" spans="1:18" x14ac:dyDescent="0.25">
      <c r="A454" s="60">
        <v>2454</v>
      </c>
      <c r="B454" s="60">
        <v>0.983571893004617</v>
      </c>
      <c r="C454" s="60">
        <v>-1.5154428396726E-2</v>
      </c>
      <c r="D454" s="60">
        <v>5.5023696835253398E-2</v>
      </c>
      <c r="E454" s="60">
        <v>0.53061371418916103</v>
      </c>
      <c r="F454" s="60">
        <v>0.99992233002945596</v>
      </c>
      <c r="G454" s="60">
        <v>6.8808382847698997E-3</v>
      </c>
      <c r="H454" s="60">
        <v>69.822131273784507</v>
      </c>
      <c r="I454" s="60">
        <v>2.64006825911967</v>
      </c>
      <c r="J454" s="60">
        <v>-0.78767671968034703</v>
      </c>
      <c r="K454" s="60">
        <v>0.57020818060428102</v>
      </c>
      <c r="L454" s="61">
        <v>6.39388833445864E-15</v>
      </c>
      <c r="M454" s="60">
        <v>0.42979181939571298</v>
      </c>
      <c r="N454" s="60">
        <v>6.9044091642945504E-3</v>
      </c>
      <c r="O454" s="60">
        <v>2.6554563847920898</v>
      </c>
      <c r="P454" s="60" t="s">
        <v>163</v>
      </c>
      <c r="Q454" s="60">
        <v>451</v>
      </c>
      <c r="R454" s="60" t="s">
        <v>173</v>
      </c>
    </row>
    <row r="455" spans="1:18" x14ac:dyDescent="0.25">
      <c r="A455" s="60">
        <v>2455</v>
      </c>
      <c r="B455" s="60">
        <v>0.983571893004617</v>
      </c>
      <c r="C455" s="60">
        <v>-1.3795649011763E-3</v>
      </c>
      <c r="D455" s="60">
        <v>5.5062520972756698E-2</v>
      </c>
      <c r="E455" s="60">
        <v>0.53065171925488097</v>
      </c>
      <c r="F455" s="60">
        <v>0.99993638854160605</v>
      </c>
      <c r="G455" s="60">
        <v>6.8845376528112196E-3</v>
      </c>
      <c r="H455" s="60">
        <v>70.100213870743104</v>
      </c>
      <c r="I455" s="60">
        <v>2.64006825911967</v>
      </c>
      <c r="J455" s="60">
        <v>-0.78641596271238101</v>
      </c>
      <c r="K455" s="60">
        <v>0.101970533838374</v>
      </c>
      <c r="L455" s="60">
        <v>0.50779651472005405</v>
      </c>
      <c r="M455" s="60">
        <v>0.390232951441572</v>
      </c>
      <c r="N455" s="60">
        <v>6.9359521981483801E-3</v>
      </c>
      <c r="O455" s="60">
        <v>2.6554563847920898</v>
      </c>
      <c r="P455" s="60" t="s">
        <v>163</v>
      </c>
      <c r="Q455" s="60">
        <v>452</v>
      </c>
      <c r="R455" s="60" t="s">
        <v>173</v>
      </c>
    </row>
    <row r="456" spans="1:18" x14ac:dyDescent="0.25">
      <c r="A456" s="60">
        <v>2456</v>
      </c>
      <c r="B456" s="60">
        <v>0.98359968820527199</v>
      </c>
      <c r="C456" s="60">
        <v>-7.4643700587880201E-3</v>
      </c>
      <c r="D456" s="60">
        <v>5.5062520972756698E-2</v>
      </c>
      <c r="E456" s="60">
        <v>0.53117172612722297</v>
      </c>
      <c r="F456" s="60">
        <v>0.99995098833948604</v>
      </c>
      <c r="G456" s="60">
        <v>6.9044091642945504E-3</v>
      </c>
      <c r="H456" s="60">
        <v>71.010916360063504</v>
      </c>
      <c r="I456" s="60">
        <v>2.6444712254731901</v>
      </c>
      <c r="J456" s="60">
        <v>-0.78542712498589395</v>
      </c>
      <c r="K456" s="60">
        <v>0.54980649097016798</v>
      </c>
      <c r="L456" s="61">
        <v>4.8832626029075497E-16</v>
      </c>
      <c r="M456" s="60">
        <v>0.45019350902983202</v>
      </c>
      <c r="N456" s="60">
        <v>6.9366466893090598E-3</v>
      </c>
      <c r="O456" s="60">
        <v>2.6649052046109798</v>
      </c>
      <c r="P456" s="60" t="s">
        <v>163</v>
      </c>
      <c r="Q456" s="60">
        <v>453</v>
      </c>
      <c r="R456" s="60" t="s">
        <v>173</v>
      </c>
    </row>
    <row r="457" spans="1:18" x14ac:dyDescent="0.25">
      <c r="A457" s="60">
        <v>2457</v>
      </c>
      <c r="B457" s="60">
        <v>0.98363443037366705</v>
      </c>
      <c r="C457" s="60">
        <v>-1.8983398731252599E-2</v>
      </c>
      <c r="D457" s="60">
        <v>5.5065708680814597E-2</v>
      </c>
      <c r="E457" s="60">
        <v>0.53135712593222895</v>
      </c>
      <c r="F457" s="60">
        <v>0.99996245586246502</v>
      </c>
      <c r="G457" s="60">
        <v>6.9359521981483801E-3</v>
      </c>
      <c r="H457" s="60">
        <v>73.902829952397695</v>
      </c>
      <c r="I457" s="60">
        <v>2.6530561763865101</v>
      </c>
      <c r="J457" s="60">
        <v>-0.78542712498589395</v>
      </c>
      <c r="K457" s="60">
        <v>0.46043770869710299</v>
      </c>
      <c r="L457" s="60">
        <v>0.19581052519280001</v>
      </c>
      <c r="M457" s="60">
        <v>0.343751766110097</v>
      </c>
      <c r="N457" s="60">
        <v>6.9426073592641297E-3</v>
      </c>
      <c r="O457" s="60">
        <v>2.6746461168865601</v>
      </c>
      <c r="P457" s="60" t="s">
        <v>163</v>
      </c>
      <c r="Q457" s="60">
        <v>454</v>
      </c>
      <c r="R457" s="60" t="s">
        <v>173</v>
      </c>
    </row>
    <row r="458" spans="1:18" x14ac:dyDescent="0.25">
      <c r="A458" s="60">
        <v>2458</v>
      </c>
      <c r="B458" s="60">
        <v>0.98370423718428801</v>
      </c>
      <c r="C458" s="60">
        <v>9.5503907036977101E-3</v>
      </c>
      <c r="D458" s="60">
        <v>5.5065708680814597E-2</v>
      </c>
      <c r="E458" s="60">
        <v>0.53173330610589797</v>
      </c>
      <c r="F458" s="60">
        <v>0.99996245586246502</v>
      </c>
      <c r="G458" s="60">
        <v>6.9366466893090598E-3</v>
      </c>
      <c r="H458" s="60">
        <v>75.619615359017899</v>
      </c>
      <c r="I458" s="60">
        <v>2.6554563847920898</v>
      </c>
      <c r="J458" s="60">
        <v>-0.78497678146444105</v>
      </c>
      <c r="K458" s="60">
        <v>0.21569539684101899</v>
      </c>
      <c r="L458" s="60">
        <v>0.35199608235087998</v>
      </c>
      <c r="M458" s="60">
        <v>0.432308520808101</v>
      </c>
      <c r="N458" s="60">
        <v>7.1203127342187797E-3</v>
      </c>
      <c r="O458" s="60">
        <v>2.68480886935953</v>
      </c>
      <c r="P458" s="60" t="s">
        <v>163</v>
      </c>
      <c r="Q458" s="60">
        <v>455</v>
      </c>
      <c r="R458" s="60" t="s">
        <v>173</v>
      </c>
    </row>
    <row r="459" spans="1:18" x14ac:dyDescent="0.25">
      <c r="A459" s="60">
        <v>2459</v>
      </c>
      <c r="B459" s="60">
        <v>0.983708427358439</v>
      </c>
      <c r="C459" s="60">
        <v>2.41206357409064E-2</v>
      </c>
      <c r="D459" s="60">
        <v>5.5077541317371199E-2</v>
      </c>
      <c r="E459" s="60">
        <v>0.53226097171278997</v>
      </c>
      <c r="F459" s="60">
        <v>0.99996554181978103</v>
      </c>
      <c r="G459" s="60">
        <v>6.9426073592641297E-3</v>
      </c>
      <c r="H459" s="60">
        <v>78.927076673111401</v>
      </c>
      <c r="I459" s="60">
        <v>2.6554563847920898</v>
      </c>
      <c r="J459" s="60">
        <v>-0.782159210041249</v>
      </c>
      <c r="K459" s="60">
        <v>9.0175908244938804E-2</v>
      </c>
      <c r="L459" s="60">
        <v>0.71630745339691904</v>
      </c>
      <c r="M459" s="60">
        <v>0.19351663835814201</v>
      </c>
      <c r="N459" s="60">
        <v>7.1640212843203004E-3</v>
      </c>
      <c r="O459" s="60">
        <v>2.6895552233459301</v>
      </c>
      <c r="P459" s="60" t="s">
        <v>163</v>
      </c>
      <c r="Q459" s="60">
        <v>456</v>
      </c>
      <c r="R459" s="60" t="s">
        <v>173</v>
      </c>
    </row>
    <row r="460" spans="1:18" x14ac:dyDescent="0.25">
      <c r="A460" s="60">
        <v>2460</v>
      </c>
      <c r="B460" s="60">
        <v>0.98373478523722302</v>
      </c>
      <c r="C460" s="60">
        <v>-2.3618362295275901E-2</v>
      </c>
      <c r="D460" s="60">
        <v>5.5096248788906101E-2</v>
      </c>
      <c r="E460" s="60">
        <v>0.53238552466311795</v>
      </c>
      <c r="F460" s="60">
        <v>0.99997618192369098</v>
      </c>
      <c r="G460" s="60">
        <v>7.1203127342187797E-3</v>
      </c>
      <c r="H460" s="60">
        <v>78.964370457981701</v>
      </c>
      <c r="I460" s="60">
        <v>2.6649052046109798</v>
      </c>
      <c r="J460" s="60">
        <v>-0.78129099022251602</v>
      </c>
      <c r="K460" s="60">
        <v>0.61457561679607997</v>
      </c>
      <c r="L460" s="61">
        <v>3.4115800007010801E-16</v>
      </c>
      <c r="M460" s="60">
        <v>0.38542438320391997</v>
      </c>
      <c r="N460" s="60">
        <v>7.2347425741169698E-3</v>
      </c>
      <c r="O460" s="60">
        <v>2.69135297258785</v>
      </c>
      <c r="P460" s="60" t="s">
        <v>163</v>
      </c>
      <c r="Q460" s="60">
        <v>457</v>
      </c>
      <c r="R460" s="60" t="s">
        <v>173</v>
      </c>
    </row>
    <row r="461" spans="1:18" x14ac:dyDescent="0.25">
      <c r="A461" s="60">
        <v>2461</v>
      </c>
      <c r="B461" s="60">
        <v>0.98376748746578002</v>
      </c>
      <c r="C461" s="60">
        <v>1.47980167013377E-2</v>
      </c>
      <c r="D461" s="60">
        <v>5.5102865815935299E-2</v>
      </c>
      <c r="E461" s="60">
        <v>0.53277038232407303</v>
      </c>
      <c r="F461" s="60">
        <v>0.99997618192369098</v>
      </c>
      <c r="G461" s="60">
        <v>7.1640212843203004E-3</v>
      </c>
      <c r="H461" s="60">
        <v>79.224295630803994</v>
      </c>
      <c r="I461" s="60">
        <v>2.6746461168865601</v>
      </c>
      <c r="J461" s="60">
        <v>-0.77843671569402395</v>
      </c>
      <c r="K461" s="60" t="s">
        <v>162</v>
      </c>
      <c r="L461" s="60" t="s">
        <v>162</v>
      </c>
      <c r="M461" s="60">
        <v>0.473957315534691</v>
      </c>
      <c r="N461" s="60">
        <v>7.2523130386344999E-3</v>
      </c>
      <c r="O461" s="60">
        <v>2.6957804592246899</v>
      </c>
      <c r="P461" s="60" t="s">
        <v>163</v>
      </c>
      <c r="Q461" s="60">
        <v>458</v>
      </c>
      <c r="R461" s="60" t="s">
        <v>173</v>
      </c>
    </row>
    <row r="462" spans="1:18" x14ac:dyDescent="0.25">
      <c r="A462" s="60">
        <v>2462</v>
      </c>
      <c r="B462" s="60">
        <v>0.98379819080672304</v>
      </c>
      <c r="C462" s="60">
        <v>-2.3618362295275901E-2</v>
      </c>
      <c r="D462" s="60">
        <v>5.5105794180325803E-2</v>
      </c>
      <c r="E462" s="60">
        <v>0.53326094808563196</v>
      </c>
      <c r="F462" s="60">
        <v>0.99999093223450197</v>
      </c>
      <c r="G462" s="60">
        <v>7.2347425741169698E-3</v>
      </c>
      <c r="H462" s="60">
        <v>80.631036089842198</v>
      </c>
      <c r="I462" s="60">
        <v>2.68480886935953</v>
      </c>
      <c r="J462" s="60">
        <v>-0.77826312380685303</v>
      </c>
      <c r="K462" s="60">
        <v>0.61457561679607997</v>
      </c>
      <c r="L462" s="61">
        <v>3.4115800007010801E-16</v>
      </c>
      <c r="M462" s="60">
        <v>0.38542438320391997</v>
      </c>
      <c r="N462" s="60">
        <v>7.2967060102398697E-3</v>
      </c>
      <c r="O462" s="60">
        <v>2.71174021660716</v>
      </c>
      <c r="P462" s="60" t="s">
        <v>163</v>
      </c>
      <c r="Q462" s="60">
        <v>459</v>
      </c>
      <c r="R462" s="60" t="s">
        <v>173</v>
      </c>
    </row>
    <row r="463" spans="1:18" x14ac:dyDescent="0.25">
      <c r="A463" s="60">
        <v>2463</v>
      </c>
      <c r="B463" s="60">
        <v>0.98379819080672304</v>
      </c>
      <c r="C463" s="60">
        <v>-1.41258191612816E-2</v>
      </c>
      <c r="D463" s="60">
        <v>5.5118052726991197E-2</v>
      </c>
      <c r="E463" s="60">
        <v>0.53351921891201004</v>
      </c>
      <c r="F463" s="60">
        <v>0.99999093223450197</v>
      </c>
      <c r="G463" s="60">
        <v>7.2523130386344999E-3</v>
      </c>
      <c r="H463" s="60">
        <v>81.001698946120996</v>
      </c>
      <c r="I463" s="60">
        <v>2.6895552233459301</v>
      </c>
      <c r="J463" s="60">
        <v>-0.77656421108992801</v>
      </c>
      <c r="K463" s="60">
        <v>0.36959643497471201</v>
      </c>
      <c r="L463" s="60">
        <v>0.27783816566251301</v>
      </c>
      <c r="M463" s="60">
        <v>0.35256539936277498</v>
      </c>
      <c r="N463" s="60">
        <v>7.3619032551529903E-3</v>
      </c>
      <c r="O463" s="60">
        <v>2.7212395974137702</v>
      </c>
      <c r="P463" s="60" t="s">
        <v>163</v>
      </c>
      <c r="Q463" s="60">
        <v>460</v>
      </c>
      <c r="R463" s="60" t="s">
        <v>173</v>
      </c>
    </row>
    <row r="464" spans="1:18" x14ac:dyDescent="0.25">
      <c r="A464" s="60">
        <v>2464</v>
      </c>
      <c r="B464" s="60">
        <v>0.98386416968747303</v>
      </c>
      <c r="C464" s="60">
        <v>-1.7225973149674299E-2</v>
      </c>
      <c r="D464" s="60">
        <v>5.5143106104212601E-2</v>
      </c>
      <c r="E464" s="60">
        <v>0.53369998212663605</v>
      </c>
      <c r="F464" s="60">
        <v>0.99999107613123595</v>
      </c>
      <c r="G464" s="60">
        <v>7.2967060102398697E-3</v>
      </c>
      <c r="H464" s="60">
        <v>81.421187692040604</v>
      </c>
      <c r="I464" s="60">
        <v>2.69135297258785</v>
      </c>
      <c r="J464" s="60">
        <v>-0.77656421108992801</v>
      </c>
      <c r="K464" s="60">
        <v>0.51583930149377299</v>
      </c>
      <c r="L464" s="61">
        <v>4.1878880121174497E-9</v>
      </c>
      <c r="M464" s="60">
        <v>0.48416069431833902</v>
      </c>
      <c r="N464" s="60">
        <v>7.40750026405763E-3</v>
      </c>
      <c r="O464" s="60">
        <v>2.7212395974137702</v>
      </c>
      <c r="P464" s="60" t="s">
        <v>163</v>
      </c>
      <c r="Q464" s="60">
        <v>461</v>
      </c>
      <c r="R464" s="60" t="s">
        <v>173</v>
      </c>
    </row>
    <row r="465" spans="1:18" x14ac:dyDescent="0.25">
      <c r="A465" s="60">
        <v>2465</v>
      </c>
      <c r="B465" s="60">
        <v>0.98390636752165195</v>
      </c>
      <c r="C465" s="60">
        <v>-1.8772531121676501E-2</v>
      </c>
      <c r="D465" s="60">
        <v>5.5143310072975002E-2</v>
      </c>
      <c r="E465" s="60">
        <v>0.53369998212663605</v>
      </c>
      <c r="F465" s="60">
        <v>0.999993052108894</v>
      </c>
      <c r="G465" s="60">
        <v>7.3619032551529903E-3</v>
      </c>
      <c r="H465" s="60">
        <v>81.592338210864298</v>
      </c>
      <c r="I465" s="60">
        <v>2.6957804592246899</v>
      </c>
      <c r="J465" s="60">
        <v>-0.77284312777337505</v>
      </c>
      <c r="K465" s="60">
        <v>0.30413763976501201</v>
      </c>
      <c r="L465" s="60">
        <v>0.20736341276394901</v>
      </c>
      <c r="M465" s="60">
        <v>0.488498947471038</v>
      </c>
      <c r="N465" s="60">
        <v>7.4309334956199598E-3</v>
      </c>
      <c r="O465" s="60">
        <v>2.7243734416784799</v>
      </c>
      <c r="P465" s="60" t="s">
        <v>163</v>
      </c>
      <c r="Q465" s="60">
        <v>462</v>
      </c>
      <c r="R465" s="60" t="s">
        <v>173</v>
      </c>
    </row>
    <row r="466" spans="1:18" x14ac:dyDescent="0.25">
      <c r="A466" s="60">
        <v>2466</v>
      </c>
      <c r="B466" s="60">
        <v>0.98391064240453496</v>
      </c>
      <c r="C466" s="60">
        <v>-4.4806742709743101E-2</v>
      </c>
      <c r="D466" s="60">
        <v>5.5143310072975002E-2</v>
      </c>
      <c r="E466" s="60">
        <v>0.53398440653066104</v>
      </c>
      <c r="F466" s="60">
        <v>0.99999527139217503</v>
      </c>
      <c r="G466" s="60">
        <v>7.40750026405763E-3</v>
      </c>
      <c r="H466" s="60">
        <v>81.651886906586398</v>
      </c>
      <c r="I466" s="60">
        <v>2.71174021660716</v>
      </c>
      <c r="J466" s="60">
        <v>-0.76603289430491595</v>
      </c>
      <c r="K466" s="60">
        <v>0.52441866341563903</v>
      </c>
      <c r="L466" s="61">
        <v>5.9107670783605902E-5</v>
      </c>
      <c r="M466" s="60">
        <v>0.47552222891357698</v>
      </c>
      <c r="N466" s="60">
        <v>7.4691678433525498E-3</v>
      </c>
      <c r="O466" s="60">
        <v>2.7865420593967198</v>
      </c>
      <c r="P466" s="60" t="s">
        <v>163</v>
      </c>
      <c r="Q466" s="60">
        <v>463</v>
      </c>
      <c r="R466" s="60" t="s">
        <v>173</v>
      </c>
    </row>
    <row r="467" spans="1:18" x14ac:dyDescent="0.25">
      <c r="A467" s="60">
        <v>2467</v>
      </c>
      <c r="B467" s="60">
        <v>0.98391756381551598</v>
      </c>
      <c r="C467" s="60">
        <v>-1.53552177881727E-2</v>
      </c>
      <c r="D467" s="60">
        <v>5.5143921605267203E-2</v>
      </c>
      <c r="E467" s="60">
        <v>0.53398440653066104</v>
      </c>
      <c r="F467" s="60">
        <v>0.99999531826767396</v>
      </c>
      <c r="G467" s="60">
        <v>7.4309334956199598E-3</v>
      </c>
      <c r="H467" s="60">
        <v>81.723911313122898</v>
      </c>
      <c r="I467" s="60">
        <v>2.7212395974137702</v>
      </c>
      <c r="J467" s="60">
        <v>-0.75992949566544599</v>
      </c>
      <c r="K467" s="60">
        <v>0.56006728709060405</v>
      </c>
      <c r="L467" s="61">
        <v>8.0404905948616699E-13</v>
      </c>
      <c r="M467" s="60">
        <v>0.43993271290859198</v>
      </c>
      <c r="N467" s="60">
        <v>7.5272303556910497E-3</v>
      </c>
      <c r="O467" s="60">
        <v>2.7865420593967198</v>
      </c>
      <c r="P467" s="60" t="s">
        <v>163</v>
      </c>
      <c r="Q467" s="60">
        <v>464</v>
      </c>
      <c r="R467" s="60" t="s">
        <v>173</v>
      </c>
    </row>
    <row r="468" spans="1:18" x14ac:dyDescent="0.25">
      <c r="A468" s="60">
        <v>2468</v>
      </c>
      <c r="B468" s="60">
        <v>0.98393176517563796</v>
      </c>
      <c r="C468" s="60">
        <v>-1.2782322673662199E-3</v>
      </c>
      <c r="D468" s="60">
        <v>5.5144098371302901E-2</v>
      </c>
      <c r="E468" s="60">
        <v>0.53434850835432601</v>
      </c>
      <c r="F468" s="60">
        <v>0.99999731684390702</v>
      </c>
      <c r="G468" s="60">
        <v>7.4691678433525498E-3</v>
      </c>
      <c r="H468" s="60">
        <v>84.954755652783803</v>
      </c>
      <c r="I468" s="60">
        <v>2.7212395974137702</v>
      </c>
      <c r="J468" s="60">
        <v>-0.75756849241526203</v>
      </c>
      <c r="K468" s="60">
        <v>0.57285461241532099</v>
      </c>
      <c r="L468" s="60">
        <v>3.5295941814475998E-2</v>
      </c>
      <c r="M468" s="60">
        <v>0.39184944577020298</v>
      </c>
      <c r="N468" s="60">
        <v>7.5272303556910497E-3</v>
      </c>
      <c r="O468" s="60">
        <v>2.8253822097861399</v>
      </c>
      <c r="P468" s="60" t="s">
        <v>163</v>
      </c>
      <c r="Q468" s="60">
        <v>465</v>
      </c>
      <c r="R468" s="60" t="s">
        <v>173</v>
      </c>
    </row>
    <row r="469" spans="1:18" x14ac:dyDescent="0.25">
      <c r="A469" s="60">
        <v>2469</v>
      </c>
      <c r="B469" s="60">
        <v>0.98410203450265199</v>
      </c>
      <c r="C469" s="60">
        <v>-2.1658617516030699E-2</v>
      </c>
      <c r="D469" s="60">
        <v>5.5149506921644803E-2</v>
      </c>
      <c r="E469" s="60">
        <v>0.53434850835432601</v>
      </c>
      <c r="F469" s="60">
        <v>0.99999779537926403</v>
      </c>
      <c r="G469" s="60">
        <v>7.5272303556910497E-3</v>
      </c>
      <c r="H469" s="60">
        <v>86.276192802274096</v>
      </c>
      <c r="I469" s="60">
        <v>2.7243734416784799</v>
      </c>
      <c r="J469" s="60">
        <v>-0.75669008328694698</v>
      </c>
      <c r="K469" s="60">
        <v>0.51790274838796502</v>
      </c>
      <c r="L469" s="60">
        <v>2.6899017305366799E-3</v>
      </c>
      <c r="M469" s="60">
        <v>0.47940734988149902</v>
      </c>
      <c r="N469" s="60">
        <v>7.5633725418253602E-3</v>
      </c>
      <c r="O469" s="60">
        <v>2.8492325887468901</v>
      </c>
      <c r="P469" s="60" t="s">
        <v>163</v>
      </c>
      <c r="Q469" s="60">
        <v>466</v>
      </c>
      <c r="R469" s="60" t="s">
        <v>173</v>
      </c>
    </row>
    <row r="470" spans="1:18" x14ac:dyDescent="0.25">
      <c r="A470" s="60">
        <v>2470</v>
      </c>
      <c r="B470" s="60">
        <v>0.98410672553059797</v>
      </c>
      <c r="C470" s="60">
        <v>-1.2782322673662199E-3</v>
      </c>
      <c r="D470" s="60">
        <v>5.5153194043336899E-2</v>
      </c>
      <c r="E470" s="60">
        <v>0.53456994202082997</v>
      </c>
      <c r="F470" s="60">
        <v>0.99999826693703098</v>
      </c>
      <c r="G470" s="60">
        <v>7.5272303556910497E-3</v>
      </c>
      <c r="H470" s="60">
        <v>86.276192802274096</v>
      </c>
      <c r="I470" s="60">
        <v>2.7865420593967198</v>
      </c>
      <c r="J470" s="60">
        <v>-0.75665958010233503</v>
      </c>
      <c r="K470" s="60">
        <v>0.57285461241532099</v>
      </c>
      <c r="L470" s="60">
        <v>3.5295941814475998E-2</v>
      </c>
      <c r="M470" s="60">
        <v>0.39184944577020298</v>
      </c>
      <c r="N470" s="60">
        <v>7.5701966512237802E-3</v>
      </c>
      <c r="O470" s="60">
        <v>2.88262406114699</v>
      </c>
      <c r="P470" s="60" t="s">
        <v>163</v>
      </c>
      <c r="Q470" s="60">
        <v>467</v>
      </c>
      <c r="R470" s="60" t="s">
        <v>173</v>
      </c>
    </row>
    <row r="471" spans="1:18" x14ac:dyDescent="0.25">
      <c r="A471" s="60">
        <v>2471</v>
      </c>
      <c r="B471" s="60">
        <v>0.98415795289889696</v>
      </c>
      <c r="C471" s="60">
        <v>-3.5595702281835701E-2</v>
      </c>
      <c r="D471" s="60">
        <v>5.5155914954000199E-2</v>
      </c>
      <c r="E471" s="60">
        <v>0.53460122227222695</v>
      </c>
      <c r="F471" s="60">
        <v>0.99999946218898195</v>
      </c>
      <c r="G471" s="60">
        <v>7.5633725418253602E-3</v>
      </c>
      <c r="H471" s="60">
        <v>89.112947925216403</v>
      </c>
      <c r="I471" s="60">
        <v>2.7865420593967198</v>
      </c>
      <c r="J471" s="60">
        <v>-0.75651414744558498</v>
      </c>
      <c r="K471" s="60">
        <v>0.44397574786552102</v>
      </c>
      <c r="L471" s="61">
        <v>2.6498757206700899E-11</v>
      </c>
      <c r="M471" s="60">
        <v>0.55602425210798001</v>
      </c>
      <c r="N471" s="60">
        <v>7.6348445823266799E-3</v>
      </c>
      <c r="O471" s="60">
        <v>2.8873279753890899</v>
      </c>
      <c r="P471" s="60" t="s">
        <v>163</v>
      </c>
      <c r="Q471" s="60">
        <v>468</v>
      </c>
      <c r="R471" s="60" t="s">
        <v>173</v>
      </c>
    </row>
    <row r="472" spans="1:18" x14ac:dyDescent="0.25">
      <c r="A472" s="60">
        <v>2472</v>
      </c>
      <c r="B472" s="60">
        <v>0.98416114519645004</v>
      </c>
      <c r="C472" s="60">
        <v>-3.3884578730522301E-2</v>
      </c>
      <c r="D472" s="60">
        <v>5.51597158055342E-2</v>
      </c>
      <c r="E472" s="60">
        <v>0.53483955197950495</v>
      </c>
      <c r="F472" s="60">
        <v>0.99999949883868</v>
      </c>
      <c r="G472" s="60">
        <v>7.5701966512237802E-3</v>
      </c>
      <c r="H472" s="60">
        <v>89.112947925216403</v>
      </c>
      <c r="I472" s="60">
        <v>2.8253822097861399</v>
      </c>
      <c r="J472" s="60">
        <v>-0.75517551611771105</v>
      </c>
      <c r="K472" s="60">
        <v>0.41138093591755298</v>
      </c>
      <c r="L472" s="60">
        <v>0.26418969286196697</v>
      </c>
      <c r="M472" s="60">
        <v>0.32442937122047999</v>
      </c>
      <c r="N472" s="60">
        <v>7.6517367695857598E-3</v>
      </c>
      <c r="O472" s="60">
        <v>2.89455800034778</v>
      </c>
      <c r="P472" s="60" t="s">
        <v>163</v>
      </c>
      <c r="Q472" s="60">
        <v>469</v>
      </c>
      <c r="R472" s="60" t="s">
        <v>173</v>
      </c>
    </row>
    <row r="473" spans="1:18" x14ac:dyDescent="0.25">
      <c r="A473" s="60">
        <v>2473</v>
      </c>
      <c r="B473" s="60">
        <v>0.98417744501954896</v>
      </c>
      <c r="C473" s="60">
        <v>-1.1914008089184599E-2</v>
      </c>
      <c r="D473" s="60">
        <v>5.5173684985099003E-2</v>
      </c>
      <c r="E473" s="60">
        <v>0.53483955197950495</v>
      </c>
      <c r="F473" s="60">
        <v>0.99999950314946895</v>
      </c>
      <c r="G473" s="60">
        <v>7.6348445823266799E-3</v>
      </c>
      <c r="H473" s="60">
        <v>89.615601757584798</v>
      </c>
      <c r="I473" s="60">
        <v>2.8492325887468901</v>
      </c>
      <c r="J473" s="60">
        <v>-0.75158898052022605</v>
      </c>
      <c r="K473" s="60">
        <v>0.54941043713606896</v>
      </c>
      <c r="L473" s="61">
        <v>1.1272210807296701E-13</v>
      </c>
      <c r="M473" s="60">
        <v>0.45058956286381802</v>
      </c>
      <c r="N473" s="60">
        <v>7.7191019522791704E-3</v>
      </c>
      <c r="O473" s="60">
        <v>2.9227177381892502</v>
      </c>
      <c r="P473" s="60" t="s">
        <v>163</v>
      </c>
      <c r="Q473" s="60">
        <v>470</v>
      </c>
      <c r="R473" s="60" t="s">
        <v>173</v>
      </c>
    </row>
    <row r="474" spans="1:18" x14ac:dyDescent="0.25">
      <c r="A474" s="60">
        <v>2474</v>
      </c>
      <c r="B474" s="60">
        <v>0.984186889918366</v>
      </c>
      <c r="C474" s="60">
        <v>-1.25312303633158E-2</v>
      </c>
      <c r="D474" s="60">
        <v>5.5173684985099003E-2</v>
      </c>
      <c r="E474" s="60">
        <v>0.53499586917599795</v>
      </c>
      <c r="F474" s="60">
        <v>0.99999970532344296</v>
      </c>
      <c r="G474" s="60">
        <v>7.6517367695857598E-3</v>
      </c>
      <c r="H474" s="60">
        <v>89.615601757584798</v>
      </c>
      <c r="I474" s="60">
        <v>2.88262406114699</v>
      </c>
      <c r="J474" s="60">
        <v>-0.75158898052022605</v>
      </c>
      <c r="K474" s="60">
        <v>0.56643845082910305</v>
      </c>
      <c r="L474" s="61">
        <v>1.14769324351207E-13</v>
      </c>
      <c r="M474" s="60">
        <v>0.43356154917078199</v>
      </c>
      <c r="N474" s="60">
        <v>7.7578692942512403E-3</v>
      </c>
      <c r="O474" s="60">
        <v>2.9460100439824499</v>
      </c>
      <c r="P474" s="60" t="s">
        <v>163</v>
      </c>
      <c r="Q474" s="60">
        <v>471</v>
      </c>
      <c r="R474" s="60" t="s">
        <v>173</v>
      </c>
    </row>
    <row r="475" spans="1:18" x14ac:dyDescent="0.25">
      <c r="A475" s="60">
        <v>2475</v>
      </c>
      <c r="B475" s="60">
        <v>0.98423253383088505</v>
      </c>
      <c r="C475" s="60">
        <v>-3.1968977431975798E-2</v>
      </c>
      <c r="D475" s="60">
        <v>5.5174176203637702E-2</v>
      </c>
      <c r="E475" s="60">
        <v>0.53567207165429098</v>
      </c>
      <c r="F475" s="60">
        <v>0.99999970926625203</v>
      </c>
      <c r="G475" s="60">
        <v>7.7191019522791704E-3</v>
      </c>
      <c r="H475" s="60">
        <v>91.344905440506807</v>
      </c>
      <c r="I475" s="60">
        <v>2.8873279753890899</v>
      </c>
      <c r="J475" s="60">
        <v>-0.749503310391605</v>
      </c>
      <c r="K475" s="60">
        <v>0.59873832098410695</v>
      </c>
      <c r="L475" s="61">
        <v>4.7727169670475702E-12</v>
      </c>
      <c r="M475" s="60">
        <v>0.40126167901112098</v>
      </c>
      <c r="N475" s="60">
        <v>7.7578692942512403E-3</v>
      </c>
      <c r="O475" s="60">
        <v>2.9869133301068702</v>
      </c>
      <c r="P475" s="60" t="s">
        <v>163</v>
      </c>
      <c r="Q475" s="60">
        <v>472</v>
      </c>
      <c r="R475" s="60" t="s">
        <v>173</v>
      </c>
    </row>
    <row r="476" spans="1:18" x14ac:dyDescent="0.25">
      <c r="A476" s="60">
        <v>2476</v>
      </c>
      <c r="B476" s="60">
        <v>0.98423253383088505</v>
      </c>
      <c r="C476" s="60">
        <v>-2.3610922327550899E-3</v>
      </c>
      <c r="D476" s="60">
        <v>5.5176223809038097E-2</v>
      </c>
      <c r="E476" s="60">
        <v>0.53609427691943701</v>
      </c>
      <c r="F476" s="60">
        <v>0.99999994422526794</v>
      </c>
      <c r="G476" s="60">
        <v>7.7578692942512403E-3</v>
      </c>
      <c r="H476" s="60">
        <v>91.8466166320501</v>
      </c>
      <c r="I476" s="60">
        <v>2.89455800034778</v>
      </c>
      <c r="J476" s="60">
        <v>-0.74935343564873802</v>
      </c>
      <c r="K476" s="60">
        <v>0.31724722895608198</v>
      </c>
      <c r="L476" s="61">
        <v>2.1132910685134301E-16</v>
      </c>
      <c r="M476" s="60">
        <v>0.68275277104391796</v>
      </c>
      <c r="N476" s="60">
        <v>7.79041285516261E-3</v>
      </c>
      <c r="O476" s="60">
        <v>2.9891606108220699</v>
      </c>
      <c r="P476" s="60" t="s">
        <v>163</v>
      </c>
      <c r="Q476" s="60">
        <v>473</v>
      </c>
      <c r="R476" s="60" t="s">
        <v>173</v>
      </c>
    </row>
    <row r="477" spans="1:18" x14ac:dyDescent="0.25">
      <c r="A477" s="60">
        <v>2477</v>
      </c>
      <c r="B477" s="60">
        <v>0.98432880953648605</v>
      </c>
      <c r="C477" s="60">
        <v>-2.8728395827690399E-2</v>
      </c>
      <c r="D477" s="60">
        <v>5.5192201229069003E-2</v>
      </c>
      <c r="E477" s="60">
        <v>0.53640151556402405</v>
      </c>
      <c r="F477" s="60">
        <v>0.99999995563136101</v>
      </c>
      <c r="G477" s="60">
        <v>7.7578692942512403E-3</v>
      </c>
      <c r="H477" s="60">
        <v>92.366803874581294</v>
      </c>
      <c r="I477" s="60">
        <v>2.9227177381892502</v>
      </c>
      <c r="J477" s="60">
        <v>-0.74848016323920497</v>
      </c>
      <c r="K477" s="60">
        <v>0.61556092133971696</v>
      </c>
      <c r="L477" s="61">
        <v>6.1506891713774595E-16</v>
      </c>
      <c r="M477" s="60">
        <v>0.38443907866028298</v>
      </c>
      <c r="N477" s="60">
        <v>7.79041285516261E-3</v>
      </c>
      <c r="O477" s="60">
        <v>2.9917929418717999</v>
      </c>
      <c r="P477" s="60" t="s">
        <v>163</v>
      </c>
      <c r="Q477" s="60">
        <v>474</v>
      </c>
      <c r="R477" s="60" t="s">
        <v>173</v>
      </c>
    </row>
    <row r="478" spans="1:18" x14ac:dyDescent="0.25">
      <c r="A478" s="60">
        <v>2478</v>
      </c>
      <c r="B478" s="60">
        <v>0.98454623718919199</v>
      </c>
      <c r="C478" s="60">
        <v>-2.3610922327550899E-3</v>
      </c>
      <c r="D478" s="60">
        <v>5.5245056086738201E-2</v>
      </c>
      <c r="E478" s="60">
        <v>0.53733334660385901</v>
      </c>
      <c r="F478" s="60">
        <v>0.99999997098083704</v>
      </c>
      <c r="G478" s="60">
        <v>7.79041285516261E-3</v>
      </c>
      <c r="H478" s="60">
        <v>92.834478052835195</v>
      </c>
      <c r="I478" s="60">
        <v>2.9460100439824499</v>
      </c>
      <c r="J478" s="60">
        <v>-0.74814020910231305</v>
      </c>
      <c r="K478" s="60">
        <v>0.31724722895608198</v>
      </c>
      <c r="L478" s="61">
        <v>2.1132910685134301E-16</v>
      </c>
      <c r="M478" s="60">
        <v>0.68275277104391796</v>
      </c>
      <c r="N478" s="60">
        <v>7.80628603102646E-3</v>
      </c>
      <c r="O478" s="60">
        <v>3.0103896686940499</v>
      </c>
      <c r="P478" s="60" t="s">
        <v>163</v>
      </c>
      <c r="Q478" s="60">
        <v>475</v>
      </c>
      <c r="R478" s="60" t="s">
        <v>173</v>
      </c>
    </row>
    <row r="479" spans="1:18" x14ac:dyDescent="0.25">
      <c r="A479" s="60">
        <v>2479</v>
      </c>
      <c r="B479" s="60">
        <v>0.98463133924022395</v>
      </c>
      <c r="C479" s="60">
        <v>-1.95151945738757E-2</v>
      </c>
      <c r="D479" s="60">
        <v>5.5245056086738201E-2</v>
      </c>
      <c r="E479" s="60">
        <v>0.53733334660385901</v>
      </c>
      <c r="F479" s="60">
        <v>0.99999997267921603</v>
      </c>
      <c r="G479" s="60">
        <v>7.79041285516261E-3</v>
      </c>
      <c r="H479" s="60">
        <v>96.206361394480794</v>
      </c>
      <c r="I479" s="60">
        <v>2.9869133301068702</v>
      </c>
      <c r="J479" s="60">
        <v>-0.74227806749307401</v>
      </c>
      <c r="K479" s="60">
        <v>0.66060940119248801</v>
      </c>
      <c r="L479" s="61">
        <v>1.71027088344893E-11</v>
      </c>
      <c r="M479" s="60">
        <v>0.339390598790409</v>
      </c>
      <c r="N479" s="60">
        <v>7.8756995392659894E-3</v>
      </c>
      <c r="O479" s="60">
        <v>3.0207019489096898</v>
      </c>
      <c r="P479" s="60" t="s">
        <v>163</v>
      </c>
      <c r="Q479" s="60">
        <v>476</v>
      </c>
      <c r="R479" s="60" t="s">
        <v>173</v>
      </c>
    </row>
    <row r="480" spans="1:18" x14ac:dyDescent="0.25">
      <c r="A480" s="60">
        <v>2480</v>
      </c>
      <c r="B480" s="60">
        <v>0.98463133924022395</v>
      </c>
      <c r="C480" s="60">
        <v>-6.3600170168062499E-3</v>
      </c>
      <c r="D480" s="60">
        <v>5.5245580019913601E-2</v>
      </c>
      <c r="E480" s="60">
        <v>0.53740163847179401</v>
      </c>
      <c r="F480" s="60">
        <v>0.99999997310848598</v>
      </c>
      <c r="G480" s="60">
        <v>7.80628603102646E-3</v>
      </c>
      <c r="H480" s="60">
        <v>96.665126653083206</v>
      </c>
      <c r="I480" s="60">
        <v>2.9891606108220699</v>
      </c>
      <c r="J480" s="60">
        <v>-0.74227806749307401</v>
      </c>
      <c r="K480" s="60">
        <v>0.37446177130352798</v>
      </c>
      <c r="L480" s="60">
        <v>2.1083844132858201E-2</v>
      </c>
      <c r="M480" s="60">
        <v>0.604454384563614</v>
      </c>
      <c r="N480" s="60">
        <v>7.8815071130261399E-3</v>
      </c>
      <c r="O480" s="60">
        <v>3.0207444960399301</v>
      </c>
      <c r="P480" s="60" t="s">
        <v>163</v>
      </c>
      <c r="Q480" s="60">
        <v>477</v>
      </c>
      <c r="R480" s="60" t="s">
        <v>173</v>
      </c>
    </row>
    <row r="481" spans="1:18" x14ac:dyDescent="0.25">
      <c r="A481" s="60">
        <v>2481</v>
      </c>
      <c r="B481" s="60">
        <v>0.98469571309891601</v>
      </c>
      <c r="C481" s="60">
        <v>5.9182478470581803E-3</v>
      </c>
      <c r="D481" s="60">
        <v>5.5276559285033999E-2</v>
      </c>
      <c r="E481" s="60">
        <v>0.53801733749375602</v>
      </c>
      <c r="F481" s="60">
        <v>0.999999973153472</v>
      </c>
      <c r="G481" s="60">
        <v>7.8756995392659894E-3</v>
      </c>
      <c r="H481" s="60">
        <v>98.253129731989901</v>
      </c>
      <c r="I481" s="60">
        <v>2.9917929418717999</v>
      </c>
      <c r="J481" s="60">
        <v>-0.74080389726146101</v>
      </c>
      <c r="K481" s="60">
        <v>0.40841425855095598</v>
      </c>
      <c r="L481" s="60">
        <v>3.5409051952311199E-2</v>
      </c>
      <c r="M481" s="60">
        <v>0.55617668949673305</v>
      </c>
      <c r="N481" s="60">
        <v>7.8815071130261399E-3</v>
      </c>
      <c r="O481" s="60">
        <v>3.0366857145275499</v>
      </c>
      <c r="P481" s="60" t="s">
        <v>163</v>
      </c>
      <c r="Q481" s="60">
        <v>478</v>
      </c>
      <c r="R481" s="60" t="s">
        <v>173</v>
      </c>
    </row>
    <row r="482" spans="1:18" x14ac:dyDescent="0.25">
      <c r="A482" s="60">
        <v>2482</v>
      </c>
      <c r="B482" s="60">
        <v>0.98476207246196901</v>
      </c>
      <c r="C482" s="60">
        <v>-2.4529794762794301E-2</v>
      </c>
      <c r="D482" s="60">
        <v>5.5282396946875999E-2</v>
      </c>
      <c r="E482" s="60">
        <v>0.53814181676598505</v>
      </c>
      <c r="F482" s="60">
        <v>0.99999997792330297</v>
      </c>
      <c r="G482" s="60">
        <v>7.8815071130261399E-3</v>
      </c>
      <c r="H482" s="60">
        <v>99.372334513988207</v>
      </c>
      <c r="I482" s="60">
        <v>3.0103896686940499</v>
      </c>
      <c r="J482" s="60">
        <v>-0.74011924812596797</v>
      </c>
      <c r="K482" s="60">
        <v>0.25024384881067202</v>
      </c>
      <c r="L482" s="60">
        <v>0.228295841771469</v>
      </c>
      <c r="M482" s="60">
        <v>0.52146030941785904</v>
      </c>
      <c r="N482" s="60">
        <v>7.9003224574333598E-3</v>
      </c>
      <c r="O482" s="60">
        <v>3.0388301426599398</v>
      </c>
      <c r="P482" s="60" t="s">
        <v>163</v>
      </c>
      <c r="Q482" s="60">
        <v>479</v>
      </c>
      <c r="R482" s="60" t="s">
        <v>173</v>
      </c>
    </row>
    <row r="483" spans="1:18" x14ac:dyDescent="0.25">
      <c r="A483" s="60">
        <v>2483</v>
      </c>
      <c r="B483" s="60">
        <v>0.98480354378214796</v>
      </c>
      <c r="C483" s="60">
        <v>-3.5956088467960202E-2</v>
      </c>
      <c r="D483" s="60">
        <v>5.5290145483328799E-2</v>
      </c>
      <c r="E483" s="60">
        <v>0.53819532104661705</v>
      </c>
      <c r="F483" s="60">
        <v>0.99999997900309101</v>
      </c>
      <c r="G483" s="60">
        <v>7.8815071130261399E-3</v>
      </c>
      <c r="H483" s="60">
        <v>100.572764675396</v>
      </c>
      <c r="I483" s="60">
        <v>3.0207019489096898</v>
      </c>
      <c r="J483" s="60">
        <v>-0.73326223230509502</v>
      </c>
      <c r="K483" s="60">
        <v>0.42794326202869798</v>
      </c>
      <c r="L483" s="60">
        <v>7.5773439457712199E-2</v>
      </c>
      <c r="M483" s="60">
        <v>0.49628329851358899</v>
      </c>
      <c r="N483" s="60">
        <v>7.9127489715446996E-3</v>
      </c>
      <c r="O483" s="60">
        <v>3.0487758130780702</v>
      </c>
      <c r="P483" s="60" t="s">
        <v>163</v>
      </c>
      <c r="Q483" s="60">
        <v>480</v>
      </c>
      <c r="R483" s="60" t="s">
        <v>173</v>
      </c>
    </row>
    <row r="484" spans="1:18" x14ac:dyDescent="0.25">
      <c r="A484" s="60">
        <v>2484</v>
      </c>
      <c r="B484" s="60">
        <v>0.984887984345719</v>
      </c>
      <c r="C484" s="60">
        <v>-2.5555655615566498E-3</v>
      </c>
      <c r="D484" s="60">
        <v>5.5320089268665801E-2</v>
      </c>
      <c r="E484" s="60">
        <v>0.53837647436218705</v>
      </c>
      <c r="F484" s="60">
        <v>0.99999998591004102</v>
      </c>
      <c r="G484" s="60">
        <v>7.9003224574333598E-3</v>
      </c>
      <c r="H484" s="60">
        <v>100.572764675396</v>
      </c>
      <c r="I484" s="60">
        <v>3.0207444960399301</v>
      </c>
      <c r="J484" s="60">
        <v>-0.73222678740774105</v>
      </c>
      <c r="K484" s="60">
        <v>0.62812271326431501</v>
      </c>
      <c r="L484" s="61">
        <v>4.5473640811648E-9</v>
      </c>
      <c r="M484" s="60">
        <v>0.371877282188321</v>
      </c>
      <c r="N484" s="60">
        <v>7.9127489715446996E-3</v>
      </c>
      <c r="O484" s="60">
        <v>3.0501530202659799</v>
      </c>
      <c r="P484" s="60" t="s">
        <v>163</v>
      </c>
      <c r="Q484" s="60">
        <v>481</v>
      </c>
      <c r="R484" s="60" t="s">
        <v>173</v>
      </c>
    </row>
    <row r="485" spans="1:18" x14ac:dyDescent="0.25">
      <c r="A485" s="60">
        <v>2485</v>
      </c>
      <c r="B485" s="60">
        <v>0.98495982209156796</v>
      </c>
      <c r="C485" s="60">
        <v>-1.2539457991440101E-3</v>
      </c>
      <c r="D485" s="60">
        <v>5.5321926675402103E-2</v>
      </c>
      <c r="E485" s="60">
        <v>0.53876431324459395</v>
      </c>
      <c r="F485" s="60">
        <v>0.99999998591004102</v>
      </c>
      <c r="G485" s="60">
        <v>7.9127489715446996E-3</v>
      </c>
      <c r="H485" s="60">
        <v>102.178572735084</v>
      </c>
      <c r="I485" s="60">
        <v>3.0366857145275499</v>
      </c>
      <c r="J485" s="60">
        <v>-0.73097430500346705</v>
      </c>
      <c r="K485" s="60">
        <v>0.35139625154655402</v>
      </c>
      <c r="L485" s="61">
        <v>2.3060478447834399E-13</v>
      </c>
      <c r="M485" s="60">
        <v>0.648603748453215</v>
      </c>
      <c r="N485" s="60">
        <v>8.0203680028102901E-3</v>
      </c>
      <c r="O485" s="60">
        <v>3.0655396069604701</v>
      </c>
      <c r="P485" s="60" t="s">
        <v>163</v>
      </c>
      <c r="Q485" s="60">
        <v>482</v>
      </c>
      <c r="R485" s="60" t="s">
        <v>173</v>
      </c>
    </row>
    <row r="486" spans="1:18" x14ac:dyDescent="0.25">
      <c r="A486" s="60">
        <v>2486</v>
      </c>
      <c r="B486" s="60">
        <v>0.98495982209156796</v>
      </c>
      <c r="C486" s="60">
        <v>-2.5555655615566498E-3</v>
      </c>
      <c r="D486" s="60">
        <v>5.53226710783103E-2</v>
      </c>
      <c r="E486" s="60">
        <v>0.53902995989948199</v>
      </c>
      <c r="F486" s="60">
        <v>0.99999998599775697</v>
      </c>
      <c r="G486" s="60">
        <v>7.9127489715446996E-3</v>
      </c>
      <c r="H486" s="60">
        <v>102.260963920218</v>
      </c>
      <c r="I486" s="60">
        <v>3.0388301426599398</v>
      </c>
      <c r="J486" s="60">
        <v>-0.73005698731616697</v>
      </c>
      <c r="K486" s="60">
        <v>0.62812271326431501</v>
      </c>
      <c r="L486" s="61">
        <v>4.5473640811648E-9</v>
      </c>
      <c r="M486" s="60">
        <v>0.371877282188321</v>
      </c>
      <c r="N486" s="60">
        <v>8.0377258888272504E-3</v>
      </c>
      <c r="O486" s="60">
        <v>3.0690913062623899</v>
      </c>
      <c r="P486" s="60" t="s">
        <v>163</v>
      </c>
      <c r="Q486" s="60">
        <v>483</v>
      </c>
      <c r="R486" s="60" t="s">
        <v>173</v>
      </c>
    </row>
    <row r="487" spans="1:18" x14ac:dyDescent="0.25">
      <c r="A487" s="60">
        <v>2487</v>
      </c>
      <c r="B487" s="60">
        <v>0.98513938667849899</v>
      </c>
      <c r="C487" s="60">
        <v>-8.1866288002949705E-3</v>
      </c>
      <c r="D487" s="60">
        <v>5.53226710783103E-2</v>
      </c>
      <c r="E487" s="60">
        <v>0.53902995989948199</v>
      </c>
      <c r="F487" s="60">
        <v>0.99999998631053799</v>
      </c>
      <c r="G487" s="60">
        <v>8.0203680028102901E-3</v>
      </c>
      <c r="H487" s="60">
        <v>103.34160539480401</v>
      </c>
      <c r="I487" s="60">
        <v>3.0487758130780702</v>
      </c>
      <c r="J487" s="60">
        <v>-0.72601716668612404</v>
      </c>
      <c r="K487" s="60">
        <v>0.53989978874501299</v>
      </c>
      <c r="L487" s="61">
        <v>2.7452940281639101E-14</v>
      </c>
      <c r="M487" s="60">
        <v>0.46010021125495898</v>
      </c>
      <c r="N487" s="60">
        <v>8.0819376767964895E-3</v>
      </c>
      <c r="O487" s="60">
        <v>3.0899820514095002</v>
      </c>
      <c r="P487" s="60" t="s">
        <v>163</v>
      </c>
      <c r="Q487" s="60">
        <v>484</v>
      </c>
      <c r="R487" s="60" t="s">
        <v>173</v>
      </c>
    </row>
    <row r="488" spans="1:18" x14ac:dyDescent="0.25">
      <c r="A488" s="60">
        <v>2488</v>
      </c>
      <c r="B488" s="60">
        <v>0.98514895823361803</v>
      </c>
      <c r="C488" s="60">
        <v>-1.09461110946801E-2</v>
      </c>
      <c r="D488" s="60">
        <v>5.5343470229031501E-2</v>
      </c>
      <c r="E488" s="60">
        <v>0.53921792391419099</v>
      </c>
      <c r="F488" s="60">
        <v>0.99999998680570901</v>
      </c>
      <c r="G488" s="60">
        <v>8.0377258888272504E-3</v>
      </c>
      <c r="H488" s="60">
        <v>103.453862344187</v>
      </c>
      <c r="I488" s="60">
        <v>3.0501530202659799</v>
      </c>
      <c r="J488" s="60">
        <v>-0.72443421984849699</v>
      </c>
      <c r="K488" s="60">
        <v>0.60618124959758501</v>
      </c>
      <c r="L488" s="60">
        <v>2.9533726423247801E-2</v>
      </c>
      <c r="M488" s="60">
        <v>0.36428502397916801</v>
      </c>
      <c r="N488" s="60">
        <v>8.0831061493200195E-3</v>
      </c>
      <c r="O488" s="60">
        <v>3.1206433684711801</v>
      </c>
      <c r="P488" s="60" t="s">
        <v>163</v>
      </c>
      <c r="Q488" s="60">
        <v>485</v>
      </c>
      <c r="R488" s="60" t="s">
        <v>173</v>
      </c>
    </row>
    <row r="489" spans="1:18" x14ac:dyDescent="0.25">
      <c r="A489" s="60">
        <v>2489</v>
      </c>
      <c r="B489" s="60">
        <v>0.98524083162044596</v>
      </c>
      <c r="C489" s="60">
        <v>-6.1308830029147103E-3</v>
      </c>
      <c r="D489" s="60">
        <v>5.53450435568403E-2</v>
      </c>
      <c r="E489" s="60">
        <v>0.53934076150640398</v>
      </c>
      <c r="F489" s="60">
        <v>0.99999998733455997</v>
      </c>
      <c r="G489" s="60">
        <v>8.0819376767964895E-3</v>
      </c>
      <c r="H489" s="60">
        <v>104.24284635915799</v>
      </c>
      <c r="I489" s="60">
        <v>3.0655396069604701</v>
      </c>
      <c r="J489" s="60">
        <v>-0.72228459023944802</v>
      </c>
      <c r="K489" s="60">
        <v>0.44544827616726701</v>
      </c>
      <c r="L489" s="61">
        <v>1.07311738879199E-12</v>
      </c>
      <c r="M489" s="60">
        <v>0.55455172383165996</v>
      </c>
      <c r="N489" s="60">
        <v>8.23785203963125E-3</v>
      </c>
      <c r="O489" s="60">
        <v>3.15851450495598</v>
      </c>
      <c r="P489" s="60" t="s">
        <v>163</v>
      </c>
      <c r="Q489" s="60">
        <v>486</v>
      </c>
      <c r="R489" s="60" t="s">
        <v>173</v>
      </c>
    </row>
    <row r="490" spans="1:18" x14ac:dyDescent="0.25">
      <c r="A490" s="60">
        <v>2490</v>
      </c>
      <c r="B490" s="60">
        <v>0.98527186414918</v>
      </c>
      <c r="C490" s="60">
        <v>-1.6398945456811E-2</v>
      </c>
      <c r="D490" s="60">
        <v>5.5345572237502201E-2</v>
      </c>
      <c r="E490" s="60">
        <v>0.53948451292983102</v>
      </c>
      <c r="F490" s="60">
        <v>0.99999998739042395</v>
      </c>
      <c r="G490" s="60">
        <v>8.0831061493200195E-3</v>
      </c>
      <c r="H490" s="60">
        <v>105.070093933428</v>
      </c>
      <c r="I490" s="60">
        <v>3.0690913062623899</v>
      </c>
      <c r="J490" s="60">
        <v>-0.72092790151837705</v>
      </c>
      <c r="K490" s="60">
        <v>0.35091371184776998</v>
      </c>
      <c r="L490" s="60">
        <v>7.3441916286574298E-3</v>
      </c>
      <c r="M490" s="60">
        <v>0.64174209652357295</v>
      </c>
      <c r="N490" s="60">
        <v>8.2392025587239397E-3</v>
      </c>
      <c r="O490" s="60">
        <v>3.1641906183803101</v>
      </c>
      <c r="P490" s="60" t="s">
        <v>163</v>
      </c>
      <c r="Q490" s="60">
        <v>487</v>
      </c>
      <c r="R490" s="60" t="s">
        <v>173</v>
      </c>
    </row>
    <row r="491" spans="1:18" x14ac:dyDescent="0.25">
      <c r="A491" s="60">
        <v>2491</v>
      </c>
      <c r="B491" s="60">
        <v>0.98530786650074698</v>
      </c>
      <c r="C491" s="60">
        <v>-1.12513711144975E-2</v>
      </c>
      <c r="D491" s="60">
        <v>5.53525235753786E-2</v>
      </c>
      <c r="E491" s="60">
        <v>0.53989978874504096</v>
      </c>
      <c r="F491" s="60">
        <v>0.99999998823026304</v>
      </c>
      <c r="G491" s="60">
        <v>8.23785203963125E-3</v>
      </c>
      <c r="H491" s="60">
        <v>105.912584917567</v>
      </c>
      <c r="I491" s="60">
        <v>3.0899820514095002</v>
      </c>
      <c r="J491" s="60">
        <v>-0.71933130576607496</v>
      </c>
      <c r="K491" s="60">
        <v>0.58813972758686905</v>
      </c>
      <c r="L491" s="61">
        <v>5.5730475026358201E-11</v>
      </c>
      <c r="M491" s="60">
        <v>0.41186027235740102</v>
      </c>
      <c r="N491" s="60">
        <v>8.29799011007319E-3</v>
      </c>
      <c r="O491" s="60">
        <v>3.16745376169087</v>
      </c>
      <c r="P491" s="60" t="s">
        <v>163</v>
      </c>
      <c r="Q491" s="60">
        <v>488</v>
      </c>
      <c r="R491" s="60" t="s">
        <v>173</v>
      </c>
    </row>
    <row r="492" spans="1:18" x14ac:dyDescent="0.25">
      <c r="A492" s="60">
        <v>2492</v>
      </c>
      <c r="B492" s="60">
        <v>0.98533646477351899</v>
      </c>
      <c r="C492" s="60">
        <v>1.3811613968504799E-2</v>
      </c>
      <c r="D492" s="60">
        <v>5.5357849780577097E-2</v>
      </c>
      <c r="E492" s="60">
        <v>0.54043514019790495</v>
      </c>
      <c r="F492" s="60">
        <v>0.99999998911474497</v>
      </c>
      <c r="G492" s="60">
        <v>8.2392025587239397E-3</v>
      </c>
      <c r="H492" s="60">
        <v>106.303819894193</v>
      </c>
      <c r="I492" s="60">
        <v>3.1206433684711801</v>
      </c>
      <c r="J492" s="60">
        <v>-0.71933130576607496</v>
      </c>
      <c r="K492" s="60">
        <v>0</v>
      </c>
      <c r="L492" s="60">
        <v>0.52790732945034202</v>
      </c>
      <c r="M492" s="60">
        <v>0.47209267054965798</v>
      </c>
      <c r="N492" s="60">
        <v>8.2999160880494593E-3</v>
      </c>
      <c r="O492" s="60">
        <v>3.16745376169087</v>
      </c>
      <c r="P492" s="60" t="s">
        <v>163</v>
      </c>
      <c r="Q492" s="60">
        <v>489</v>
      </c>
      <c r="R492" s="60" t="s">
        <v>173</v>
      </c>
    </row>
    <row r="493" spans="1:18" x14ac:dyDescent="0.25">
      <c r="A493" s="60">
        <v>2493</v>
      </c>
      <c r="B493" s="60">
        <v>0.985359555353301</v>
      </c>
      <c r="C493" s="60">
        <v>-4.0915671596763202E-2</v>
      </c>
      <c r="D493" s="60">
        <v>5.5357849780577097E-2</v>
      </c>
      <c r="E493" s="60">
        <v>0.54044105726514502</v>
      </c>
      <c r="F493" s="60">
        <v>0.99999998949525504</v>
      </c>
      <c r="G493" s="60">
        <v>8.29799011007319E-3</v>
      </c>
      <c r="H493" s="60">
        <v>106.670442895314</v>
      </c>
      <c r="I493" s="60">
        <v>3.15851450495598</v>
      </c>
      <c r="J493" s="60">
        <v>-0.71722898142564795</v>
      </c>
      <c r="K493" s="60">
        <v>0.62133870661203705</v>
      </c>
      <c r="L493" s="61">
        <v>1.15890522412814E-14</v>
      </c>
      <c r="M493" s="60">
        <v>0.37866129338795201</v>
      </c>
      <c r="N493" s="60">
        <v>8.3539825870691392E-3</v>
      </c>
      <c r="O493" s="60">
        <v>3.1709112768112702</v>
      </c>
      <c r="P493" s="60" t="s">
        <v>163</v>
      </c>
      <c r="Q493" s="60">
        <v>490</v>
      </c>
      <c r="R493" s="60" t="s">
        <v>173</v>
      </c>
    </row>
    <row r="494" spans="1:18" x14ac:dyDescent="0.25">
      <c r="A494" s="60">
        <v>2494</v>
      </c>
      <c r="B494" s="60">
        <v>0.985359555353301</v>
      </c>
      <c r="C494" s="60">
        <v>1.3811613968504799E-2</v>
      </c>
      <c r="D494" s="60">
        <v>5.5364780997781499E-2</v>
      </c>
      <c r="E494" s="60">
        <v>0.540983724109943</v>
      </c>
      <c r="F494" s="60">
        <v>0.99999998955441005</v>
      </c>
      <c r="G494" s="60">
        <v>8.2999160880494593E-3</v>
      </c>
      <c r="H494" s="60">
        <v>107.750396857807</v>
      </c>
      <c r="I494" s="60">
        <v>3.1641906183803101</v>
      </c>
      <c r="J494" s="60">
        <v>-0.71600391221368198</v>
      </c>
      <c r="K494" s="60">
        <v>0</v>
      </c>
      <c r="L494" s="60">
        <v>0.52790732945034202</v>
      </c>
      <c r="M494" s="60">
        <v>0.47209267054965798</v>
      </c>
      <c r="N494" s="60">
        <v>8.4452201005141003E-3</v>
      </c>
      <c r="O494" s="60">
        <v>3.1766963620156798</v>
      </c>
      <c r="P494" s="60" t="s">
        <v>163</v>
      </c>
      <c r="Q494" s="60">
        <v>491</v>
      </c>
      <c r="R494" s="60" t="s">
        <v>173</v>
      </c>
    </row>
    <row r="495" spans="1:18" x14ac:dyDescent="0.25">
      <c r="A495" s="60">
        <v>2495</v>
      </c>
      <c r="B495" s="60">
        <v>0.985414517098961</v>
      </c>
      <c r="C495" s="60">
        <v>-2.40588452119316E-2</v>
      </c>
      <c r="D495" s="60">
        <v>5.5379696173194097E-2</v>
      </c>
      <c r="E495" s="60">
        <v>0.54131917863009205</v>
      </c>
      <c r="F495" s="60">
        <v>0.999999991204924</v>
      </c>
      <c r="G495" s="60">
        <v>8.3539825870691392E-3</v>
      </c>
      <c r="H495" s="60">
        <v>107.750396857807</v>
      </c>
      <c r="I495" s="60">
        <v>3.16745376169087</v>
      </c>
      <c r="J495" s="60">
        <v>-0.71530747026817998</v>
      </c>
      <c r="K495" s="60">
        <v>0.58036273216850598</v>
      </c>
      <c r="L495" s="61">
        <v>1.1877237852163399E-9</v>
      </c>
      <c r="M495" s="60">
        <v>0.41963726664376999</v>
      </c>
      <c r="N495" s="60">
        <v>8.5172304661906006E-3</v>
      </c>
      <c r="O495" s="60">
        <v>3.1766963620156798</v>
      </c>
      <c r="P495" s="60" t="s">
        <v>163</v>
      </c>
      <c r="Q495" s="60">
        <v>492</v>
      </c>
      <c r="R495" s="60" t="s">
        <v>173</v>
      </c>
    </row>
    <row r="496" spans="1:18" x14ac:dyDescent="0.25">
      <c r="A496" s="60">
        <v>2496</v>
      </c>
      <c r="B496" s="60">
        <v>0.985414517098961</v>
      </c>
      <c r="C496" s="60">
        <v>-9.8101681625170807E-3</v>
      </c>
      <c r="D496" s="60">
        <v>5.5382260115843497E-2</v>
      </c>
      <c r="E496" s="60">
        <v>0.54212019872283301</v>
      </c>
      <c r="F496" s="60">
        <v>0.99999999188140998</v>
      </c>
      <c r="G496" s="60">
        <v>8.4452201005141003E-3</v>
      </c>
      <c r="H496" s="60">
        <v>107.825158669418</v>
      </c>
      <c r="I496" s="60">
        <v>3.16745376169087</v>
      </c>
      <c r="J496" s="60">
        <v>-0.71525167679022394</v>
      </c>
      <c r="K496" s="60">
        <v>0.60611522876813295</v>
      </c>
      <c r="L496" s="61">
        <v>4.8585046560426199E-14</v>
      </c>
      <c r="M496" s="60">
        <v>0.39388477123181798</v>
      </c>
      <c r="N496" s="60">
        <v>8.5732696118392595E-3</v>
      </c>
      <c r="O496" s="60">
        <v>3.1795901318592601</v>
      </c>
      <c r="P496" s="60" t="s">
        <v>163</v>
      </c>
      <c r="Q496" s="60">
        <v>493</v>
      </c>
      <c r="R496" s="60" t="s">
        <v>173</v>
      </c>
    </row>
    <row r="497" spans="1:18" x14ac:dyDescent="0.25">
      <c r="A497" s="60">
        <v>2497</v>
      </c>
      <c r="B497" s="60">
        <v>0.98546864466237805</v>
      </c>
      <c r="C497" s="60">
        <v>-2.2290481470870899E-2</v>
      </c>
      <c r="D497" s="60">
        <v>5.5399613255318503E-2</v>
      </c>
      <c r="E497" s="60">
        <v>0.54232649144039802</v>
      </c>
      <c r="F497" s="60">
        <v>0.99999999270261097</v>
      </c>
      <c r="G497" s="60">
        <v>8.5172304661906006E-3</v>
      </c>
      <c r="H497" s="60">
        <v>109.438731134539</v>
      </c>
      <c r="I497" s="60">
        <v>3.1709112768112702</v>
      </c>
      <c r="J497" s="60">
        <v>-0.71485205287420694</v>
      </c>
      <c r="K497" s="60">
        <v>0.64372517312693101</v>
      </c>
      <c r="L497" s="61">
        <v>8.1171013423138204E-9</v>
      </c>
      <c r="M497" s="60">
        <v>0.356274818755968</v>
      </c>
      <c r="N497" s="60">
        <v>8.61557502256762E-3</v>
      </c>
      <c r="O497" s="60">
        <v>3.1887789575861301</v>
      </c>
      <c r="P497" s="60" t="s">
        <v>163</v>
      </c>
      <c r="Q497" s="60">
        <v>494</v>
      </c>
      <c r="R497" s="60" t="s">
        <v>173</v>
      </c>
    </row>
    <row r="498" spans="1:18" x14ac:dyDescent="0.25">
      <c r="A498" s="60">
        <v>2498</v>
      </c>
      <c r="B498" s="60">
        <v>0.98546864466237805</v>
      </c>
      <c r="C498" s="60">
        <v>-8.5598299624090805E-4</v>
      </c>
      <c r="D498" s="60">
        <v>5.5399613255318503E-2</v>
      </c>
      <c r="E498" s="60">
        <v>0.54233164567853198</v>
      </c>
      <c r="F498" s="60">
        <v>0.99999999276038898</v>
      </c>
      <c r="G498" s="60">
        <v>8.5732696118392595E-3</v>
      </c>
      <c r="H498" s="60">
        <v>109.78507750118899</v>
      </c>
      <c r="I498" s="60">
        <v>3.1766963620156798</v>
      </c>
      <c r="J498" s="60">
        <v>-0.71485205287420694</v>
      </c>
      <c r="K498" s="60">
        <v>0.52332091184407503</v>
      </c>
      <c r="L498" s="60">
        <v>2.4161727296965201E-3</v>
      </c>
      <c r="M498" s="60">
        <v>0.474262915426228</v>
      </c>
      <c r="N498" s="60">
        <v>8.61557502256762E-3</v>
      </c>
      <c r="O498" s="60">
        <v>3.1887789575861301</v>
      </c>
      <c r="P498" s="60" t="s">
        <v>163</v>
      </c>
      <c r="Q498" s="60">
        <v>495</v>
      </c>
      <c r="R498" s="60" t="s">
        <v>173</v>
      </c>
    </row>
    <row r="499" spans="1:18" x14ac:dyDescent="0.25">
      <c r="A499" s="60">
        <v>2499</v>
      </c>
      <c r="B499" s="60">
        <v>0.985484288808673</v>
      </c>
      <c r="C499" s="60">
        <v>-3.8728717860665902E-2</v>
      </c>
      <c r="D499" s="60">
        <v>5.5401367510661499E-2</v>
      </c>
      <c r="E499" s="60">
        <v>0.54266550911982903</v>
      </c>
      <c r="F499" s="60">
        <v>0.99999999276038898</v>
      </c>
      <c r="G499" s="60">
        <v>8.61557502256762E-3</v>
      </c>
      <c r="H499" s="60">
        <v>110.460149764939</v>
      </c>
      <c r="I499" s="60">
        <v>3.1766963620156798</v>
      </c>
      <c r="J499" s="60">
        <v>-0.71279909068546898</v>
      </c>
      <c r="K499" s="60">
        <v>0.67977960946219096</v>
      </c>
      <c r="L499" s="61">
        <v>2.4758992463780101E-11</v>
      </c>
      <c r="M499" s="60">
        <v>0.32022039051305001</v>
      </c>
      <c r="N499" s="60">
        <v>8.6162519625862296E-3</v>
      </c>
      <c r="O499" s="60">
        <v>3.27469984821699</v>
      </c>
      <c r="P499" s="60" t="s">
        <v>163</v>
      </c>
      <c r="Q499" s="60">
        <v>496</v>
      </c>
      <c r="R499" s="60" t="s">
        <v>173</v>
      </c>
    </row>
    <row r="500" spans="1:18" x14ac:dyDescent="0.25">
      <c r="A500" s="60">
        <v>2500</v>
      </c>
      <c r="B500" s="60">
        <v>0.98548922627582103</v>
      </c>
      <c r="C500" s="60">
        <v>-1.26979529505249E-3</v>
      </c>
      <c r="D500" s="60">
        <v>5.54307378303589E-2</v>
      </c>
      <c r="E500" s="60">
        <v>0.54293170318418904</v>
      </c>
      <c r="F500" s="60">
        <v>0.99999999361418801</v>
      </c>
      <c r="G500" s="60">
        <v>8.61557502256762E-3</v>
      </c>
      <c r="H500" s="60">
        <v>110.460149764939</v>
      </c>
      <c r="I500" s="60">
        <v>3.1795901318592601</v>
      </c>
      <c r="J500" s="60">
        <v>-0.70981782434373697</v>
      </c>
      <c r="K500" s="60">
        <v>0.36424566148075199</v>
      </c>
      <c r="L500" s="60">
        <v>0.23933923475977401</v>
      </c>
      <c r="M500" s="60">
        <v>0.39641510375947397</v>
      </c>
      <c r="N500" s="60">
        <v>8.6182561458391996E-3</v>
      </c>
      <c r="O500" s="60">
        <v>3.30693941957181</v>
      </c>
      <c r="P500" s="60" t="s">
        <v>163</v>
      </c>
      <c r="Q500" s="60">
        <v>497</v>
      </c>
      <c r="R500" s="60" t="s">
        <v>173</v>
      </c>
    </row>
    <row r="501" spans="1:18" x14ac:dyDescent="0.25">
      <c r="A501" s="60">
        <v>2501</v>
      </c>
      <c r="B501" s="60">
        <v>0.98548922627582103</v>
      </c>
      <c r="C501" s="60">
        <v>1.23791773538385E-2</v>
      </c>
      <c r="D501" s="60">
        <v>5.54307378303589E-2</v>
      </c>
      <c r="E501" s="60">
        <v>0.54293170318418904</v>
      </c>
      <c r="F501" s="60">
        <v>0.99999999454534505</v>
      </c>
      <c r="G501" s="60">
        <v>8.6162519625862296E-3</v>
      </c>
      <c r="H501" s="60">
        <v>113.369202966141</v>
      </c>
      <c r="I501" s="60">
        <v>3.1887789575861301</v>
      </c>
      <c r="J501" s="60">
        <v>-0.70468378117677399</v>
      </c>
      <c r="K501" s="60">
        <v>0.42786399101014799</v>
      </c>
      <c r="L501" s="61">
        <v>3.90488152339885E-11</v>
      </c>
      <c r="M501" s="60">
        <v>0.57213600895080297</v>
      </c>
      <c r="N501" s="60">
        <v>8.6790449519905596E-3</v>
      </c>
      <c r="O501" s="60">
        <v>3.3509388458393801</v>
      </c>
      <c r="P501" s="60" t="s">
        <v>163</v>
      </c>
      <c r="Q501" s="60">
        <v>498</v>
      </c>
      <c r="R501" s="60" t="s">
        <v>173</v>
      </c>
    </row>
    <row r="502" spans="1:18" x14ac:dyDescent="0.25">
      <c r="A502" s="60">
        <v>2502</v>
      </c>
      <c r="B502" s="60">
        <v>0.98549479772664605</v>
      </c>
      <c r="C502" s="60">
        <v>-1.26979529505249E-3</v>
      </c>
      <c r="D502" s="60">
        <v>5.5461517938294499E-2</v>
      </c>
      <c r="E502" s="60">
        <v>0.54362210840268099</v>
      </c>
      <c r="F502" s="60">
        <v>0.99999999454534505</v>
      </c>
      <c r="G502" s="60">
        <v>8.6182561458391996E-3</v>
      </c>
      <c r="H502" s="60">
        <v>114.220050769601</v>
      </c>
      <c r="I502" s="60">
        <v>3.1887789575861301</v>
      </c>
      <c r="J502" s="60">
        <v>-0.70157617133430294</v>
      </c>
      <c r="K502" s="60">
        <v>0.36424566148075199</v>
      </c>
      <c r="L502" s="60">
        <v>0.23933923475977401</v>
      </c>
      <c r="M502" s="60">
        <v>0.39641510375947397</v>
      </c>
      <c r="N502" s="60">
        <v>8.7436125640925292E-3</v>
      </c>
      <c r="O502" s="60">
        <v>3.3862007443573301</v>
      </c>
      <c r="P502" s="60" t="s">
        <v>163</v>
      </c>
      <c r="Q502" s="60">
        <v>499</v>
      </c>
      <c r="R502" s="60" t="s">
        <v>173</v>
      </c>
    </row>
    <row r="503" spans="1:18" x14ac:dyDescent="0.25">
      <c r="A503" s="60">
        <v>2503</v>
      </c>
      <c r="B503" s="60">
        <v>0.985561874286078</v>
      </c>
      <c r="C503" s="60">
        <v>-2.9017658644079101E-2</v>
      </c>
      <c r="D503" s="60">
        <v>5.5474390355193297E-2</v>
      </c>
      <c r="E503" s="60">
        <v>0.54371574614046203</v>
      </c>
      <c r="F503" s="60">
        <v>0.99999999560111497</v>
      </c>
      <c r="G503" s="60">
        <v>8.6790449519905596E-3</v>
      </c>
      <c r="H503" s="60">
        <v>115.032754547774</v>
      </c>
      <c r="I503" s="60">
        <v>3.27469984821699</v>
      </c>
      <c r="J503" s="60">
        <v>-0.69760558839342701</v>
      </c>
      <c r="K503" s="60">
        <v>0.624551276917793</v>
      </c>
      <c r="L503" s="61">
        <v>1.6641388984636699E-14</v>
      </c>
      <c r="M503" s="60">
        <v>0.37544872308219102</v>
      </c>
      <c r="N503" s="60">
        <v>8.9718164035211493E-3</v>
      </c>
      <c r="O503" s="60">
        <v>3.4461110429627402</v>
      </c>
      <c r="P503" s="60" t="s">
        <v>163</v>
      </c>
      <c r="Q503" s="60">
        <v>500</v>
      </c>
      <c r="R503" s="60" t="s">
        <v>173</v>
      </c>
    </row>
    <row r="504" spans="1:18" x14ac:dyDescent="0.25">
      <c r="A504" s="60">
        <v>2504</v>
      </c>
      <c r="B504" s="60">
        <v>0.98568802683005396</v>
      </c>
      <c r="C504" s="60">
        <v>3.51524175370021E-3</v>
      </c>
      <c r="D504" s="60">
        <v>5.5489350439858101E-2</v>
      </c>
      <c r="E504" s="60">
        <v>0.54378949559026302</v>
      </c>
      <c r="F504" s="60">
        <v>0.99999999633451697</v>
      </c>
      <c r="G504" s="60">
        <v>8.7436125640925292E-3</v>
      </c>
      <c r="H504" s="60">
        <v>115.059744346177</v>
      </c>
      <c r="I504" s="60">
        <v>3.30693941957181</v>
      </c>
      <c r="J504" s="60">
        <v>-0.69462850143518295</v>
      </c>
      <c r="K504" s="60">
        <v>0.21665464526703501</v>
      </c>
      <c r="L504" s="60">
        <v>0.23608153496510001</v>
      </c>
      <c r="M504" s="60">
        <v>0.54726381976786498</v>
      </c>
      <c r="N504" s="60">
        <v>8.9718164035211493E-3</v>
      </c>
      <c r="O504" s="60">
        <v>3.48188312629902</v>
      </c>
      <c r="P504" s="60" t="s">
        <v>163</v>
      </c>
      <c r="Q504" s="60">
        <v>501</v>
      </c>
      <c r="R504" s="60" t="s">
        <v>173</v>
      </c>
    </row>
    <row r="505" spans="1:18" x14ac:dyDescent="0.25">
      <c r="A505" s="60">
        <v>2505</v>
      </c>
      <c r="B505" s="60">
        <v>0.98568802683005396</v>
      </c>
      <c r="C505" s="60">
        <v>-2.47918747908079E-2</v>
      </c>
      <c r="D505" s="60">
        <v>5.5496219288771999E-2</v>
      </c>
      <c r="E505" s="60">
        <v>0.54404464944525799</v>
      </c>
      <c r="F505" s="60">
        <v>0.99999999633451697</v>
      </c>
      <c r="G505" s="60">
        <v>8.9718164035211493E-3</v>
      </c>
      <c r="H505" s="60">
        <v>115.068863352777</v>
      </c>
      <c r="I505" s="60">
        <v>3.3509388458393801</v>
      </c>
      <c r="J505" s="60">
        <v>-0.68640033903228304</v>
      </c>
      <c r="K505" s="60">
        <v>0.35708859389601399</v>
      </c>
      <c r="L505" s="60">
        <v>0.236118505645254</v>
      </c>
      <c r="M505" s="60">
        <v>0.40679290045873201</v>
      </c>
      <c r="N505" s="60">
        <v>9.0264864416352703E-3</v>
      </c>
      <c r="O505" s="60">
        <v>3.5069514267232198</v>
      </c>
      <c r="P505" s="60" t="s">
        <v>163</v>
      </c>
      <c r="Q505" s="60">
        <v>502</v>
      </c>
      <c r="R505" s="60" t="s">
        <v>173</v>
      </c>
    </row>
    <row r="506" spans="1:18" x14ac:dyDescent="0.25">
      <c r="A506" s="60">
        <v>2506</v>
      </c>
      <c r="B506" s="60">
        <v>0.98579009843856602</v>
      </c>
      <c r="C506" s="60">
        <v>-1.9857672000636501E-2</v>
      </c>
      <c r="D506" s="60">
        <v>5.5505334397490301E-2</v>
      </c>
      <c r="E506" s="60">
        <v>0.54431696247940697</v>
      </c>
      <c r="F506" s="60">
        <v>0.99999999635260095</v>
      </c>
      <c r="G506" s="60">
        <v>8.9718164035211493E-3</v>
      </c>
      <c r="H506" s="60">
        <v>115.068863352777</v>
      </c>
      <c r="I506" s="60">
        <v>3.3862007443573301</v>
      </c>
      <c r="J506" s="60">
        <v>-0.68640033903228304</v>
      </c>
      <c r="K506" s="60">
        <v>0.61531706653777296</v>
      </c>
      <c r="L506" s="61">
        <v>6.4563483402386598E-13</v>
      </c>
      <c r="M506" s="60">
        <v>0.384682933461582</v>
      </c>
      <c r="N506" s="60">
        <v>9.0547943617875805E-3</v>
      </c>
      <c r="O506" s="60">
        <v>3.5069514267232198</v>
      </c>
      <c r="P506" s="60" t="s">
        <v>163</v>
      </c>
      <c r="Q506" s="60">
        <v>503</v>
      </c>
      <c r="R506" s="60" t="s">
        <v>173</v>
      </c>
    </row>
    <row r="507" spans="1:18" x14ac:dyDescent="0.25">
      <c r="A507" s="60">
        <v>2507</v>
      </c>
      <c r="B507" s="60">
        <v>0.98579009843856602</v>
      </c>
      <c r="C507" s="60">
        <v>3.0317712030051799E-3</v>
      </c>
      <c r="D507" s="60">
        <v>5.55155873733333E-2</v>
      </c>
      <c r="E507" s="60">
        <v>0.54443993426918702</v>
      </c>
      <c r="F507" s="60">
        <v>0.99999999635260095</v>
      </c>
      <c r="G507" s="60">
        <v>9.0264864416352703E-3</v>
      </c>
      <c r="H507" s="60">
        <v>115.64161344221</v>
      </c>
      <c r="I507" s="60">
        <v>3.4461110429627402</v>
      </c>
      <c r="J507" s="60">
        <v>-0.68549405472734604</v>
      </c>
      <c r="K507" s="60">
        <v>0.33973161476166502</v>
      </c>
      <c r="L507" s="60">
        <v>0.217936328959038</v>
      </c>
      <c r="M507" s="60">
        <v>0.442332056279297</v>
      </c>
      <c r="N507" s="60">
        <v>9.1890516147808601E-3</v>
      </c>
      <c r="O507" s="60">
        <v>3.5118731823516001</v>
      </c>
      <c r="P507" s="60" t="s">
        <v>163</v>
      </c>
      <c r="Q507" s="60">
        <v>504</v>
      </c>
      <c r="R507" s="60" t="s">
        <v>173</v>
      </c>
    </row>
    <row r="508" spans="1:18" x14ac:dyDescent="0.25">
      <c r="A508" s="60">
        <v>2508</v>
      </c>
      <c r="B508" s="60">
        <v>0.98584134206684604</v>
      </c>
      <c r="C508" s="60">
        <v>2.1651222621145199E-2</v>
      </c>
      <c r="D508" s="60">
        <v>5.55155873733333E-2</v>
      </c>
      <c r="E508" s="60">
        <v>0.54469758748389796</v>
      </c>
      <c r="F508" s="60">
        <v>0.999999996390179</v>
      </c>
      <c r="G508" s="60">
        <v>9.0547943617875805E-3</v>
      </c>
      <c r="H508" s="60">
        <v>116.40905731851799</v>
      </c>
      <c r="I508" s="60">
        <v>3.48188312629902</v>
      </c>
      <c r="J508" s="60">
        <v>-0.68520755966570301</v>
      </c>
      <c r="K508" s="60">
        <v>0.22693536529684999</v>
      </c>
      <c r="L508" s="60">
        <v>0.30676461682978601</v>
      </c>
      <c r="M508" s="60">
        <v>0.466300017873364</v>
      </c>
      <c r="N508" s="60">
        <v>9.1953687424931405E-3</v>
      </c>
      <c r="O508" s="60">
        <v>3.51256143230031</v>
      </c>
      <c r="P508" s="60" t="s">
        <v>163</v>
      </c>
      <c r="Q508" s="60">
        <v>505</v>
      </c>
      <c r="R508" s="60" t="s">
        <v>173</v>
      </c>
    </row>
    <row r="509" spans="1:18" x14ac:dyDescent="0.25">
      <c r="A509" s="60">
        <v>2509</v>
      </c>
      <c r="B509" s="60">
        <v>0.98584134206684604</v>
      </c>
      <c r="C509" s="60">
        <v>-1.2593219682273799E-2</v>
      </c>
      <c r="D509" s="60">
        <v>5.5517407635558097E-2</v>
      </c>
      <c r="E509" s="60">
        <v>0.54469758748389796</v>
      </c>
      <c r="F509" s="60">
        <v>0.99999999720258104</v>
      </c>
      <c r="G509" s="60">
        <v>9.1890516147808601E-3</v>
      </c>
      <c r="H509" s="60">
        <v>117.410176182279</v>
      </c>
      <c r="I509" s="60">
        <v>3.5069514267232198</v>
      </c>
      <c r="J509" s="60">
        <v>-0.68520755966570301</v>
      </c>
      <c r="K509" s="60">
        <v>0.37371137571364299</v>
      </c>
      <c r="L509" s="60">
        <v>4.52218694787737E-4</v>
      </c>
      <c r="M509" s="60">
        <v>0.62583640559156895</v>
      </c>
      <c r="N509" s="60">
        <v>9.1953687424931405E-3</v>
      </c>
      <c r="O509" s="60">
        <v>3.52117526616215</v>
      </c>
      <c r="P509" s="60" t="s">
        <v>163</v>
      </c>
      <c r="Q509" s="60">
        <v>506</v>
      </c>
      <c r="R509" s="60" t="s">
        <v>173</v>
      </c>
    </row>
    <row r="510" spans="1:18" x14ac:dyDescent="0.25">
      <c r="A510" s="60">
        <v>2510</v>
      </c>
      <c r="B510" s="60">
        <v>0.98590041652944305</v>
      </c>
      <c r="C510" s="60">
        <v>2.1651222621145199E-2</v>
      </c>
      <c r="D510" s="60">
        <v>5.5533499841403801E-2</v>
      </c>
      <c r="E510" s="60">
        <v>0.54500716882939404</v>
      </c>
      <c r="F510" s="60">
        <v>0.99999999720258104</v>
      </c>
      <c r="G510" s="60">
        <v>9.1953687424931405E-3</v>
      </c>
      <c r="H510" s="60">
        <v>118.703385729804</v>
      </c>
      <c r="I510" s="60">
        <v>3.5069514267232198</v>
      </c>
      <c r="J510" s="60">
        <v>-0.68463324492458799</v>
      </c>
      <c r="K510" s="60">
        <v>0.22693536529684999</v>
      </c>
      <c r="L510" s="60">
        <v>0.30676461682978601</v>
      </c>
      <c r="M510" s="60">
        <v>0.466300017873364</v>
      </c>
      <c r="N510" s="60">
        <v>9.2875999495263609E-3</v>
      </c>
      <c r="O510" s="60">
        <v>3.5364303069024001</v>
      </c>
      <c r="P510" s="60" t="s">
        <v>163</v>
      </c>
      <c r="Q510" s="60">
        <v>507</v>
      </c>
      <c r="R510" s="60" t="s">
        <v>173</v>
      </c>
    </row>
    <row r="511" spans="1:18" x14ac:dyDescent="0.25">
      <c r="A511" s="60">
        <v>2511</v>
      </c>
      <c r="B511" s="60">
        <v>0.98597348210176305</v>
      </c>
      <c r="C511" s="60">
        <v>-1.7611072669341199E-2</v>
      </c>
      <c r="D511" s="60">
        <v>5.55344574370372E-2</v>
      </c>
      <c r="E511" s="60">
        <v>0.54501566258697698</v>
      </c>
      <c r="F511" s="60">
        <v>0.99999999750761803</v>
      </c>
      <c r="G511" s="60">
        <v>9.1953687424931405E-3</v>
      </c>
      <c r="H511" s="60">
        <v>119.48314578021299</v>
      </c>
      <c r="I511" s="60">
        <v>3.5118731823516001</v>
      </c>
      <c r="J511" s="60">
        <v>-0.68428899828164402</v>
      </c>
      <c r="K511" s="60">
        <v>0.60205903517928805</v>
      </c>
      <c r="L511" s="61">
        <v>3.19036771990996E-13</v>
      </c>
      <c r="M511" s="60">
        <v>0.39794096482039198</v>
      </c>
      <c r="N511" s="60">
        <v>9.3193327226006196E-3</v>
      </c>
      <c r="O511" s="60">
        <v>3.5629196292428098</v>
      </c>
      <c r="P511" s="60" t="s">
        <v>163</v>
      </c>
      <c r="Q511" s="60">
        <v>508</v>
      </c>
      <c r="R511" s="60" t="s">
        <v>173</v>
      </c>
    </row>
    <row r="512" spans="1:18" x14ac:dyDescent="0.25">
      <c r="A512" s="60">
        <v>2512</v>
      </c>
      <c r="B512" s="60">
        <v>0.98610721390028599</v>
      </c>
      <c r="C512" s="60">
        <v>-1.17859222591284E-2</v>
      </c>
      <c r="D512" s="60">
        <v>5.5534530227447199E-2</v>
      </c>
      <c r="E512" s="60">
        <v>0.54559856165312903</v>
      </c>
      <c r="F512" s="60">
        <v>0.99999999750761803</v>
      </c>
      <c r="G512" s="60">
        <v>9.2875999495263609E-3</v>
      </c>
      <c r="H512" s="60">
        <v>119.511110128472</v>
      </c>
      <c r="I512" s="60">
        <v>3.51256143230031</v>
      </c>
      <c r="J512" s="60">
        <v>-0.68428899828164402</v>
      </c>
      <c r="K512" s="60">
        <v>0.45640346629256501</v>
      </c>
      <c r="L512" s="61">
        <v>2.5335481839836898E-16</v>
      </c>
      <c r="M512" s="60">
        <v>0.54359653370743499</v>
      </c>
      <c r="N512" s="60">
        <v>9.3534358071225704E-3</v>
      </c>
      <c r="O512" s="60">
        <v>3.5629196292428098</v>
      </c>
      <c r="P512" s="60" t="s">
        <v>163</v>
      </c>
      <c r="Q512" s="60">
        <v>509</v>
      </c>
      <c r="R512" s="60" t="s">
        <v>173</v>
      </c>
    </row>
    <row r="513" spans="1:18" x14ac:dyDescent="0.25">
      <c r="A513" s="60">
        <v>2513</v>
      </c>
      <c r="B513" s="60">
        <v>0.98619508227405195</v>
      </c>
      <c r="C513" s="60">
        <v>-5.1847921238956799E-3</v>
      </c>
      <c r="D513" s="60">
        <v>5.5539221541391598E-2</v>
      </c>
      <c r="E513" s="60">
        <v>0.54578955971864795</v>
      </c>
      <c r="F513" s="60">
        <v>0.99999999795348005</v>
      </c>
      <c r="G513" s="60">
        <v>9.3193327226006196E-3</v>
      </c>
      <c r="H513" s="60">
        <v>120.37096920152401</v>
      </c>
      <c r="I513" s="60">
        <v>3.52117526616215</v>
      </c>
      <c r="J513" s="60">
        <v>-0.68396341415363804</v>
      </c>
      <c r="K513" s="60">
        <v>0.62338637826837195</v>
      </c>
      <c r="L513" s="61">
        <v>3.4604895519561701E-16</v>
      </c>
      <c r="M513" s="60">
        <v>0.37661362173162699</v>
      </c>
      <c r="N513" s="60">
        <v>9.4277280514865908E-3</v>
      </c>
      <c r="O513" s="60">
        <v>3.5833034023852801</v>
      </c>
      <c r="P513" s="60" t="s">
        <v>163</v>
      </c>
      <c r="Q513" s="60">
        <v>510</v>
      </c>
      <c r="R513" s="60" t="s">
        <v>173</v>
      </c>
    </row>
    <row r="514" spans="1:18" x14ac:dyDescent="0.25">
      <c r="A514" s="60">
        <v>2514</v>
      </c>
      <c r="B514" s="60">
        <v>0.986196114873653</v>
      </c>
      <c r="C514" s="60">
        <v>-3.29792781450617E-2</v>
      </c>
      <c r="D514" s="60">
        <v>5.5558038984149599E-2</v>
      </c>
      <c r="E514" s="60">
        <v>0.54592528531539197</v>
      </c>
      <c r="F514" s="60">
        <v>0.99999999796483396</v>
      </c>
      <c r="G514" s="60">
        <v>9.3534358071225704E-3</v>
      </c>
      <c r="H514" s="60">
        <v>120.390866841153</v>
      </c>
      <c r="I514" s="60">
        <v>3.5364303069024001</v>
      </c>
      <c r="J514" s="60">
        <v>-0.68339547010757296</v>
      </c>
      <c r="K514" s="60">
        <v>0.701452557359871</v>
      </c>
      <c r="L514" s="61">
        <v>1.9125860342057999E-11</v>
      </c>
      <c r="M514" s="60">
        <v>0.29854744262100302</v>
      </c>
      <c r="N514" s="60">
        <v>9.5018334698716202E-3</v>
      </c>
      <c r="O514" s="60">
        <v>3.6008084710250898</v>
      </c>
      <c r="P514" s="60" t="s">
        <v>163</v>
      </c>
      <c r="Q514" s="60">
        <v>511</v>
      </c>
      <c r="R514" s="60" t="s">
        <v>173</v>
      </c>
    </row>
    <row r="515" spans="1:18" x14ac:dyDescent="0.25">
      <c r="A515" s="60">
        <v>2515</v>
      </c>
      <c r="B515" s="60">
        <v>0.98624707833308201</v>
      </c>
      <c r="C515" s="60">
        <v>-2.2328797288300201E-2</v>
      </c>
      <c r="D515" s="60">
        <v>5.5558038984149599E-2</v>
      </c>
      <c r="E515" s="60">
        <v>0.54627230539405103</v>
      </c>
      <c r="F515" s="60">
        <v>0.99999999796888694</v>
      </c>
      <c r="G515" s="60">
        <v>9.4277280514865908E-3</v>
      </c>
      <c r="H515" s="60">
        <v>122.714817240662</v>
      </c>
      <c r="I515" s="60">
        <v>3.5629196292428098</v>
      </c>
      <c r="J515" s="60">
        <v>-0.67955325811872402</v>
      </c>
      <c r="K515" s="60">
        <v>0.23829785033670101</v>
      </c>
      <c r="L515" s="60">
        <v>0.35985541523853998</v>
      </c>
      <c r="M515" s="60">
        <v>0.40184673442475899</v>
      </c>
      <c r="N515" s="60">
        <v>9.5736048199432308E-3</v>
      </c>
      <c r="O515" s="60">
        <v>3.62889760640893</v>
      </c>
      <c r="P515" s="60" t="s">
        <v>163</v>
      </c>
      <c r="Q515" s="60">
        <v>512</v>
      </c>
      <c r="R515" s="60" t="s">
        <v>173</v>
      </c>
    </row>
    <row r="516" spans="1:18" x14ac:dyDescent="0.25">
      <c r="A516" s="60">
        <v>2516</v>
      </c>
      <c r="B516" s="60">
        <v>0.98629077721644398</v>
      </c>
      <c r="C516" s="60">
        <v>-4.0680103164602098E-2</v>
      </c>
      <c r="D516" s="60">
        <v>5.5558295728032302E-2</v>
      </c>
      <c r="E516" s="60">
        <v>0.54654436557909103</v>
      </c>
      <c r="F516" s="60">
        <v>0.99999999816921603</v>
      </c>
      <c r="G516" s="60">
        <v>9.5018334698716202E-3</v>
      </c>
      <c r="H516" s="60">
        <v>122.732703714238</v>
      </c>
      <c r="I516" s="60">
        <v>3.5629196292428098</v>
      </c>
      <c r="J516" s="60">
        <v>-0.67637352471227097</v>
      </c>
      <c r="K516" s="60">
        <v>0.421517011291907</v>
      </c>
      <c r="L516" s="61">
        <v>3.7953006976928198E-14</v>
      </c>
      <c r="M516" s="60">
        <v>0.57848298870805503</v>
      </c>
      <c r="N516" s="60">
        <v>9.5839046774892304E-3</v>
      </c>
      <c r="O516" s="60">
        <v>3.6498637082652401</v>
      </c>
      <c r="P516" s="60" t="s">
        <v>163</v>
      </c>
      <c r="Q516" s="60">
        <v>513</v>
      </c>
      <c r="R516" s="60" t="s">
        <v>173</v>
      </c>
    </row>
    <row r="517" spans="1:18" x14ac:dyDescent="0.25">
      <c r="A517" s="60">
        <v>2517</v>
      </c>
      <c r="B517" s="60">
        <v>0.98638444457916896</v>
      </c>
      <c r="C517" s="60">
        <v>-1.81948842016844E-2</v>
      </c>
      <c r="D517" s="60">
        <v>5.55619018195707E-2</v>
      </c>
      <c r="E517" s="60">
        <v>0.54705043532761699</v>
      </c>
      <c r="F517" s="60">
        <v>0.99999999820276897</v>
      </c>
      <c r="G517" s="60">
        <v>9.5736048199432308E-3</v>
      </c>
      <c r="H517" s="60">
        <v>123.41329971080999</v>
      </c>
      <c r="I517" s="60">
        <v>3.5833034023852801</v>
      </c>
      <c r="J517" s="60">
        <v>-0.67417065827936395</v>
      </c>
      <c r="K517" s="60">
        <v>0.66434491672384999</v>
      </c>
      <c r="L517" s="61">
        <v>1.77003031636762E-11</v>
      </c>
      <c r="M517" s="60">
        <v>0.33565508325845</v>
      </c>
      <c r="N517" s="60">
        <v>9.6842016773407702E-3</v>
      </c>
      <c r="O517" s="60">
        <v>3.7044855877460199</v>
      </c>
      <c r="P517" s="60" t="s">
        <v>163</v>
      </c>
      <c r="Q517" s="60">
        <v>514</v>
      </c>
      <c r="R517" s="60" t="s">
        <v>173</v>
      </c>
    </row>
    <row r="518" spans="1:18" x14ac:dyDescent="0.25">
      <c r="A518" s="60">
        <v>2518</v>
      </c>
      <c r="B518" s="60">
        <v>0.98640577080550595</v>
      </c>
      <c r="C518" s="60">
        <v>-4.0680103164602098E-2</v>
      </c>
      <c r="D518" s="60">
        <v>5.5563159095906201E-2</v>
      </c>
      <c r="E518" s="60">
        <v>0.54756628978839395</v>
      </c>
      <c r="F518" s="60">
        <v>0.99999999822557395</v>
      </c>
      <c r="G518" s="60">
        <v>9.5839046774892304E-3</v>
      </c>
      <c r="H518" s="60">
        <v>123.68255816311699</v>
      </c>
      <c r="I518" s="60">
        <v>3.6008084710250898</v>
      </c>
      <c r="J518" s="60">
        <v>-0.67379315611207702</v>
      </c>
      <c r="K518" s="60">
        <v>0.421517011291907</v>
      </c>
      <c r="L518" s="61">
        <v>3.7953006976928198E-14</v>
      </c>
      <c r="M518" s="60">
        <v>0.57848298870805503</v>
      </c>
      <c r="N518" s="60">
        <v>9.6919348028543795E-3</v>
      </c>
      <c r="O518" s="60">
        <v>3.71711705832741</v>
      </c>
      <c r="P518" s="60" t="s">
        <v>163</v>
      </c>
      <c r="Q518" s="60">
        <v>515</v>
      </c>
      <c r="R518" s="60" t="s">
        <v>173</v>
      </c>
    </row>
    <row r="519" spans="1:18" x14ac:dyDescent="0.25">
      <c r="A519" s="60">
        <v>2519</v>
      </c>
      <c r="B519" s="60">
        <v>0.98650018883935298</v>
      </c>
      <c r="C519" s="60">
        <v>-2.21134875832469E-2</v>
      </c>
      <c r="D519" s="60">
        <v>5.5563159095906201E-2</v>
      </c>
      <c r="E519" s="60">
        <v>0.54756628978839395</v>
      </c>
      <c r="F519" s="60">
        <v>0.99999999841410103</v>
      </c>
      <c r="G519" s="60">
        <v>9.6842016773407702E-3</v>
      </c>
      <c r="H519" s="60">
        <v>125.37832990736</v>
      </c>
      <c r="I519" s="60">
        <v>3.62889760640893</v>
      </c>
      <c r="J519" s="60">
        <v>-0.67214759608591801</v>
      </c>
      <c r="K519" s="60">
        <v>0.50773290516503899</v>
      </c>
      <c r="L519" s="60">
        <v>2.8668610398984901E-2</v>
      </c>
      <c r="M519" s="60">
        <v>0.46359848443597601</v>
      </c>
      <c r="N519" s="60">
        <v>9.8451588198448306E-3</v>
      </c>
      <c r="O519" s="60">
        <v>3.7345035013741601</v>
      </c>
      <c r="P519" s="60" t="s">
        <v>163</v>
      </c>
      <c r="Q519" s="60">
        <v>516</v>
      </c>
      <c r="R519" s="60" t="s">
        <v>173</v>
      </c>
    </row>
    <row r="520" spans="1:18" x14ac:dyDescent="0.25">
      <c r="A520" s="60">
        <v>2520</v>
      </c>
      <c r="B520" s="60">
        <v>0.98655699578015199</v>
      </c>
      <c r="C520" s="60">
        <v>-1.0371955848118E-2</v>
      </c>
      <c r="D520" s="60">
        <v>5.5564479388180897E-2</v>
      </c>
      <c r="E520" s="60">
        <v>0.54785735913123701</v>
      </c>
      <c r="F520" s="60">
        <v>0.99999999851075905</v>
      </c>
      <c r="G520" s="60">
        <v>9.6919348028543795E-3</v>
      </c>
      <c r="H520" s="60">
        <v>125.37832990736</v>
      </c>
      <c r="I520" s="60">
        <v>3.6498637082652401</v>
      </c>
      <c r="J520" s="60">
        <v>-0.67199949707341999</v>
      </c>
      <c r="K520" s="60">
        <v>0.40118799288561602</v>
      </c>
      <c r="L520" s="60">
        <v>4.60727630046147E-2</v>
      </c>
      <c r="M520" s="60">
        <v>0.55273924410977004</v>
      </c>
      <c r="N520" s="60">
        <v>9.8451588198448306E-3</v>
      </c>
      <c r="O520" s="60">
        <v>3.7490004083103901</v>
      </c>
      <c r="P520" s="60" t="s">
        <v>163</v>
      </c>
      <c r="Q520" s="60">
        <v>517</v>
      </c>
      <c r="R520" s="60" t="s">
        <v>173</v>
      </c>
    </row>
    <row r="521" spans="1:18" x14ac:dyDescent="0.25">
      <c r="A521" s="60">
        <v>2521</v>
      </c>
      <c r="B521" s="60">
        <v>0.986558784052458</v>
      </c>
      <c r="C521" s="60">
        <v>6.4081387550478999E-3</v>
      </c>
      <c r="D521" s="60">
        <v>5.5579967515042697E-2</v>
      </c>
      <c r="E521" s="60">
        <v>0.548121825513046</v>
      </c>
      <c r="F521" s="60">
        <v>0.99999999865035205</v>
      </c>
      <c r="G521" s="60">
        <v>9.8451588198448306E-3</v>
      </c>
      <c r="H521" s="60">
        <v>125.577111932831</v>
      </c>
      <c r="I521" s="60">
        <v>3.7044855877460199</v>
      </c>
      <c r="J521" s="60">
        <v>-0.67092599682959497</v>
      </c>
      <c r="K521" s="60">
        <v>0.40657160783931401</v>
      </c>
      <c r="L521" s="61">
        <v>3.61108128145662E-16</v>
      </c>
      <c r="M521" s="60">
        <v>0.59342839216068499</v>
      </c>
      <c r="N521" s="60">
        <v>9.9629046673277901E-3</v>
      </c>
      <c r="O521" s="60">
        <v>3.84791868112154</v>
      </c>
      <c r="P521" s="60" t="s">
        <v>163</v>
      </c>
      <c r="Q521" s="60">
        <v>518</v>
      </c>
      <c r="R521" s="60" t="s">
        <v>173</v>
      </c>
    </row>
    <row r="522" spans="1:18" x14ac:dyDescent="0.25">
      <c r="A522" s="60">
        <v>2522</v>
      </c>
      <c r="B522" s="60">
        <v>0.98664655466708295</v>
      </c>
      <c r="C522" s="60">
        <v>-1.8591402032501501E-2</v>
      </c>
      <c r="D522" s="60">
        <v>5.5579967515042697E-2</v>
      </c>
      <c r="E522" s="60">
        <v>0.54891722811131105</v>
      </c>
      <c r="F522" s="60">
        <v>0.99999999878953605</v>
      </c>
      <c r="G522" s="60">
        <v>9.8451588198448306E-3</v>
      </c>
      <c r="H522" s="60">
        <v>125.879286621115</v>
      </c>
      <c r="I522" s="60">
        <v>3.71711705832741</v>
      </c>
      <c r="J522" s="60">
        <v>-0.67069361336407496</v>
      </c>
      <c r="K522" s="60">
        <v>0.212090077931711</v>
      </c>
      <c r="L522" s="60">
        <v>0.22132706229909099</v>
      </c>
      <c r="M522" s="60">
        <v>0.56658285976919898</v>
      </c>
      <c r="N522" s="60">
        <v>1.0075249039504E-2</v>
      </c>
      <c r="O522" s="60">
        <v>3.8580827004514799</v>
      </c>
      <c r="P522" s="60" t="s">
        <v>163</v>
      </c>
      <c r="Q522" s="60">
        <v>519</v>
      </c>
      <c r="R522" s="60" t="s">
        <v>173</v>
      </c>
    </row>
    <row r="523" spans="1:18" x14ac:dyDescent="0.25">
      <c r="A523" s="60">
        <v>2523</v>
      </c>
      <c r="B523" s="60">
        <v>0.986659308737732</v>
      </c>
      <c r="C523" s="60">
        <v>-3.3612684718379998E-2</v>
      </c>
      <c r="D523" s="60">
        <v>5.55898471304258E-2</v>
      </c>
      <c r="E523" s="60">
        <v>0.54941043713618198</v>
      </c>
      <c r="F523" s="60">
        <v>0.99999999891608904</v>
      </c>
      <c r="G523" s="60">
        <v>9.9629046673277901E-3</v>
      </c>
      <c r="H523" s="60">
        <v>125.879286621115</v>
      </c>
      <c r="I523" s="60">
        <v>3.7345035013741601</v>
      </c>
      <c r="J523" s="60">
        <v>-0.66895578182432902</v>
      </c>
      <c r="K523" s="60">
        <v>0.44299593497251499</v>
      </c>
      <c r="L523" s="60">
        <v>0.24051632664992401</v>
      </c>
      <c r="M523" s="60">
        <v>0.316487738377562</v>
      </c>
      <c r="N523" s="60">
        <v>1.0239069300059399E-2</v>
      </c>
      <c r="O523" s="60">
        <v>3.8801509451397802</v>
      </c>
      <c r="P523" s="60" t="s">
        <v>163</v>
      </c>
      <c r="Q523" s="60">
        <v>520</v>
      </c>
      <c r="R523" s="60" t="s">
        <v>173</v>
      </c>
    </row>
    <row r="524" spans="1:18" x14ac:dyDescent="0.25">
      <c r="A524" s="60">
        <v>2524</v>
      </c>
      <c r="B524" s="60">
        <v>0.98666954576295796</v>
      </c>
      <c r="C524" s="60">
        <v>-1.0326193156990101E-2</v>
      </c>
      <c r="D524" s="60">
        <v>5.5603572261392203E-2</v>
      </c>
      <c r="E524" s="60">
        <v>0.54959167473095505</v>
      </c>
      <c r="F524" s="60">
        <v>0.99999999909246196</v>
      </c>
      <c r="G524" s="60">
        <v>1.0075249039504E-2</v>
      </c>
      <c r="H524" s="60">
        <v>125.97284793741601</v>
      </c>
      <c r="I524" s="60">
        <v>3.7490004083103901</v>
      </c>
      <c r="J524" s="60">
        <v>-0.66895111900697601</v>
      </c>
      <c r="K524" s="60">
        <v>0.41332374833503799</v>
      </c>
      <c r="L524" s="60">
        <v>0.121024760019288</v>
      </c>
      <c r="M524" s="60">
        <v>0.46565149164567399</v>
      </c>
      <c r="N524" s="60">
        <v>1.02873925703465E-2</v>
      </c>
      <c r="O524" s="60">
        <v>3.8801509451397802</v>
      </c>
      <c r="P524" s="60" t="s">
        <v>163</v>
      </c>
      <c r="Q524" s="60">
        <v>521</v>
      </c>
      <c r="R524" s="60" t="s">
        <v>173</v>
      </c>
    </row>
    <row r="525" spans="1:18" x14ac:dyDescent="0.25">
      <c r="A525" s="60">
        <v>2525</v>
      </c>
      <c r="B525" s="60">
        <v>0.98687798882105604</v>
      </c>
      <c r="C525" s="60">
        <v>-4.4450953159434099E-3</v>
      </c>
      <c r="D525" s="60">
        <v>5.5626725788930298E-2</v>
      </c>
      <c r="E525" s="60">
        <v>0.54966180639028805</v>
      </c>
      <c r="F525" s="60">
        <v>0.99999999909429405</v>
      </c>
      <c r="G525" s="60">
        <v>1.0239069300059399E-2</v>
      </c>
      <c r="H525" s="60">
        <v>127.101890710314</v>
      </c>
      <c r="I525" s="60">
        <v>3.84791868112154</v>
      </c>
      <c r="J525" s="60">
        <v>-0.66781709012647095</v>
      </c>
      <c r="K525" s="60">
        <v>0.59456029044027003</v>
      </c>
      <c r="L525" s="61">
        <v>3.35977485371096E-10</v>
      </c>
      <c r="M525" s="60">
        <v>0.405439709223752</v>
      </c>
      <c r="N525" s="60">
        <v>1.0657063594864701E-2</v>
      </c>
      <c r="O525" s="60">
        <v>3.9704630756492199</v>
      </c>
      <c r="P525" s="60" t="s">
        <v>163</v>
      </c>
      <c r="Q525" s="60">
        <v>522</v>
      </c>
      <c r="R525" s="60" t="s">
        <v>173</v>
      </c>
    </row>
    <row r="526" spans="1:18" x14ac:dyDescent="0.25">
      <c r="A526" s="60">
        <v>2526</v>
      </c>
      <c r="B526" s="60">
        <v>0.98698020877566695</v>
      </c>
      <c r="C526" s="60">
        <v>-1.0326193156990101E-2</v>
      </c>
      <c r="D526" s="60">
        <v>5.5626725788930298E-2</v>
      </c>
      <c r="E526" s="60">
        <v>0.54966180639028805</v>
      </c>
      <c r="F526" s="60">
        <v>0.99999999909429405</v>
      </c>
      <c r="G526" s="60">
        <v>1.02873925703465E-2</v>
      </c>
      <c r="H526" s="60">
        <v>127.362901760375</v>
      </c>
      <c r="I526" s="60">
        <v>3.8580827004514799</v>
      </c>
      <c r="J526" s="60">
        <v>-0.66575226981638802</v>
      </c>
      <c r="K526" s="60">
        <v>0.41332374833503799</v>
      </c>
      <c r="L526" s="60">
        <v>0.121024760019288</v>
      </c>
      <c r="M526" s="60">
        <v>0.46565149164567399</v>
      </c>
      <c r="N526" s="60">
        <v>1.0710444810162799E-2</v>
      </c>
      <c r="O526" s="60">
        <v>3.9758295523666298</v>
      </c>
      <c r="P526" s="60" t="s">
        <v>163</v>
      </c>
      <c r="Q526" s="60">
        <v>523</v>
      </c>
      <c r="R526" s="60" t="s">
        <v>173</v>
      </c>
    </row>
    <row r="527" spans="1:18" x14ac:dyDescent="0.25">
      <c r="A527" s="60">
        <v>2527</v>
      </c>
      <c r="B527" s="60">
        <v>0.98704222983356604</v>
      </c>
      <c r="C527" s="60">
        <v>-3.0755035399545699E-2</v>
      </c>
      <c r="D527" s="60">
        <v>5.5635420333607397E-2</v>
      </c>
      <c r="E527" s="60">
        <v>0.54980649097016798</v>
      </c>
      <c r="F527" s="60">
        <v>0.99999999916347404</v>
      </c>
      <c r="G527" s="60">
        <v>1.0657063594864701E-2</v>
      </c>
      <c r="H527" s="60">
        <v>127.362901760375</v>
      </c>
      <c r="I527" s="60">
        <v>3.8801509451397802</v>
      </c>
      <c r="J527" s="60">
        <v>-0.66545792274273796</v>
      </c>
      <c r="K527" s="60">
        <v>0.51593740707354596</v>
      </c>
      <c r="L527" s="61">
        <v>1.5104138724518202E-11</v>
      </c>
      <c r="M527" s="60">
        <v>0.48406259291135001</v>
      </c>
      <c r="N527" s="60">
        <v>1.0770451700604099E-2</v>
      </c>
      <c r="O527" s="60">
        <v>3.98968165627267</v>
      </c>
      <c r="P527" s="60" t="s">
        <v>163</v>
      </c>
      <c r="Q527" s="60">
        <v>524</v>
      </c>
      <c r="R527" s="60" t="s">
        <v>173</v>
      </c>
    </row>
    <row r="528" spans="1:18" x14ac:dyDescent="0.25">
      <c r="A528" s="60">
        <v>2528</v>
      </c>
      <c r="B528" s="60">
        <v>0.98713959719161304</v>
      </c>
      <c r="C528" s="60">
        <v>4.8825036879302799E-2</v>
      </c>
      <c r="D528" s="60">
        <v>5.5638343887918502E-2</v>
      </c>
      <c r="E528" s="60">
        <v>0.55010314345176803</v>
      </c>
      <c r="F528" s="60">
        <v>0.99999999920176996</v>
      </c>
      <c r="G528" s="60">
        <v>1.0710444810162799E-2</v>
      </c>
      <c r="H528" s="60">
        <v>127.901372538079</v>
      </c>
      <c r="I528" s="60">
        <v>3.8801509451397802</v>
      </c>
      <c r="J528" s="60">
        <v>-0.66520622144593</v>
      </c>
      <c r="K528" s="60">
        <v>0.203089088347288</v>
      </c>
      <c r="L528" s="60">
        <v>0.334312550124506</v>
      </c>
      <c r="M528" s="60">
        <v>0.46259836152820599</v>
      </c>
      <c r="N528" s="60">
        <v>1.08289677186821E-2</v>
      </c>
      <c r="O528" s="60">
        <v>3.9920687237955601</v>
      </c>
      <c r="P528" s="60" t="s">
        <v>163</v>
      </c>
      <c r="Q528" s="60">
        <v>525</v>
      </c>
      <c r="R528" s="60" t="s">
        <v>173</v>
      </c>
    </row>
    <row r="529" spans="1:18" x14ac:dyDescent="0.25">
      <c r="A529" s="60">
        <v>2529</v>
      </c>
      <c r="B529" s="60">
        <v>0.98718103688530501</v>
      </c>
      <c r="C529" s="60">
        <v>-8.0277820156112699E-3</v>
      </c>
      <c r="D529" s="60">
        <v>5.5638343887918502E-2</v>
      </c>
      <c r="E529" s="60">
        <v>0.55038145647081904</v>
      </c>
      <c r="F529" s="60">
        <v>0.99999999926065497</v>
      </c>
      <c r="G529" s="60">
        <v>1.0770451700604099E-2</v>
      </c>
      <c r="H529" s="60">
        <v>127.901372538079</v>
      </c>
      <c r="I529" s="60">
        <v>3.9704630756492199</v>
      </c>
      <c r="J529" s="60">
        <v>-0.66055784431468301</v>
      </c>
      <c r="K529" s="60">
        <v>0.52163797540786405</v>
      </c>
      <c r="L529" s="61">
        <v>3.6243090311935102E-6</v>
      </c>
      <c r="M529" s="60">
        <v>0.478358400283105</v>
      </c>
      <c r="N529" s="60">
        <v>1.1035627205513701E-2</v>
      </c>
      <c r="O529" s="60">
        <v>4.0255863129349798</v>
      </c>
      <c r="P529" s="60" t="s">
        <v>163</v>
      </c>
      <c r="Q529" s="60">
        <v>526</v>
      </c>
      <c r="R529" s="60" t="s">
        <v>173</v>
      </c>
    </row>
    <row r="530" spans="1:18" x14ac:dyDescent="0.25">
      <c r="A530" s="60">
        <v>2530</v>
      </c>
      <c r="B530" s="60">
        <v>0.98719025564652296</v>
      </c>
      <c r="C530" s="60">
        <v>2.10274944914292E-2</v>
      </c>
      <c r="D530" s="60">
        <v>5.5652536234716998E-2</v>
      </c>
      <c r="E530" s="60">
        <v>0.55150662143205398</v>
      </c>
      <c r="F530" s="60">
        <v>0.999999999296728</v>
      </c>
      <c r="G530" s="60">
        <v>1.08289677186821E-2</v>
      </c>
      <c r="H530" s="60">
        <v>128.54874882883701</v>
      </c>
      <c r="I530" s="60">
        <v>3.9758295523666298</v>
      </c>
      <c r="J530" s="60">
        <v>-0.65785269410944103</v>
      </c>
      <c r="K530" s="60">
        <v>0.459215206167503</v>
      </c>
      <c r="L530" s="61">
        <v>1.66274849110774E-11</v>
      </c>
      <c r="M530" s="60">
        <v>0.54078479381586997</v>
      </c>
      <c r="N530" s="60">
        <v>1.1035627205513701E-2</v>
      </c>
      <c r="O530" s="60">
        <v>4.0255863129349798</v>
      </c>
      <c r="P530" s="60" t="s">
        <v>163</v>
      </c>
      <c r="Q530" s="60">
        <v>527</v>
      </c>
      <c r="R530" s="60" t="s">
        <v>173</v>
      </c>
    </row>
    <row r="531" spans="1:18" x14ac:dyDescent="0.25">
      <c r="A531" s="60">
        <v>2531</v>
      </c>
      <c r="B531" s="60">
        <v>0.98719381568128695</v>
      </c>
      <c r="C531" s="60">
        <v>-2.8633516948178801E-2</v>
      </c>
      <c r="D531" s="60">
        <v>5.5659180177985802E-2</v>
      </c>
      <c r="E531" s="60">
        <v>0.55200881101430599</v>
      </c>
      <c r="F531" s="60">
        <v>0.99999999933945005</v>
      </c>
      <c r="G531" s="60">
        <v>1.1035627205513701E-2</v>
      </c>
      <c r="H531" s="60">
        <v>129.68928402958301</v>
      </c>
      <c r="I531" s="60">
        <v>3.98968165627267</v>
      </c>
      <c r="J531" s="60">
        <v>-0.654524110458367</v>
      </c>
      <c r="K531" s="60">
        <v>0.47696715927841699</v>
      </c>
      <c r="L531" s="61">
        <v>9.0286556738689706E-14</v>
      </c>
      <c r="M531" s="60">
        <v>0.52303284072149203</v>
      </c>
      <c r="N531" s="60">
        <v>1.10971844005135E-2</v>
      </c>
      <c r="O531" s="60">
        <v>4.08455879960436</v>
      </c>
      <c r="P531" s="60" t="s">
        <v>163</v>
      </c>
      <c r="Q531" s="60">
        <v>528</v>
      </c>
      <c r="R531" s="60" t="s">
        <v>173</v>
      </c>
    </row>
    <row r="532" spans="1:18" x14ac:dyDescent="0.25">
      <c r="A532" s="60">
        <v>2532</v>
      </c>
      <c r="B532" s="60">
        <v>0.98722522550433001</v>
      </c>
      <c r="C532" s="60">
        <v>1.05274934233269E-2</v>
      </c>
      <c r="D532" s="60">
        <v>5.5663388920796503E-2</v>
      </c>
      <c r="E532" s="60">
        <v>0.55209764476959</v>
      </c>
      <c r="F532" s="60">
        <v>0.99999999937514605</v>
      </c>
      <c r="G532" s="60">
        <v>1.1035627205513701E-2</v>
      </c>
      <c r="H532" s="60">
        <v>129.97843567304901</v>
      </c>
      <c r="I532" s="60">
        <v>3.9920687237955601</v>
      </c>
      <c r="J532" s="60">
        <v>-0.65365902020007205</v>
      </c>
      <c r="K532" s="60">
        <v>0.400175949415643</v>
      </c>
      <c r="L532" s="61">
        <v>2.8690563575572099E-12</v>
      </c>
      <c r="M532" s="60">
        <v>0.59982405058148802</v>
      </c>
      <c r="N532" s="60">
        <v>1.10971844005135E-2</v>
      </c>
      <c r="O532" s="60">
        <v>4.1070147998702202</v>
      </c>
      <c r="P532" s="60" t="s">
        <v>163</v>
      </c>
      <c r="Q532" s="60">
        <v>529</v>
      </c>
      <c r="R532" s="60" t="s">
        <v>173</v>
      </c>
    </row>
    <row r="533" spans="1:18" x14ac:dyDescent="0.25">
      <c r="A533" s="60">
        <v>2533</v>
      </c>
      <c r="B533" s="60">
        <v>0.98733280057099304</v>
      </c>
      <c r="C533" s="60">
        <v>-1.9121222149029001E-2</v>
      </c>
      <c r="D533" s="60">
        <v>5.5663899288383001E-2</v>
      </c>
      <c r="E533" s="60">
        <v>0.55242826615238905</v>
      </c>
      <c r="F533" s="60">
        <v>0.99999999943478401</v>
      </c>
      <c r="G533" s="60">
        <v>1.10971844005135E-2</v>
      </c>
      <c r="H533" s="60">
        <v>131.09696472526099</v>
      </c>
      <c r="I533" s="60">
        <v>4.0255863129349798</v>
      </c>
      <c r="J533" s="60">
        <v>-0.653093855186201</v>
      </c>
      <c r="K533" s="60">
        <v>0.34146030774689701</v>
      </c>
      <c r="L533" s="61">
        <v>1.59863324521099E-6</v>
      </c>
      <c r="M533" s="60">
        <v>0.65853809361985705</v>
      </c>
      <c r="N533" s="60">
        <v>1.1457878350233699E-2</v>
      </c>
      <c r="O533" s="60">
        <v>4.1094693615657496</v>
      </c>
      <c r="P533" s="60" t="s">
        <v>163</v>
      </c>
      <c r="Q533" s="60">
        <v>530</v>
      </c>
      <c r="R533" s="60" t="s">
        <v>173</v>
      </c>
    </row>
    <row r="534" spans="1:18" x14ac:dyDescent="0.25">
      <c r="A534" s="60">
        <v>2534</v>
      </c>
      <c r="B534" s="60">
        <v>0.98734365929296497</v>
      </c>
      <c r="C534" s="60">
        <v>1.05274934233269E-2</v>
      </c>
      <c r="D534" s="60">
        <v>5.5663899288383001E-2</v>
      </c>
      <c r="E534" s="60">
        <v>0.55285095240214699</v>
      </c>
      <c r="F534" s="60">
        <v>0.99999999943491402</v>
      </c>
      <c r="G534" s="60">
        <v>1.10971844005135E-2</v>
      </c>
      <c r="H534" s="60">
        <v>131.21615019887099</v>
      </c>
      <c r="I534" s="60">
        <v>4.0255863129349798</v>
      </c>
      <c r="J534" s="60">
        <v>-0.64902830188397997</v>
      </c>
      <c r="K534" s="60">
        <v>0.400175949415643</v>
      </c>
      <c r="L534" s="61">
        <v>2.8690563575572099E-12</v>
      </c>
      <c r="M534" s="60">
        <v>0.59982405058148802</v>
      </c>
      <c r="N534" s="60">
        <v>1.1457878350233699E-2</v>
      </c>
      <c r="O534" s="60">
        <v>4.1099845559494597</v>
      </c>
      <c r="P534" s="60" t="s">
        <v>163</v>
      </c>
      <c r="Q534" s="60">
        <v>531</v>
      </c>
      <c r="R534" s="60" t="s">
        <v>173</v>
      </c>
    </row>
    <row r="535" spans="1:18" x14ac:dyDescent="0.25">
      <c r="A535" s="60">
        <v>2535</v>
      </c>
      <c r="B535" s="60">
        <v>0.98735141250247205</v>
      </c>
      <c r="C535" s="60">
        <v>-4.1587866606253E-2</v>
      </c>
      <c r="D535" s="60">
        <v>5.5695088206695303E-2</v>
      </c>
      <c r="E535" s="60">
        <v>0.55327082655072601</v>
      </c>
      <c r="F535" s="60">
        <v>0.99999999943886997</v>
      </c>
      <c r="G535" s="60">
        <v>1.1457878350233699E-2</v>
      </c>
      <c r="H535" s="60">
        <v>131.850989374058</v>
      </c>
      <c r="I535" s="60">
        <v>4.08455879960436</v>
      </c>
      <c r="J535" s="60">
        <v>-0.64606558484853804</v>
      </c>
      <c r="K535" s="60">
        <v>0.49950378282345598</v>
      </c>
      <c r="L535" s="61">
        <v>1.59947033942634E-10</v>
      </c>
      <c r="M535" s="60">
        <v>0.50049621701659697</v>
      </c>
      <c r="N535" s="60">
        <v>1.16340276044705E-2</v>
      </c>
      <c r="O535" s="60">
        <v>4.1248763824581101</v>
      </c>
      <c r="P535" s="60" t="s">
        <v>163</v>
      </c>
      <c r="Q535" s="60">
        <v>532</v>
      </c>
      <c r="R535" s="60" t="s">
        <v>173</v>
      </c>
    </row>
    <row r="536" spans="1:18" x14ac:dyDescent="0.25">
      <c r="A536" s="60">
        <v>2536</v>
      </c>
      <c r="B536" s="60">
        <v>0.98739318358177397</v>
      </c>
      <c r="C536" s="60">
        <v>-4.17624637125312E-2</v>
      </c>
      <c r="D536" s="60">
        <v>5.5698730006800201E-2</v>
      </c>
      <c r="E536" s="60">
        <v>0.55412620778105903</v>
      </c>
      <c r="F536" s="60">
        <v>0.99999999943886997</v>
      </c>
      <c r="G536" s="60">
        <v>1.1457878350233699E-2</v>
      </c>
      <c r="H536" s="60">
        <v>131.850989374058</v>
      </c>
      <c r="I536" s="60">
        <v>4.1070147998702202</v>
      </c>
      <c r="J536" s="60">
        <v>-0.64113227839938103</v>
      </c>
      <c r="K536" s="60">
        <v>0.496905231498456</v>
      </c>
      <c r="L536" s="61">
        <v>2.3366243347114998E-10</v>
      </c>
      <c r="M536" s="60">
        <v>0.50309476826788202</v>
      </c>
      <c r="N536" s="60">
        <v>1.20884032697009E-2</v>
      </c>
      <c r="O536" s="60">
        <v>4.16544299255703</v>
      </c>
      <c r="P536" s="60" t="s">
        <v>163</v>
      </c>
      <c r="Q536" s="60">
        <v>533</v>
      </c>
      <c r="R536" s="60" t="s">
        <v>173</v>
      </c>
    </row>
    <row r="537" spans="1:18" x14ac:dyDescent="0.25">
      <c r="A537" s="60">
        <v>2537</v>
      </c>
      <c r="B537" s="60">
        <v>0.98748574309594594</v>
      </c>
      <c r="C537" s="60">
        <v>6.8573780811982902E-3</v>
      </c>
      <c r="D537" s="60">
        <v>5.5701807325439397E-2</v>
      </c>
      <c r="E537" s="60">
        <v>0.55417147187689997</v>
      </c>
      <c r="F537" s="60">
        <v>0.99999999945206197</v>
      </c>
      <c r="G537" s="60">
        <v>1.16340276044705E-2</v>
      </c>
      <c r="H537" s="60">
        <v>132.88372319012501</v>
      </c>
      <c r="I537" s="60">
        <v>4.1094693615657496</v>
      </c>
      <c r="J537" s="60">
        <v>-0.64113227839938103</v>
      </c>
      <c r="K537" s="60">
        <v>0.195138040593135</v>
      </c>
      <c r="L537" s="61">
        <v>2.5634942825732501E-12</v>
      </c>
      <c r="M537" s="60">
        <v>0.80486195940430205</v>
      </c>
      <c r="N537" s="60">
        <v>1.2098937331342499E-2</v>
      </c>
      <c r="O537" s="60">
        <v>4.2741051013523297</v>
      </c>
      <c r="P537" s="60" t="s">
        <v>163</v>
      </c>
      <c r="Q537" s="60">
        <v>534</v>
      </c>
      <c r="R537" s="60" t="s">
        <v>173</v>
      </c>
    </row>
    <row r="538" spans="1:18" x14ac:dyDescent="0.25">
      <c r="A538" s="60">
        <v>2538</v>
      </c>
      <c r="B538" s="60">
        <v>0.98751678840088397</v>
      </c>
      <c r="C538" s="60">
        <v>1.6693468253545E-2</v>
      </c>
      <c r="D538" s="60">
        <v>5.57150497600035E-2</v>
      </c>
      <c r="E538" s="60">
        <v>0.55557413825430102</v>
      </c>
      <c r="F538" s="60">
        <v>0.99999999952976504</v>
      </c>
      <c r="G538" s="60">
        <v>1.20884032697009E-2</v>
      </c>
      <c r="H538" s="60">
        <v>133.57259449158499</v>
      </c>
      <c r="I538" s="60">
        <v>4.1099845559494597</v>
      </c>
      <c r="J538" s="60">
        <v>-0.63294312567373201</v>
      </c>
      <c r="K538" s="60">
        <v>9.1028426228585094E-3</v>
      </c>
      <c r="L538" s="60">
        <v>0.672163067784595</v>
      </c>
      <c r="M538" s="60">
        <v>0.31873408959254601</v>
      </c>
      <c r="N538" s="60">
        <v>1.2107660609473599E-2</v>
      </c>
      <c r="O538" s="60">
        <v>4.4022440976487101</v>
      </c>
      <c r="P538" s="60" t="s">
        <v>163</v>
      </c>
      <c r="Q538" s="60">
        <v>535</v>
      </c>
      <c r="R538" s="60" t="s">
        <v>173</v>
      </c>
    </row>
    <row r="539" spans="1:18" x14ac:dyDescent="0.25">
      <c r="A539" s="60">
        <v>2539</v>
      </c>
      <c r="B539" s="60">
        <v>0.98753912021908097</v>
      </c>
      <c r="C539" s="60">
        <v>-1.3105291648718299E-2</v>
      </c>
      <c r="D539" s="60">
        <v>5.57306456785987E-2</v>
      </c>
      <c r="E539" s="60">
        <v>0.55566219237824699</v>
      </c>
      <c r="F539" s="60">
        <v>0.99999999957776597</v>
      </c>
      <c r="G539" s="60">
        <v>1.2098937331342499E-2</v>
      </c>
      <c r="H539" s="60">
        <v>133.998307708764</v>
      </c>
      <c r="I539" s="60">
        <v>4.1248763824581101</v>
      </c>
      <c r="J539" s="60">
        <v>-0.63252041424415995</v>
      </c>
      <c r="K539" s="60">
        <v>0.60122654072852899</v>
      </c>
      <c r="L539" s="61">
        <v>1.1347424325053301E-15</v>
      </c>
      <c r="M539" s="60">
        <v>0.39877345927147001</v>
      </c>
      <c r="N539" s="60">
        <v>1.2132802596055901E-2</v>
      </c>
      <c r="O539" s="60">
        <v>4.4755587494646001</v>
      </c>
      <c r="P539" s="60" t="s">
        <v>163</v>
      </c>
      <c r="Q539" s="60">
        <v>536</v>
      </c>
      <c r="R539" s="60" t="s">
        <v>173</v>
      </c>
    </row>
    <row r="540" spans="1:18" x14ac:dyDescent="0.25">
      <c r="A540" s="60">
        <v>2540</v>
      </c>
      <c r="B540" s="60">
        <v>0.98753912021908097</v>
      </c>
      <c r="C540" s="60">
        <v>-1.7303348885546799E-2</v>
      </c>
      <c r="D540" s="60">
        <v>5.5732116697914301E-2</v>
      </c>
      <c r="E540" s="60">
        <v>0.55626463383243896</v>
      </c>
      <c r="F540" s="60">
        <v>0.99999999959797703</v>
      </c>
      <c r="G540" s="60">
        <v>1.2107660609473599E-2</v>
      </c>
      <c r="H540" s="60">
        <v>134.83443918528101</v>
      </c>
      <c r="I540" s="60">
        <v>4.16544299255703</v>
      </c>
      <c r="J540" s="60">
        <v>-0.63252041424415995</v>
      </c>
      <c r="K540" s="60">
        <v>0.50993279889172305</v>
      </c>
      <c r="L540" s="61">
        <v>3.3272902750014801E-11</v>
      </c>
      <c r="M540" s="60">
        <v>0.49006720107500401</v>
      </c>
      <c r="N540" s="60">
        <v>1.2194869287489399E-2</v>
      </c>
      <c r="O540" s="60">
        <v>4.4755587494646001</v>
      </c>
      <c r="P540" s="60" t="s">
        <v>163</v>
      </c>
      <c r="Q540" s="60">
        <v>537</v>
      </c>
      <c r="R540" s="60" t="s">
        <v>173</v>
      </c>
    </row>
    <row r="541" spans="1:18" x14ac:dyDescent="0.25">
      <c r="A541" s="60">
        <v>2541</v>
      </c>
      <c r="B541" s="60">
        <v>0.98754695856197405</v>
      </c>
      <c r="C541" s="60">
        <v>-1.9160823686625798E-2</v>
      </c>
      <c r="D541" s="60">
        <v>5.5733416535708499E-2</v>
      </c>
      <c r="E541" s="60">
        <v>0.55639925692834802</v>
      </c>
      <c r="F541" s="60">
        <v>0.99999999963096797</v>
      </c>
      <c r="G541" s="60">
        <v>1.2132802596055901E-2</v>
      </c>
      <c r="H541" s="60">
        <v>136.048141804897</v>
      </c>
      <c r="I541" s="60">
        <v>4.2741051013523297</v>
      </c>
      <c r="J541" s="60">
        <v>-0.63123311227387102</v>
      </c>
      <c r="K541" s="60">
        <v>0.41415797362142498</v>
      </c>
      <c r="L541" s="60">
        <v>0.15401990295009099</v>
      </c>
      <c r="M541" s="60">
        <v>0.43182212342848397</v>
      </c>
      <c r="N541" s="60">
        <v>1.2250242651574501E-2</v>
      </c>
      <c r="O541" s="60">
        <v>4.5098497695482003</v>
      </c>
      <c r="P541" s="60" t="s">
        <v>163</v>
      </c>
      <c r="Q541" s="60">
        <v>538</v>
      </c>
      <c r="R541" s="60" t="s">
        <v>173</v>
      </c>
    </row>
    <row r="542" spans="1:18" x14ac:dyDescent="0.25">
      <c r="A542" s="60">
        <v>2542</v>
      </c>
      <c r="B542" s="60">
        <v>0.98759686064034102</v>
      </c>
      <c r="C542" s="60">
        <v>-1.7303348885546799E-2</v>
      </c>
      <c r="D542" s="60">
        <v>5.5734253237013497E-2</v>
      </c>
      <c r="E542" s="60">
        <v>0.55648253569035899</v>
      </c>
      <c r="F542" s="60">
        <v>0.99999999963480402</v>
      </c>
      <c r="G542" s="60">
        <v>1.2194869287489399E-2</v>
      </c>
      <c r="H542" s="60">
        <v>136.88704302652201</v>
      </c>
      <c r="I542" s="60">
        <v>4.4022440976487101</v>
      </c>
      <c r="J542" s="60">
        <v>-0.62904991147253897</v>
      </c>
      <c r="K542" s="60">
        <v>0.50993279889172305</v>
      </c>
      <c r="L542" s="61">
        <v>3.3272902750014801E-11</v>
      </c>
      <c r="M542" s="60">
        <v>0.49006720107500401</v>
      </c>
      <c r="N542" s="60">
        <v>1.24650517918169E-2</v>
      </c>
      <c r="O542" s="60">
        <v>4.5133831768760597</v>
      </c>
      <c r="P542" s="60" t="s">
        <v>163</v>
      </c>
      <c r="Q542" s="60">
        <v>539</v>
      </c>
      <c r="R542" s="60" t="s">
        <v>173</v>
      </c>
    </row>
    <row r="543" spans="1:18" x14ac:dyDescent="0.25">
      <c r="A543" s="60">
        <v>2543</v>
      </c>
      <c r="B543" s="60">
        <v>0.98765360900091403</v>
      </c>
      <c r="C543" s="60">
        <v>-9.8373360342809604E-3</v>
      </c>
      <c r="D543" s="60">
        <v>5.5748177970506602E-2</v>
      </c>
      <c r="E543" s="60">
        <v>0.55726636448010103</v>
      </c>
      <c r="F543" s="60">
        <v>0.99999999965224695</v>
      </c>
      <c r="G543" s="60">
        <v>1.2250242651574501E-2</v>
      </c>
      <c r="H543" s="60">
        <v>137.22191871451</v>
      </c>
      <c r="I543" s="60">
        <v>4.4755587494646001</v>
      </c>
      <c r="J543" s="60">
        <v>-0.62843966949513197</v>
      </c>
      <c r="K543" s="60">
        <v>0.240672780427406</v>
      </c>
      <c r="L543" s="60">
        <v>0.31746705693362898</v>
      </c>
      <c r="M543" s="60">
        <v>0.44186016263896499</v>
      </c>
      <c r="N543" s="60">
        <v>1.25055695964675E-2</v>
      </c>
      <c r="O543" s="60">
        <v>4.5722853439710001</v>
      </c>
      <c r="P543" s="60" t="s">
        <v>163</v>
      </c>
      <c r="Q543" s="60">
        <v>540</v>
      </c>
      <c r="R543" s="60" t="s">
        <v>173</v>
      </c>
    </row>
    <row r="544" spans="1:18" x14ac:dyDescent="0.25">
      <c r="A544" s="60">
        <v>2544</v>
      </c>
      <c r="B544" s="60">
        <v>0.98778298523728303</v>
      </c>
      <c r="C544" s="60">
        <v>-2.1485725204764199E-2</v>
      </c>
      <c r="D544" s="60">
        <v>5.5758618640679297E-2</v>
      </c>
      <c r="E544" s="60">
        <v>0.55754343323775102</v>
      </c>
      <c r="F544" s="60">
        <v>0.99999999965616204</v>
      </c>
      <c r="G544" s="60">
        <v>1.24650517918169E-2</v>
      </c>
      <c r="H544" s="60">
        <v>138.58640829120301</v>
      </c>
      <c r="I544" s="60">
        <v>4.4755587494646001</v>
      </c>
      <c r="J544" s="60">
        <v>-0.62819131158944796</v>
      </c>
      <c r="K544" s="60">
        <v>0.47295979295398199</v>
      </c>
      <c r="L544" s="60">
        <v>9.7200554963457002E-4</v>
      </c>
      <c r="M544" s="60">
        <v>0.526068201496384</v>
      </c>
      <c r="N544" s="60">
        <v>1.2511404665653401E-2</v>
      </c>
      <c r="O544" s="60">
        <v>4.5905085093997</v>
      </c>
      <c r="P544" s="60" t="s">
        <v>163</v>
      </c>
      <c r="Q544" s="60">
        <v>541</v>
      </c>
      <c r="R544" s="60" t="s">
        <v>173</v>
      </c>
    </row>
    <row r="545" spans="1:18" x14ac:dyDescent="0.25">
      <c r="A545" s="60">
        <v>2545</v>
      </c>
      <c r="B545" s="60">
        <v>0.98780629527799402</v>
      </c>
      <c r="C545" s="60">
        <v>-3.0939670972242001E-2</v>
      </c>
      <c r="D545" s="60">
        <v>5.5762016675183802E-2</v>
      </c>
      <c r="E545" s="60">
        <v>0.55766794372070305</v>
      </c>
      <c r="F545" s="60">
        <v>0.99999999966497199</v>
      </c>
      <c r="G545" s="60">
        <v>1.25055695964675E-2</v>
      </c>
      <c r="H545" s="60">
        <v>139.44326946402299</v>
      </c>
      <c r="I545" s="60">
        <v>4.5098497695482003</v>
      </c>
      <c r="J545" s="60">
        <v>-0.62753400757404698</v>
      </c>
      <c r="K545" s="60">
        <v>0.60819439371280704</v>
      </c>
      <c r="L545" s="61">
        <v>8.7780084515226498E-16</v>
      </c>
      <c r="M545" s="60">
        <v>0.39180560628719202</v>
      </c>
      <c r="N545" s="60">
        <v>1.3051488124996199E-2</v>
      </c>
      <c r="O545" s="60">
        <v>4.6506605510354602</v>
      </c>
      <c r="P545" s="60" t="s">
        <v>163</v>
      </c>
      <c r="Q545" s="60">
        <v>542</v>
      </c>
      <c r="R545" s="60" t="s">
        <v>173</v>
      </c>
    </row>
    <row r="546" spans="1:18" x14ac:dyDescent="0.25">
      <c r="A546" s="60">
        <v>2546</v>
      </c>
      <c r="B546" s="60">
        <v>0.98780629527799402</v>
      </c>
      <c r="C546" s="60">
        <v>-8.0897053721852401E-3</v>
      </c>
      <c r="D546" s="60">
        <v>5.5777442514762597E-2</v>
      </c>
      <c r="E546" s="60">
        <v>0.55809990835135004</v>
      </c>
      <c r="F546" s="60">
        <v>0.99999999967978803</v>
      </c>
      <c r="G546" s="60">
        <v>1.2511404665653401E-2</v>
      </c>
      <c r="H546" s="60">
        <v>143.03810387830899</v>
      </c>
      <c r="I546" s="60">
        <v>4.5133831768760597</v>
      </c>
      <c r="J546" s="60">
        <v>-0.62611876252098098</v>
      </c>
      <c r="K546" s="60">
        <v>0.53432604229181901</v>
      </c>
      <c r="L546" s="60">
        <v>7.7862552880055405E-2</v>
      </c>
      <c r="M546" s="60">
        <v>0.38781140482812498</v>
      </c>
      <c r="N546" s="60">
        <v>1.3350630418577199E-2</v>
      </c>
      <c r="O546" s="60">
        <v>4.6604213134314296</v>
      </c>
      <c r="P546" s="60" t="s">
        <v>163</v>
      </c>
      <c r="Q546" s="60">
        <v>543</v>
      </c>
      <c r="R546" s="60" t="s">
        <v>173</v>
      </c>
    </row>
    <row r="547" spans="1:18" x14ac:dyDescent="0.25">
      <c r="A547" s="60">
        <v>2547</v>
      </c>
      <c r="B547" s="60">
        <v>0.98788581069489301</v>
      </c>
      <c r="C547" s="60">
        <v>-2.4577577819022499E-2</v>
      </c>
      <c r="D547" s="60">
        <v>5.5780445509509197E-2</v>
      </c>
      <c r="E547" s="60">
        <v>0.55809990835135004</v>
      </c>
      <c r="F547" s="60">
        <v>0.99999999968578801</v>
      </c>
      <c r="G547" s="60">
        <v>1.3051488124996199E-2</v>
      </c>
      <c r="H547" s="60">
        <v>143.16187601730201</v>
      </c>
      <c r="I547" s="60">
        <v>4.5722853439710001</v>
      </c>
      <c r="J547" s="60">
        <v>-0.62475213066876101</v>
      </c>
      <c r="K547" s="60">
        <v>0.39961264499816301</v>
      </c>
      <c r="L547" s="60">
        <v>0.133648303087469</v>
      </c>
      <c r="M547" s="60">
        <v>0.46673905191436799</v>
      </c>
      <c r="N547" s="60">
        <v>1.38867834287773E-2</v>
      </c>
      <c r="O547" s="60">
        <v>4.6604213134314296</v>
      </c>
      <c r="P547" s="60" t="s">
        <v>163</v>
      </c>
      <c r="Q547" s="60">
        <v>544</v>
      </c>
      <c r="R547" s="60" t="s">
        <v>173</v>
      </c>
    </row>
    <row r="548" spans="1:18" x14ac:dyDescent="0.25">
      <c r="A548" s="60">
        <v>2548</v>
      </c>
      <c r="B548" s="60">
        <v>0.98790704391950201</v>
      </c>
      <c r="C548" s="60">
        <v>-2.5845491932141701E-3</v>
      </c>
      <c r="D548" s="60">
        <v>5.5783519055228402E-2</v>
      </c>
      <c r="E548" s="60">
        <v>0.55813983736103501</v>
      </c>
      <c r="F548" s="60">
        <v>0.99999999970408604</v>
      </c>
      <c r="G548" s="60">
        <v>1.3350630418577199E-2</v>
      </c>
      <c r="H548" s="60">
        <v>143.17631082679</v>
      </c>
      <c r="I548" s="60">
        <v>4.5905085093997</v>
      </c>
      <c r="J548" s="60">
        <v>-0.62341689898315</v>
      </c>
      <c r="K548" s="60">
        <v>0.244383020090891</v>
      </c>
      <c r="L548" s="60">
        <v>0.235886999288097</v>
      </c>
      <c r="M548" s="60">
        <v>0.51972998062101206</v>
      </c>
      <c r="N548" s="60">
        <v>1.40646553021339E-2</v>
      </c>
      <c r="O548" s="60">
        <v>4.68199783419848</v>
      </c>
      <c r="P548" s="60" t="s">
        <v>163</v>
      </c>
      <c r="Q548" s="60">
        <v>545</v>
      </c>
      <c r="R548" s="60" t="s">
        <v>173</v>
      </c>
    </row>
    <row r="549" spans="1:18" x14ac:dyDescent="0.25">
      <c r="A549" s="60">
        <v>2549</v>
      </c>
      <c r="B549" s="60">
        <v>0.98797649644652796</v>
      </c>
      <c r="C549" s="60">
        <v>-2.9434861198180999E-2</v>
      </c>
      <c r="D549" s="60">
        <v>5.5783519055228402E-2</v>
      </c>
      <c r="E549" s="60">
        <v>0.55837753992107397</v>
      </c>
      <c r="F549" s="60">
        <v>0.99999999973855902</v>
      </c>
      <c r="G549" s="60">
        <v>1.38867834287773E-2</v>
      </c>
      <c r="H549" s="60">
        <v>143.83498532668099</v>
      </c>
      <c r="I549" s="60">
        <v>4.6506605510354602</v>
      </c>
      <c r="J549" s="60">
        <v>-0.62341689898315</v>
      </c>
      <c r="K549" s="60">
        <v>0.48089219404252198</v>
      </c>
      <c r="L549" s="60">
        <v>2.2963189911643402E-3</v>
      </c>
      <c r="M549" s="60">
        <v>0.51681148696631296</v>
      </c>
      <c r="N549" s="60">
        <v>1.4119880071586601E-2</v>
      </c>
      <c r="O549" s="60">
        <v>4.70979912562815</v>
      </c>
      <c r="P549" s="60" t="s">
        <v>163</v>
      </c>
      <c r="Q549" s="60">
        <v>546</v>
      </c>
      <c r="R549" s="60" t="s">
        <v>173</v>
      </c>
    </row>
    <row r="550" spans="1:18" x14ac:dyDescent="0.25">
      <c r="A550" s="60">
        <v>2550</v>
      </c>
      <c r="B550" s="60">
        <v>0.98803518048045003</v>
      </c>
      <c r="C550" s="60">
        <v>-2.5845491932141701E-3</v>
      </c>
      <c r="D550" s="60">
        <v>5.5784881862481199E-2</v>
      </c>
      <c r="E550" s="60">
        <v>0.55847438744783695</v>
      </c>
      <c r="F550" s="60">
        <v>0.99999999973855902</v>
      </c>
      <c r="G550" s="60">
        <v>1.40646553021339E-2</v>
      </c>
      <c r="H550" s="60">
        <v>144.25303664969601</v>
      </c>
      <c r="I550" s="60">
        <v>4.6604213134314296</v>
      </c>
      <c r="J550" s="60">
        <v>-0.62307620588644597</v>
      </c>
      <c r="K550" s="60">
        <v>0.244383020090891</v>
      </c>
      <c r="L550" s="60">
        <v>0.235886999288097</v>
      </c>
      <c r="M550" s="60">
        <v>0.51972998062101206</v>
      </c>
      <c r="N550" s="60">
        <v>1.4153124890825699E-2</v>
      </c>
      <c r="O550" s="60">
        <v>4.70979912562815</v>
      </c>
      <c r="P550" s="60" t="s">
        <v>163</v>
      </c>
      <c r="Q550" s="60">
        <v>547</v>
      </c>
      <c r="R550" s="60" t="s">
        <v>173</v>
      </c>
    </row>
    <row r="551" spans="1:18" x14ac:dyDescent="0.25">
      <c r="A551" s="60">
        <v>2551</v>
      </c>
      <c r="B551" s="60">
        <v>0.98805747297450297</v>
      </c>
      <c r="C551" s="60">
        <v>-7.7542518908522099E-3</v>
      </c>
      <c r="D551" s="60">
        <v>5.5789709531969697E-2</v>
      </c>
      <c r="E551" s="60">
        <v>0.55914292008728494</v>
      </c>
      <c r="F551" s="60">
        <v>0.99999999975263598</v>
      </c>
      <c r="G551" s="60">
        <v>1.4119880071586601E-2</v>
      </c>
      <c r="H551" s="60">
        <v>144.33112952434999</v>
      </c>
      <c r="I551" s="60">
        <v>4.6604213134314296</v>
      </c>
      <c r="J551" s="60">
        <v>-0.62185256910062903</v>
      </c>
      <c r="K551" s="60">
        <v>0.37940467168776099</v>
      </c>
      <c r="L551" s="60">
        <v>5.42625137250411E-3</v>
      </c>
      <c r="M551" s="60">
        <v>0.61516907693973499</v>
      </c>
      <c r="N551" s="60">
        <v>1.4153124890825699E-2</v>
      </c>
      <c r="O551" s="60">
        <v>4.7587888956983297</v>
      </c>
      <c r="P551" s="60" t="s">
        <v>163</v>
      </c>
      <c r="Q551" s="60">
        <v>548</v>
      </c>
      <c r="R551" s="60" t="s">
        <v>173</v>
      </c>
    </row>
    <row r="552" spans="1:18" x14ac:dyDescent="0.25">
      <c r="A552" s="60">
        <v>2552</v>
      </c>
      <c r="B552" s="60">
        <v>0.98805747297450297</v>
      </c>
      <c r="C552" s="60">
        <v>-1.4199926914728E-2</v>
      </c>
      <c r="D552" s="60">
        <v>5.5795333710090302E-2</v>
      </c>
      <c r="E552" s="60">
        <v>0.55938858255108304</v>
      </c>
      <c r="F552" s="60">
        <v>0.99999999975777099</v>
      </c>
      <c r="G552" s="60">
        <v>1.4153124890825699E-2</v>
      </c>
      <c r="H552" s="60">
        <v>144.55774564000799</v>
      </c>
      <c r="I552" s="60">
        <v>4.68199783419848</v>
      </c>
      <c r="J552" s="60">
        <v>-0.62122191479494204</v>
      </c>
      <c r="K552" s="60">
        <v>0.63828009481988202</v>
      </c>
      <c r="L552" s="61">
        <v>4.8399651482401697E-14</v>
      </c>
      <c r="M552" s="60">
        <v>0.36171990518006902</v>
      </c>
      <c r="N552" s="60">
        <v>1.41945768514219E-2</v>
      </c>
      <c r="O552" s="60">
        <v>4.7587888956983297</v>
      </c>
      <c r="P552" s="60" t="s">
        <v>163</v>
      </c>
      <c r="Q552" s="60">
        <v>549</v>
      </c>
      <c r="R552" s="60" t="s">
        <v>173</v>
      </c>
    </row>
    <row r="553" spans="1:18" x14ac:dyDescent="0.25">
      <c r="A553" s="60">
        <v>2553</v>
      </c>
      <c r="B553" s="60">
        <v>0.98815668268984902</v>
      </c>
      <c r="C553" s="60">
        <v>3.7392086923754897E-2</v>
      </c>
      <c r="D553" s="60">
        <v>5.5801477523622599E-2</v>
      </c>
      <c r="E553" s="60">
        <v>0.56006728709140796</v>
      </c>
      <c r="F553" s="60">
        <v>0.99999999976172504</v>
      </c>
      <c r="G553" s="60">
        <v>1.4153124890825699E-2</v>
      </c>
      <c r="H553" s="60">
        <v>145.662482769528</v>
      </c>
      <c r="I553" s="60">
        <v>4.70979912562815</v>
      </c>
      <c r="J553" s="60">
        <v>-0.62122191479494204</v>
      </c>
      <c r="K553" s="60">
        <v>0.47170986521508301</v>
      </c>
      <c r="L553" s="60">
        <v>0.34918510556293803</v>
      </c>
      <c r="M553" s="60">
        <v>0.17910502922197899</v>
      </c>
      <c r="N553" s="60">
        <v>1.41945768514219E-2</v>
      </c>
      <c r="O553" s="60">
        <v>4.8551944036512698</v>
      </c>
      <c r="P553" s="60" t="s">
        <v>163</v>
      </c>
      <c r="Q553" s="60">
        <v>550</v>
      </c>
      <c r="R553" s="60" t="s">
        <v>173</v>
      </c>
    </row>
    <row r="554" spans="1:18" x14ac:dyDescent="0.25">
      <c r="A554" s="60">
        <v>2554</v>
      </c>
      <c r="B554" s="60">
        <v>0.98818060961327203</v>
      </c>
      <c r="C554" s="60">
        <v>-2.5045840197408901E-3</v>
      </c>
      <c r="D554" s="60">
        <v>5.5820563406824203E-2</v>
      </c>
      <c r="E554" s="60">
        <v>0.56008188136984705</v>
      </c>
      <c r="F554" s="60">
        <v>0.99999999976228304</v>
      </c>
      <c r="G554" s="60">
        <v>1.41945768514219E-2</v>
      </c>
      <c r="H554" s="60">
        <v>146.51257371632801</v>
      </c>
      <c r="I554" s="60">
        <v>4.70979912562815</v>
      </c>
      <c r="J554" s="60">
        <v>-0.62115674973894197</v>
      </c>
      <c r="K554" s="60">
        <v>0.39205759543587998</v>
      </c>
      <c r="L554" s="61">
        <v>1.1601531564873401E-10</v>
      </c>
      <c r="M554" s="60">
        <v>0.60794240444810399</v>
      </c>
      <c r="N554" s="60">
        <v>1.42223996474892E-2</v>
      </c>
      <c r="O554" s="60">
        <v>4.8911185277439797</v>
      </c>
      <c r="P554" s="60" t="s">
        <v>163</v>
      </c>
      <c r="Q554" s="60">
        <v>551</v>
      </c>
      <c r="R554" s="60" t="s">
        <v>173</v>
      </c>
    </row>
    <row r="555" spans="1:18" x14ac:dyDescent="0.25">
      <c r="A555" s="60">
        <v>2555</v>
      </c>
      <c r="B555" s="60">
        <v>0.98818060961327203</v>
      </c>
      <c r="C555" s="60">
        <v>-3.5196584952958902E-2</v>
      </c>
      <c r="D555" s="60">
        <v>5.5829915405233597E-2</v>
      </c>
      <c r="E555" s="60">
        <v>0.56038724611163704</v>
      </c>
      <c r="F555" s="60">
        <v>0.99999999977285603</v>
      </c>
      <c r="G555" s="60">
        <v>1.41945768514219E-2</v>
      </c>
      <c r="H555" s="60">
        <v>146.51257371632801</v>
      </c>
      <c r="I555" s="60">
        <v>4.7587888956983297</v>
      </c>
      <c r="J555" s="60">
        <v>-0.61351445911173597</v>
      </c>
      <c r="K555" s="60">
        <v>0.45252604793274598</v>
      </c>
      <c r="L555" s="60">
        <v>0.15150838913057699</v>
      </c>
      <c r="M555" s="60">
        <v>0.39596556293667801</v>
      </c>
      <c r="N555" s="60">
        <v>1.4695975606473399E-2</v>
      </c>
      <c r="O555" s="60">
        <v>4.8933482378733899</v>
      </c>
      <c r="P555" s="60" t="s">
        <v>163</v>
      </c>
      <c r="Q555" s="60">
        <v>552</v>
      </c>
      <c r="R555" s="60" t="s">
        <v>173</v>
      </c>
    </row>
    <row r="556" spans="1:18" x14ac:dyDescent="0.25">
      <c r="A556" s="60">
        <v>2556</v>
      </c>
      <c r="B556" s="60">
        <v>0.98821571517635798</v>
      </c>
      <c r="C556" s="60">
        <v>-2.3033116112919701E-2</v>
      </c>
      <c r="D556" s="60">
        <v>5.5829915405233597E-2</v>
      </c>
      <c r="E556" s="60">
        <v>0.56071663933799099</v>
      </c>
      <c r="F556" s="60">
        <v>0.999999999779976</v>
      </c>
      <c r="G556" s="60">
        <v>1.42223996474892E-2</v>
      </c>
      <c r="H556" s="60">
        <v>146.90745314313099</v>
      </c>
      <c r="I556" s="60">
        <v>4.7587888956983297</v>
      </c>
      <c r="J556" s="60">
        <v>-0.61351445911173597</v>
      </c>
      <c r="K556" s="60">
        <v>0.60619288779178904</v>
      </c>
      <c r="L556" s="60">
        <v>2.7377841190754102E-3</v>
      </c>
      <c r="M556" s="60">
        <v>0.39106932808913503</v>
      </c>
      <c r="N556" s="60">
        <v>1.4698350733492601E-2</v>
      </c>
      <c r="O556" s="60">
        <v>4.9843047611080404</v>
      </c>
      <c r="P556" s="60" t="s">
        <v>163</v>
      </c>
      <c r="Q556" s="60">
        <v>553</v>
      </c>
      <c r="R556" s="60" t="s">
        <v>173</v>
      </c>
    </row>
    <row r="557" spans="1:18" x14ac:dyDescent="0.25">
      <c r="A557" s="60">
        <v>2557</v>
      </c>
      <c r="B557" s="60">
        <v>0.988283259664962</v>
      </c>
      <c r="C557" s="60">
        <v>-2.9810249805732599E-2</v>
      </c>
      <c r="D557" s="60">
        <v>5.5840042137446699E-2</v>
      </c>
      <c r="E557" s="60">
        <v>0.561509004870411</v>
      </c>
      <c r="F557" s="60">
        <v>0.999999999791372</v>
      </c>
      <c r="G557" s="60">
        <v>1.4695975606473399E-2</v>
      </c>
      <c r="H557" s="60">
        <v>147.152169721376</v>
      </c>
      <c r="I557" s="60">
        <v>4.8551944036512698</v>
      </c>
      <c r="J557" s="60">
        <v>-0.61214636791256805</v>
      </c>
      <c r="K557" s="60">
        <v>0.58861990511944795</v>
      </c>
      <c r="L557" s="61">
        <v>3.1898349919551798E-11</v>
      </c>
      <c r="M557" s="60">
        <v>0.41138009484865401</v>
      </c>
      <c r="N557" s="60">
        <v>1.47063293702342E-2</v>
      </c>
      <c r="O557" s="60">
        <v>4.9843047611080404</v>
      </c>
      <c r="P557" s="60" t="s">
        <v>163</v>
      </c>
      <c r="Q557" s="60">
        <v>554</v>
      </c>
      <c r="R557" s="60" t="s">
        <v>173</v>
      </c>
    </row>
    <row r="558" spans="1:18" x14ac:dyDescent="0.25">
      <c r="A558" s="60">
        <v>2558</v>
      </c>
      <c r="B558" s="60">
        <v>0.98830351447381704</v>
      </c>
      <c r="C558" s="60">
        <v>-2.3033116112919701E-2</v>
      </c>
      <c r="D558" s="60">
        <v>5.5840130968728099E-2</v>
      </c>
      <c r="E558" s="60">
        <v>0.561509004870411</v>
      </c>
      <c r="F558" s="60">
        <v>0.999999999791372</v>
      </c>
      <c r="G558" s="60">
        <v>1.4698350733492601E-2</v>
      </c>
      <c r="H558" s="60">
        <v>147.39821830032599</v>
      </c>
      <c r="I558" s="60">
        <v>4.8911185277439797</v>
      </c>
      <c r="J558" s="60">
        <v>-0.61120934499303503</v>
      </c>
      <c r="K558" s="60">
        <v>0.60619288779178904</v>
      </c>
      <c r="L558" s="60">
        <v>2.7377841190754102E-3</v>
      </c>
      <c r="M558" s="60">
        <v>0.39106932808913503</v>
      </c>
      <c r="N558" s="60">
        <v>1.4721087484656E-2</v>
      </c>
      <c r="O558" s="60">
        <v>5.0480454862762798</v>
      </c>
      <c r="P558" s="60" t="s">
        <v>163</v>
      </c>
      <c r="Q558" s="60">
        <v>555</v>
      </c>
      <c r="R558" s="60" t="s">
        <v>173</v>
      </c>
    </row>
    <row r="559" spans="1:18" x14ac:dyDescent="0.25">
      <c r="A559" s="60">
        <v>2559</v>
      </c>
      <c r="B559" s="60">
        <v>0.98830533253659603</v>
      </c>
      <c r="C559" s="60">
        <v>-1.7932657428513E-4</v>
      </c>
      <c r="D559" s="60">
        <v>5.5859249898226097E-2</v>
      </c>
      <c r="E559" s="60">
        <v>0.56212201307006504</v>
      </c>
      <c r="F559" s="60">
        <v>0.99999999980068499</v>
      </c>
      <c r="G559" s="60">
        <v>1.47063293702342E-2</v>
      </c>
      <c r="H559" s="60">
        <v>148.67664882836101</v>
      </c>
      <c r="I559" s="60">
        <v>4.8933482378733899</v>
      </c>
      <c r="J559" s="60">
        <v>-0.60568313563105303</v>
      </c>
      <c r="K559" s="60">
        <v>0.33917592121287399</v>
      </c>
      <c r="L559" s="61">
        <v>5.4601332983703096E-15</v>
      </c>
      <c r="M559" s="60">
        <v>0.66082407878712002</v>
      </c>
      <c r="N559" s="60">
        <v>1.4721087484656E-2</v>
      </c>
      <c r="O559" s="60">
        <v>5.1241825042821496</v>
      </c>
      <c r="P559" s="60" t="s">
        <v>163</v>
      </c>
      <c r="Q559" s="60">
        <v>556</v>
      </c>
      <c r="R559" s="60" t="s">
        <v>173</v>
      </c>
    </row>
    <row r="560" spans="1:18" x14ac:dyDescent="0.25">
      <c r="A560" s="60">
        <v>2560</v>
      </c>
      <c r="B560" s="60">
        <v>0.98832139267936103</v>
      </c>
      <c r="C560" s="60">
        <v>-3.5298868656517303E-2</v>
      </c>
      <c r="D560" s="60">
        <v>5.59044804950624E-2</v>
      </c>
      <c r="E560" s="60">
        <v>0.56289734605700303</v>
      </c>
      <c r="F560" s="60">
        <v>0.999999999810116</v>
      </c>
      <c r="G560" s="60">
        <v>1.4721087484656E-2</v>
      </c>
      <c r="H560" s="60">
        <v>148.78282752680599</v>
      </c>
      <c r="I560" s="60">
        <v>4.9843047611080404</v>
      </c>
      <c r="J560" s="60">
        <v>-0.60439933668771095</v>
      </c>
      <c r="K560" s="60">
        <v>0.46606978296601198</v>
      </c>
      <c r="L560" s="61">
        <v>9.4122591411603797E-13</v>
      </c>
      <c r="M560" s="60">
        <v>0.533930217033046</v>
      </c>
      <c r="N560" s="60">
        <v>1.47885072021758E-2</v>
      </c>
      <c r="O560" s="60">
        <v>5.12773559217033</v>
      </c>
      <c r="P560" s="60" t="s">
        <v>163</v>
      </c>
      <c r="Q560" s="60">
        <v>557</v>
      </c>
      <c r="R560" s="60" t="s">
        <v>173</v>
      </c>
    </row>
    <row r="561" spans="1:18" x14ac:dyDescent="0.25">
      <c r="A561" s="60">
        <v>2561</v>
      </c>
      <c r="B561" s="60">
        <v>0.98836318196892103</v>
      </c>
      <c r="C561" s="60">
        <v>-3.0737981732986901E-2</v>
      </c>
      <c r="D561" s="60">
        <v>5.5905725218062002E-2</v>
      </c>
      <c r="E561" s="60">
        <v>0.56289734605700303</v>
      </c>
      <c r="F561" s="60">
        <v>0.99999999981061205</v>
      </c>
      <c r="G561" s="60">
        <v>1.4721087484656E-2</v>
      </c>
      <c r="H561" s="60">
        <v>149.219683531973</v>
      </c>
      <c r="I561" s="60">
        <v>4.9843047611080404</v>
      </c>
      <c r="J561" s="60">
        <v>-0.602275233382493</v>
      </c>
      <c r="K561" s="60">
        <v>0.50255178173709003</v>
      </c>
      <c r="L561" s="61">
        <v>3.7435680760210599E-11</v>
      </c>
      <c r="M561" s="60">
        <v>0.49744821822547403</v>
      </c>
      <c r="N561" s="60">
        <v>1.4882409429232701E-2</v>
      </c>
      <c r="O561" s="60">
        <v>5.1466972877758099</v>
      </c>
      <c r="P561" s="60" t="s">
        <v>163</v>
      </c>
      <c r="Q561" s="60">
        <v>558</v>
      </c>
      <c r="R561" s="60" t="s">
        <v>173</v>
      </c>
    </row>
    <row r="562" spans="1:18" x14ac:dyDescent="0.25">
      <c r="A562" s="60">
        <v>2562</v>
      </c>
      <c r="B562" s="60">
        <v>0.98849526231636298</v>
      </c>
      <c r="C562" s="60">
        <v>-1.4622094871924301E-2</v>
      </c>
      <c r="D562" s="60">
        <v>5.5916833799735798E-2</v>
      </c>
      <c r="E562" s="60">
        <v>0.56351407505121598</v>
      </c>
      <c r="F562" s="60">
        <v>0.99999999981135701</v>
      </c>
      <c r="G562" s="60">
        <v>1.47885072021758E-2</v>
      </c>
      <c r="H562" s="60">
        <v>149.396973170367</v>
      </c>
      <c r="I562" s="60">
        <v>5.0480454862762798</v>
      </c>
      <c r="J562" s="60">
        <v>-0.59687620578428702</v>
      </c>
      <c r="K562" s="60">
        <v>0.67305659107537297</v>
      </c>
      <c r="L562" s="61">
        <v>1.64696823974562E-11</v>
      </c>
      <c r="M562" s="60">
        <v>0.32694340890815698</v>
      </c>
      <c r="N562" s="60">
        <v>1.4882409429232701E-2</v>
      </c>
      <c r="O562" s="60">
        <v>5.1466972877758099</v>
      </c>
      <c r="P562" s="60" t="s">
        <v>163</v>
      </c>
      <c r="Q562" s="60">
        <v>559</v>
      </c>
      <c r="R562" s="60" t="s">
        <v>173</v>
      </c>
    </row>
    <row r="563" spans="1:18" x14ac:dyDescent="0.25">
      <c r="A563" s="60">
        <v>2563</v>
      </c>
      <c r="B563" s="60">
        <v>0.98851454698534702</v>
      </c>
      <c r="C563" s="60">
        <v>-9.8487612397547605E-3</v>
      </c>
      <c r="D563" s="60">
        <v>5.5917416879730501E-2</v>
      </c>
      <c r="E563" s="60">
        <v>0.56378149583335202</v>
      </c>
      <c r="F563" s="60">
        <v>0.99999999982348198</v>
      </c>
      <c r="G563" s="60">
        <v>1.4882409429232701E-2</v>
      </c>
      <c r="H563" s="60">
        <v>151.21987615001299</v>
      </c>
      <c r="I563" s="60">
        <v>5.1241825042821496</v>
      </c>
      <c r="J563" s="60">
        <v>-0.59491001347318095</v>
      </c>
      <c r="K563" s="60">
        <v>0.61427862488344898</v>
      </c>
      <c r="L563" s="61">
        <v>9.1386160566013104E-15</v>
      </c>
      <c r="M563" s="60">
        <v>0.38572137511654198</v>
      </c>
      <c r="N563" s="60">
        <v>1.4958602770929801E-2</v>
      </c>
      <c r="O563" s="60">
        <v>5.2494893397529303</v>
      </c>
      <c r="P563" s="60" t="s">
        <v>163</v>
      </c>
      <c r="Q563" s="60">
        <v>560</v>
      </c>
      <c r="R563" s="60" t="s">
        <v>173</v>
      </c>
    </row>
    <row r="564" spans="1:18" x14ac:dyDescent="0.25">
      <c r="A564" s="60">
        <v>2564</v>
      </c>
      <c r="B564" s="60">
        <v>0.98853354705165797</v>
      </c>
      <c r="C564" s="60">
        <v>-3.6740029595234001E-2</v>
      </c>
      <c r="D564" s="60">
        <v>5.5917416879730501E-2</v>
      </c>
      <c r="E564" s="60">
        <v>0.56401939554812297</v>
      </c>
      <c r="F564" s="60">
        <v>0.99999999982516397</v>
      </c>
      <c r="G564" s="60">
        <v>1.4882409429232701E-2</v>
      </c>
      <c r="H564" s="60">
        <v>151.269053994893</v>
      </c>
      <c r="I564" s="60">
        <v>5.12773559217033</v>
      </c>
      <c r="J564" s="60">
        <v>-0.59491001347318095</v>
      </c>
      <c r="K564" s="60">
        <v>0.50680987984397896</v>
      </c>
      <c r="L564" s="61">
        <v>1.05734733540588E-10</v>
      </c>
      <c r="M564" s="60">
        <v>0.49319012005028701</v>
      </c>
      <c r="N564" s="60">
        <v>1.4958602770929801E-2</v>
      </c>
      <c r="O564" s="60">
        <v>5.2494893397529303</v>
      </c>
      <c r="P564" s="60" t="s">
        <v>163</v>
      </c>
      <c r="Q564" s="60">
        <v>561</v>
      </c>
      <c r="R564" s="60" t="s">
        <v>173</v>
      </c>
    </row>
    <row r="565" spans="1:18" x14ac:dyDescent="0.25">
      <c r="A565" s="60">
        <v>2565</v>
      </c>
      <c r="B565" s="60">
        <v>0.98857937037384103</v>
      </c>
      <c r="C565" s="60">
        <v>6.2319207908623003E-4</v>
      </c>
      <c r="D565" s="60">
        <v>5.5923780256815499E-2</v>
      </c>
      <c r="E565" s="60">
        <v>0.56411462053128503</v>
      </c>
      <c r="F565" s="60">
        <v>0.99999999982516397</v>
      </c>
      <c r="G565" s="60">
        <v>1.4958602770929801E-2</v>
      </c>
      <c r="H565" s="60">
        <v>151.378166506372</v>
      </c>
      <c r="I565" s="60">
        <v>5.1466972877758099</v>
      </c>
      <c r="J565" s="60">
        <v>-0.59417342959851405</v>
      </c>
      <c r="K565" s="60">
        <v>0.18414318072324201</v>
      </c>
      <c r="L565" s="60">
        <v>0.20001990398005001</v>
      </c>
      <c r="M565" s="60">
        <v>0.61583691529670703</v>
      </c>
      <c r="N565" s="60">
        <v>1.52159589639891E-2</v>
      </c>
      <c r="O565" s="60">
        <v>5.3846672620725098</v>
      </c>
      <c r="P565" s="60" t="s">
        <v>163</v>
      </c>
      <c r="Q565" s="60">
        <v>562</v>
      </c>
      <c r="R565" s="60" t="s">
        <v>173</v>
      </c>
    </row>
    <row r="566" spans="1:18" x14ac:dyDescent="0.25">
      <c r="A566" s="60">
        <v>2566</v>
      </c>
      <c r="B566" s="60">
        <v>0.98864799296827699</v>
      </c>
      <c r="C566" s="60">
        <v>-3.6740029595234001E-2</v>
      </c>
      <c r="D566" s="60">
        <v>5.59347383462779E-2</v>
      </c>
      <c r="E566" s="60">
        <v>0.56433260961000298</v>
      </c>
      <c r="F566" s="60">
        <v>0.99999999983113297</v>
      </c>
      <c r="G566" s="60">
        <v>1.4958602770929801E-2</v>
      </c>
      <c r="H566" s="60">
        <v>151.378166506372</v>
      </c>
      <c r="I566" s="60">
        <v>5.1466972877758099</v>
      </c>
      <c r="J566" s="60">
        <v>-0.593705334515364</v>
      </c>
      <c r="K566" s="60">
        <v>0.50680987984397896</v>
      </c>
      <c r="L566" s="61">
        <v>1.05734733540588E-10</v>
      </c>
      <c r="M566" s="60">
        <v>0.49319012005028701</v>
      </c>
      <c r="N566" s="60">
        <v>1.5245260362380299E-2</v>
      </c>
      <c r="O566" s="60">
        <v>5.3974224355639002</v>
      </c>
      <c r="P566" s="60" t="s">
        <v>163</v>
      </c>
      <c r="Q566" s="60">
        <v>563</v>
      </c>
      <c r="R566" s="60" t="s">
        <v>173</v>
      </c>
    </row>
    <row r="567" spans="1:18" x14ac:dyDescent="0.25">
      <c r="A567" s="60">
        <v>2567</v>
      </c>
      <c r="B567" s="60">
        <v>0.98864799296827699</v>
      </c>
      <c r="C567" s="60">
        <v>-4.3451572388059304E-3</v>
      </c>
      <c r="D567" s="60">
        <v>5.59347383462779E-2</v>
      </c>
      <c r="E567" s="60">
        <v>0.56481474440519597</v>
      </c>
      <c r="F567" s="60">
        <v>0.99999999983113297</v>
      </c>
      <c r="G567" s="60">
        <v>1.52159589639891E-2</v>
      </c>
      <c r="H567" s="60">
        <v>151.44571100669</v>
      </c>
      <c r="I567" s="60">
        <v>5.2494893397529303</v>
      </c>
      <c r="J567" s="60">
        <v>-0.58894078973701802</v>
      </c>
      <c r="K567" s="60">
        <v>0.43882523346211999</v>
      </c>
      <c r="L567" s="60">
        <v>0.19215346900319999</v>
      </c>
      <c r="M567" s="60">
        <v>0.36902129753468099</v>
      </c>
      <c r="N567" s="60">
        <v>1.5245260362380299E-2</v>
      </c>
      <c r="O567" s="60">
        <v>5.4467948478272197</v>
      </c>
      <c r="P567" s="60" t="s">
        <v>163</v>
      </c>
      <c r="Q567" s="60">
        <v>564</v>
      </c>
      <c r="R567" s="60" t="s">
        <v>173</v>
      </c>
    </row>
    <row r="568" spans="1:18" x14ac:dyDescent="0.25">
      <c r="A568" s="60">
        <v>2568</v>
      </c>
      <c r="B568" s="60">
        <v>0.98865293023072098</v>
      </c>
      <c r="C568" s="60">
        <v>-2.25723775695079E-2</v>
      </c>
      <c r="D568" s="60">
        <v>5.5945336144778403E-2</v>
      </c>
      <c r="E568" s="60">
        <v>0.56597271316448705</v>
      </c>
      <c r="F568" s="60">
        <v>0.99999999983524701</v>
      </c>
      <c r="G568" s="60">
        <v>1.5245260362380299E-2</v>
      </c>
      <c r="H568" s="60">
        <v>152.42087555922501</v>
      </c>
      <c r="I568" s="60">
        <v>5.2494893397529303</v>
      </c>
      <c r="J568" s="60">
        <v>-0.58893903953174798</v>
      </c>
      <c r="K568" s="60">
        <v>0.51601889868352901</v>
      </c>
      <c r="L568" s="61">
        <v>5.4826153177444097E-14</v>
      </c>
      <c r="M568" s="60">
        <v>0.48398110131641597</v>
      </c>
      <c r="N568" s="60">
        <v>1.5706577191676001E-2</v>
      </c>
      <c r="O568" s="60">
        <v>5.8896313078422002</v>
      </c>
      <c r="P568" s="60" t="s">
        <v>163</v>
      </c>
      <c r="Q568" s="60">
        <v>565</v>
      </c>
      <c r="R568" s="60" t="s">
        <v>173</v>
      </c>
    </row>
    <row r="569" spans="1:18" x14ac:dyDescent="0.25">
      <c r="A569" s="60">
        <v>2569</v>
      </c>
      <c r="B569" s="60">
        <v>0.98865293023072098</v>
      </c>
      <c r="C569" s="60">
        <v>5.9047418047642403E-3</v>
      </c>
      <c r="D569" s="60">
        <v>5.5947311923085601E-2</v>
      </c>
      <c r="E569" s="60">
        <v>0.56642623954709304</v>
      </c>
      <c r="F569" s="60">
        <v>0.99999999983524701</v>
      </c>
      <c r="G569" s="60">
        <v>1.5245260362380299E-2</v>
      </c>
      <c r="H569" s="60">
        <v>152.42087555922501</v>
      </c>
      <c r="I569" s="60">
        <v>5.3846672620725098</v>
      </c>
      <c r="J569" s="60">
        <v>-0.58501630010661199</v>
      </c>
      <c r="K569" s="60">
        <v>0.65173594107672905</v>
      </c>
      <c r="L569" s="61">
        <v>2.8942889910365202E-16</v>
      </c>
      <c r="M569" s="60">
        <v>0.348264058923271</v>
      </c>
      <c r="N569" s="60">
        <v>1.5706577191676001E-2</v>
      </c>
      <c r="O569" s="60">
        <v>5.8896313078422002</v>
      </c>
      <c r="P569" s="60" t="s">
        <v>163</v>
      </c>
      <c r="Q569" s="60">
        <v>566</v>
      </c>
      <c r="R569" s="60" t="s">
        <v>173</v>
      </c>
    </row>
    <row r="570" spans="1:18" x14ac:dyDescent="0.25">
      <c r="A570" s="60">
        <v>2570</v>
      </c>
      <c r="B570" s="60">
        <v>0.988677417084738</v>
      </c>
      <c r="C570" s="60">
        <v>-6.1927129903510897E-3</v>
      </c>
      <c r="D570" s="60">
        <v>5.5948077617800698E-2</v>
      </c>
      <c r="E570" s="60">
        <v>0.56643845082921795</v>
      </c>
      <c r="F570" s="60">
        <v>0.99999999984124199</v>
      </c>
      <c r="G570" s="60">
        <v>1.5706577191676001E-2</v>
      </c>
      <c r="H570" s="60">
        <v>152.53466340146301</v>
      </c>
      <c r="I570" s="60">
        <v>5.3974224355639002</v>
      </c>
      <c r="J570" s="60">
        <v>-0.58122198080480303</v>
      </c>
      <c r="K570" s="60">
        <v>0.61082568998484998</v>
      </c>
      <c r="L570" s="61">
        <v>8.1378329406448506E-15</v>
      </c>
      <c r="M570" s="60">
        <v>0.38917431001514102</v>
      </c>
      <c r="N570" s="60">
        <v>1.7114014481207699E-2</v>
      </c>
      <c r="O570" s="60">
        <v>6.0049059821821196</v>
      </c>
      <c r="P570" s="60" t="s">
        <v>163</v>
      </c>
      <c r="Q570" s="60">
        <v>567</v>
      </c>
      <c r="R570" s="60" t="s">
        <v>173</v>
      </c>
    </row>
    <row r="571" spans="1:18" x14ac:dyDescent="0.25">
      <c r="A571" s="60">
        <v>2571</v>
      </c>
      <c r="B571" s="60">
        <v>0.98881168883626203</v>
      </c>
      <c r="C571" s="60">
        <v>-1.2189152479853799E-3</v>
      </c>
      <c r="D571" s="60">
        <v>5.59528805692842E-2</v>
      </c>
      <c r="E571" s="60">
        <v>0.56654688609053905</v>
      </c>
      <c r="F571" s="60">
        <v>0.99999999985206101</v>
      </c>
      <c r="G571" s="60">
        <v>1.5706577191676001E-2</v>
      </c>
      <c r="H571" s="60">
        <v>152.53466340146301</v>
      </c>
      <c r="I571" s="60">
        <v>5.4467948478272197</v>
      </c>
      <c r="J571" s="60">
        <v>-0.57964875321746701</v>
      </c>
      <c r="K571" s="60">
        <v>0.47086067785077002</v>
      </c>
      <c r="L571" s="61">
        <v>1.8348888844513499E-14</v>
      </c>
      <c r="M571" s="60">
        <v>0.529139322149211</v>
      </c>
      <c r="N571" s="60">
        <v>1.7742113684728299E-2</v>
      </c>
      <c r="O571" s="60">
        <v>6.1379217587197097</v>
      </c>
      <c r="P571" s="60" t="s">
        <v>163</v>
      </c>
      <c r="Q571" s="60">
        <v>568</v>
      </c>
      <c r="R571" s="60" t="s">
        <v>173</v>
      </c>
    </row>
    <row r="572" spans="1:18" x14ac:dyDescent="0.25">
      <c r="A572" s="60">
        <v>2572</v>
      </c>
      <c r="B572" s="60">
        <v>0.98885889335002697</v>
      </c>
      <c r="C572" s="60">
        <v>-8.2611355642927802E-3</v>
      </c>
      <c r="D572" s="60">
        <v>5.59621143690738E-2</v>
      </c>
      <c r="E572" s="60">
        <v>0.56656077170042896</v>
      </c>
      <c r="F572" s="60">
        <v>0.99999999985516697</v>
      </c>
      <c r="G572" s="60">
        <v>1.7114014481207699E-2</v>
      </c>
      <c r="H572" s="60">
        <v>153.09586825837101</v>
      </c>
      <c r="I572" s="60">
        <v>5.8896313078422002</v>
      </c>
      <c r="J572" s="60">
        <v>-0.57681093183242005</v>
      </c>
      <c r="K572" s="60">
        <v>0.32844474927466299</v>
      </c>
      <c r="L572" s="61">
        <v>2.97474329005876E-10</v>
      </c>
      <c r="M572" s="60">
        <v>0.67155525042786202</v>
      </c>
      <c r="N572" s="60">
        <v>1.7933909935258199E-2</v>
      </c>
      <c r="O572" s="60">
        <v>6.1379217587197097</v>
      </c>
      <c r="P572" s="60" t="s">
        <v>163</v>
      </c>
      <c r="Q572" s="60">
        <v>569</v>
      </c>
      <c r="R572" s="60" t="s">
        <v>173</v>
      </c>
    </row>
    <row r="573" spans="1:18" x14ac:dyDescent="0.25">
      <c r="A573" s="60">
        <v>2573</v>
      </c>
      <c r="B573" s="60">
        <v>0.98892899688574099</v>
      </c>
      <c r="C573" s="60">
        <v>-1.7594006735348999E-2</v>
      </c>
      <c r="D573" s="60">
        <v>5.59621143690738E-2</v>
      </c>
      <c r="E573" s="60">
        <v>0.56656077170042896</v>
      </c>
      <c r="F573" s="60">
        <v>0.99999999987003096</v>
      </c>
      <c r="G573" s="60">
        <v>1.7742113684728299E-2</v>
      </c>
      <c r="H573" s="60">
        <v>154.37722176477601</v>
      </c>
      <c r="I573" s="60">
        <v>5.8896313078422002</v>
      </c>
      <c r="J573" s="60">
        <v>-0.57537738700996</v>
      </c>
      <c r="K573" s="60">
        <v>0.36918456751490197</v>
      </c>
      <c r="L573" s="61">
        <v>8.3857966482221905E-11</v>
      </c>
      <c r="M573" s="60">
        <v>0.63081543240124005</v>
      </c>
      <c r="N573" s="60">
        <v>1.8005366807851E-2</v>
      </c>
      <c r="O573" s="60">
        <v>6.3439983054630398</v>
      </c>
      <c r="P573" s="60" t="s">
        <v>163</v>
      </c>
      <c r="Q573" s="60">
        <v>570</v>
      </c>
      <c r="R573" s="60" t="s">
        <v>173</v>
      </c>
    </row>
    <row r="574" spans="1:18" x14ac:dyDescent="0.25">
      <c r="A574" s="60">
        <v>2574</v>
      </c>
      <c r="B574" s="60">
        <v>0.98892899688574099</v>
      </c>
      <c r="C574" s="60">
        <v>-8.2611355642927802E-3</v>
      </c>
      <c r="D574" s="60">
        <v>5.5998216203576499E-2</v>
      </c>
      <c r="E574" s="60">
        <v>0.56673290062122805</v>
      </c>
      <c r="F574" s="60">
        <v>0.99999999987003096</v>
      </c>
      <c r="G574" s="60">
        <v>1.7933909935258199E-2</v>
      </c>
      <c r="H574" s="60">
        <v>154.37722176477601</v>
      </c>
      <c r="I574" s="60">
        <v>6.0049059821821196</v>
      </c>
      <c r="J574" s="60">
        <v>-0.57142427626458003</v>
      </c>
      <c r="K574" s="60">
        <v>0.32844474927466299</v>
      </c>
      <c r="L574" s="61">
        <v>2.97474329005876E-10</v>
      </c>
      <c r="M574" s="60">
        <v>0.67155525042786202</v>
      </c>
      <c r="N574" s="60">
        <v>1.8005366807851E-2</v>
      </c>
      <c r="O574" s="60">
        <v>6.8221346840963903</v>
      </c>
      <c r="P574" s="60" t="s">
        <v>163</v>
      </c>
      <c r="Q574" s="60">
        <v>571</v>
      </c>
      <c r="R574" s="60" t="s">
        <v>173</v>
      </c>
    </row>
    <row r="575" spans="1:18" x14ac:dyDescent="0.25">
      <c r="A575" s="60">
        <v>2575</v>
      </c>
      <c r="B575" s="60">
        <v>0.98900911611328901</v>
      </c>
      <c r="C575" s="60">
        <v>1.16591294306247E-2</v>
      </c>
      <c r="D575" s="60">
        <v>5.6009871403669302E-2</v>
      </c>
      <c r="E575" s="60">
        <v>0.56726630263847599</v>
      </c>
      <c r="F575" s="60">
        <v>0.99999999987432997</v>
      </c>
      <c r="G575" s="60">
        <v>1.8005366807851E-2</v>
      </c>
      <c r="H575" s="60">
        <v>154.71258742406101</v>
      </c>
      <c r="I575" s="60">
        <v>6.1379217587197097</v>
      </c>
      <c r="J575" s="60">
        <v>-0.57142427626458003</v>
      </c>
      <c r="K575" s="60">
        <v>0.25480366168237201</v>
      </c>
      <c r="L575" s="61">
        <v>6.1500045111807605E-14</v>
      </c>
      <c r="M575" s="60">
        <v>0.74519633831756704</v>
      </c>
      <c r="N575" s="60">
        <v>1.8021445381650399E-2</v>
      </c>
      <c r="O575" s="60">
        <v>6.8640135618562397</v>
      </c>
      <c r="P575" s="60" t="s">
        <v>163</v>
      </c>
      <c r="Q575" s="60">
        <v>572</v>
      </c>
      <c r="R575" s="60" t="s">
        <v>173</v>
      </c>
    </row>
    <row r="576" spans="1:18" x14ac:dyDescent="0.25">
      <c r="A576" s="60">
        <v>2576</v>
      </c>
      <c r="B576" s="60">
        <v>0.98901090432404304</v>
      </c>
      <c r="C576" s="60">
        <v>-2.0924857495433699E-2</v>
      </c>
      <c r="D576" s="60">
        <v>5.6009871403669302E-2</v>
      </c>
      <c r="E576" s="60">
        <v>0.56726630263847599</v>
      </c>
      <c r="F576" s="60">
        <v>0.99999999987583599</v>
      </c>
      <c r="G576" s="60">
        <v>1.8005366807851E-2</v>
      </c>
      <c r="H576" s="60">
        <v>157.73744100712099</v>
      </c>
      <c r="I576" s="60">
        <v>6.1379217587197097</v>
      </c>
      <c r="J576" s="60">
        <v>-0.57093271427098702</v>
      </c>
      <c r="K576" s="60">
        <v>0.48154053888218401</v>
      </c>
      <c r="L576" s="61">
        <v>6.59203078893371E-9</v>
      </c>
      <c r="M576" s="60">
        <v>0.51845945452578501</v>
      </c>
      <c r="N576" s="60">
        <v>1.8200113975473001E-2</v>
      </c>
      <c r="O576" s="60">
        <v>6.9165670952365099</v>
      </c>
      <c r="P576" s="60" t="s">
        <v>163</v>
      </c>
      <c r="Q576" s="60">
        <v>573</v>
      </c>
      <c r="R576" s="60" t="s">
        <v>173</v>
      </c>
    </row>
    <row r="577" spans="1:18" x14ac:dyDescent="0.25">
      <c r="A577" s="60">
        <v>2577</v>
      </c>
      <c r="B577" s="60">
        <v>0.98901090432404304</v>
      </c>
      <c r="C577" s="60">
        <v>-3.9756010222098204E-3</v>
      </c>
      <c r="D577" s="60">
        <v>5.6013130443008603E-2</v>
      </c>
      <c r="E577" s="60">
        <v>0.567691479191899</v>
      </c>
      <c r="F577" s="60">
        <v>0.99999999987583599</v>
      </c>
      <c r="G577" s="60">
        <v>1.8021445381650399E-2</v>
      </c>
      <c r="H577" s="60">
        <v>157.96822504659801</v>
      </c>
      <c r="I577" s="60">
        <v>6.3439983054630398</v>
      </c>
      <c r="J577" s="60">
        <v>-0.57093271427098702</v>
      </c>
      <c r="K577" s="60">
        <v>0.387816399545792</v>
      </c>
      <c r="L577" s="61">
        <v>6.0401057261049499E-12</v>
      </c>
      <c r="M577" s="60">
        <v>0.612183600448168</v>
      </c>
      <c r="N577" s="60">
        <v>1.84362196789928E-2</v>
      </c>
      <c r="O577" s="60">
        <v>6.9430907580452601</v>
      </c>
      <c r="P577" s="60" t="s">
        <v>163</v>
      </c>
      <c r="Q577" s="60">
        <v>574</v>
      </c>
      <c r="R577" s="60" t="s">
        <v>173</v>
      </c>
    </row>
    <row r="578" spans="1:18" x14ac:dyDescent="0.25">
      <c r="A578" s="60">
        <v>2578</v>
      </c>
      <c r="B578" s="60">
        <v>0.98901120712752699</v>
      </c>
      <c r="C578" s="60">
        <v>-1.3709097147701899E-2</v>
      </c>
      <c r="D578" s="60">
        <v>5.6014173644947797E-2</v>
      </c>
      <c r="E578" s="60">
        <v>0.56809843114483405</v>
      </c>
      <c r="F578" s="60">
        <v>0.99999999987634203</v>
      </c>
      <c r="G578" s="60">
        <v>1.8200113975473001E-2</v>
      </c>
      <c r="H578" s="60">
        <v>158.15446783537601</v>
      </c>
      <c r="I578" s="60">
        <v>6.8221346840963903</v>
      </c>
      <c r="J578" s="60">
        <v>-0.56973802767899195</v>
      </c>
      <c r="K578" s="60">
        <v>0.51950980257187696</v>
      </c>
      <c r="L578" s="61">
        <v>6.0157292934018898E-14</v>
      </c>
      <c r="M578" s="60">
        <v>0.48049019742806298</v>
      </c>
      <c r="N578" s="60">
        <v>1.8698192847208601E-2</v>
      </c>
      <c r="O578" s="60">
        <v>6.9989848578390497</v>
      </c>
      <c r="P578" s="60" t="s">
        <v>163</v>
      </c>
      <c r="Q578" s="60">
        <v>575</v>
      </c>
      <c r="R578" s="60" t="s">
        <v>173</v>
      </c>
    </row>
    <row r="579" spans="1:18" x14ac:dyDescent="0.25">
      <c r="A579" s="60">
        <v>2579</v>
      </c>
      <c r="B579" s="60">
        <v>0.98902060162945804</v>
      </c>
      <c r="C579" s="60">
        <v>1.23397394533839E-2</v>
      </c>
      <c r="D579" s="60">
        <v>5.6041688228828698E-2</v>
      </c>
      <c r="E579" s="60">
        <v>0.56817787657151597</v>
      </c>
      <c r="F579" s="60">
        <v>0.99999999987898902</v>
      </c>
      <c r="G579" s="60">
        <v>1.84362196789928E-2</v>
      </c>
      <c r="H579" s="60">
        <v>158.18937732811699</v>
      </c>
      <c r="I579" s="60">
        <v>6.8640135618562397</v>
      </c>
      <c r="J579" s="60">
        <v>-0.56941163343993595</v>
      </c>
      <c r="K579" s="60">
        <v>1.87719075431469E-2</v>
      </c>
      <c r="L579" s="60">
        <v>0.80678139665918602</v>
      </c>
      <c r="M579" s="60">
        <v>0.174446695797667</v>
      </c>
      <c r="N579" s="60">
        <v>1.91467238763516E-2</v>
      </c>
      <c r="O579" s="60">
        <v>7.09382989737336</v>
      </c>
      <c r="P579" s="60" t="s">
        <v>163</v>
      </c>
      <c r="Q579" s="60">
        <v>576</v>
      </c>
      <c r="R579" s="60" t="s">
        <v>173</v>
      </c>
    </row>
    <row r="580" spans="1:18" x14ac:dyDescent="0.25">
      <c r="A580" s="60">
        <v>2580</v>
      </c>
      <c r="B580" s="60">
        <v>0.989113579587236</v>
      </c>
      <c r="C580" s="60">
        <v>-2.73539878886251E-2</v>
      </c>
      <c r="D580" s="60">
        <v>5.60438738864091E-2</v>
      </c>
      <c r="E580" s="60">
        <v>0.56823116417060204</v>
      </c>
      <c r="F580" s="60">
        <v>0.99999999987898902</v>
      </c>
      <c r="G580" s="60">
        <v>1.8698192847208601E-2</v>
      </c>
      <c r="H580" s="60">
        <v>158.614331630039</v>
      </c>
      <c r="I580" s="60">
        <v>6.9165670952365099</v>
      </c>
      <c r="J580" s="60">
        <v>-0.56655032553167595</v>
      </c>
      <c r="K580" s="60">
        <v>0.51662075436479504</v>
      </c>
      <c r="L580" s="60">
        <v>4.1479153986554801E-2</v>
      </c>
      <c r="M580" s="60">
        <v>0.44190009164865002</v>
      </c>
      <c r="N580" s="60">
        <v>1.9445580922470899E-2</v>
      </c>
      <c r="O580" s="60">
        <v>7.1163444694449502</v>
      </c>
      <c r="P580" s="60" t="s">
        <v>163</v>
      </c>
      <c r="Q580" s="60">
        <v>577</v>
      </c>
      <c r="R580" s="60" t="s">
        <v>173</v>
      </c>
    </row>
    <row r="581" spans="1:18" x14ac:dyDescent="0.25">
      <c r="A581" s="60">
        <v>2581</v>
      </c>
      <c r="B581" s="60">
        <v>0.98912411492730501</v>
      </c>
      <c r="C581" s="60">
        <v>-1.62245414150743E-2</v>
      </c>
      <c r="D581" s="60">
        <v>5.60438738864091E-2</v>
      </c>
      <c r="E581" s="60">
        <v>0.56960275184655595</v>
      </c>
      <c r="F581" s="60">
        <v>0.99999999988131005</v>
      </c>
      <c r="G581" s="60">
        <v>1.91467238763516E-2</v>
      </c>
      <c r="H581" s="60">
        <v>158.97198527362201</v>
      </c>
      <c r="I581" s="60">
        <v>6.9430907580452601</v>
      </c>
      <c r="J581" s="60">
        <v>-0.56587424374351403</v>
      </c>
      <c r="K581" s="60">
        <v>0.40580079248362499</v>
      </c>
      <c r="L581" s="61">
        <v>1.0362175814208501E-15</v>
      </c>
      <c r="M581" s="60">
        <v>0.59419920751637401</v>
      </c>
      <c r="N581" s="60">
        <v>1.9500368918503101E-2</v>
      </c>
      <c r="O581" s="60">
        <v>7.4040402127320402</v>
      </c>
      <c r="P581" s="60" t="s">
        <v>163</v>
      </c>
      <c r="Q581" s="60">
        <v>578</v>
      </c>
      <c r="R581" s="60" t="s">
        <v>173</v>
      </c>
    </row>
    <row r="582" spans="1:18" x14ac:dyDescent="0.25">
      <c r="A582" s="60">
        <v>2582</v>
      </c>
      <c r="B582" s="60">
        <v>0.98915045420270098</v>
      </c>
      <c r="C582" s="60">
        <v>-2.73539878886251E-2</v>
      </c>
      <c r="D582" s="60">
        <v>5.6046974943003598E-2</v>
      </c>
      <c r="E582" s="60">
        <v>0.56964853462690901</v>
      </c>
      <c r="F582" s="60">
        <v>0.99999999988538701</v>
      </c>
      <c r="G582" s="60">
        <v>1.9445580922470899E-2</v>
      </c>
      <c r="H582" s="60">
        <v>159.55088918461499</v>
      </c>
      <c r="I582" s="60">
        <v>6.9989848578390497</v>
      </c>
      <c r="J582" s="60">
        <v>-0.56370385344717799</v>
      </c>
      <c r="K582" s="60">
        <v>0.51662075436479504</v>
      </c>
      <c r="L582" s="60">
        <v>4.1479153986554801E-2</v>
      </c>
      <c r="M582" s="60">
        <v>0.44190009164865002</v>
      </c>
      <c r="N582" s="60">
        <v>1.9578368283689099E-2</v>
      </c>
      <c r="O582" s="60">
        <v>7.4416503744566302</v>
      </c>
      <c r="P582" s="60" t="s">
        <v>163</v>
      </c>
      <c r="Q582" s="60">
        <v>579</v>
      </c>
      <c r="R582" s="60" t="s">
        <v>173</v>
      </c>
    </row>
    <row r="583" spans="1:18" x14ac:dyDescent="0.25">
      <c r="A583" s="60">
        <v>2583</v>
      </c>
      <c r="B583" s="60">
        <v>0.98917241122618704</v>
      </c>
      <c r="C583" s="60">
        <v>8.2510263099221798E-3</v>
      </c>
      <c r="D583" s="60">
        <v>5.6055372688026003E-2</v>
      </c>
      <c r="E583" s="60">
        <v>0.56990620638482603</v>
      </c>
      <c r="F583" s="60">
        <v>0.99999999988543897</v>
      </c>
      <c r="G583" s="60">
        <v>1.9500368918503101E-2</v>
      </c>
      <c r="H583" s="60">
        <v>160.75043215380501</v>
      </c>
      <c r="I583" s="60">
        <v>7.09382989737336</v>
      </c>
      <c r="J583" s="60">
        <v>-0.55743786195078404</v>
      </c>
      <c r="K583" s="60">
        <v>0.372985217934793</v>
      </c>
      <c r="L583" s="61">
        <v>3.56123228044597E-15</v>
      </c>
      <c r="M583" s="60">
        <v>0.627014782065203</v>
      </c>
      <c r="N583" s="60">
        <v>1.9699347235470899E-2</v>
      </c>
      <c r="O583" s="60">
        <v>7.5062064545083196</v>
      </c>
      <c r="P583" s="60" t="s">
        <v>163</v>
      </c>
      <c r="Q583" s="60">
        <v>580</v>
      </c>
      <c r="R583" s="60" t="s">
        <v>173</v>
      </c>
    </row>
    <row r="584" spans="1:18" x14ac:dyDescent="0.25">
      <c r="A584" s="60">
        <v>2584</v>
      </c>
      <c r="B584" s="60">
        <v>0.98922341422543802</v>
      </c>
      <c r="C584" s="60">
        <v>-1.79252507609903E-3</v>
      </c>
      <c r="D584" s="60">
        <v>5.6056328065981501E-2</v>
      </c>
      <c r="E584" s="60">
        <v>0.57020818060428702</v>
      </c>
      <c r="F584" s="60">
        <v>0.99999999989020205</v>
      </c>
      <c r="G584" s="60">
        <v>1.9578368283689099E-2</v>
      </c>
      <c r="H584" s="60">
        <v>162.88940773860901</v>
      </c>
      <c r="I584" s="60">
        <v>7.1163444694449502</v>
      </c>
      <c r="J584" s="60">
        <v>-0.55702684607819497</v>
      </c>
      <c r="K584" s="60">
        <v>0.51115346294003905</v>
      </c>
      <c r="L584" s="60">
        <v>3.38621996469382E-2</v>
      </c>
      <c r="M584" s="60">
        <v>0.45498433741302302</v>
      </c>
      <c r="N584" s="60">
        <v>1.9892930267411901E-2</v>
      </c>
      <c r="O584" s="60">
        <v>7.70663050361531</v>
      </c>
      <c r="P584" s="60" t="s">
        <v>163</v>
      </c>
      <c r="Q584" s="60">
        <v>581</v>
      </c>
      <c r="R584" s="60" t="s">
        <v>173</v>
      </c>
    </row>
    <row r="585" spans="1:18" x14ac:dyDescent="0.25">
      <c r="A585" s="60">
        <v>2585</v>
      </c>
      <c r="B585" s="60">
        <v>0.989253381470938</v>
      </c>
      <c r="C585" s="60">
        <v>-1.6429999077878302E-2</v>
      </c>
      <c r="D585" s="60">
        <v>5.6063421880102902E-2</v>
      </c>
      <c r="E585" s="60">
        <v>0.57020818060428702</v>
      </c>
      <c r="F585" s="60">
        <v>0.99999999989033606</v>
      </c>
      <c r="G585" s="60">
        <v>1.9699347235470899E-2</v>
      </c>
      <c r="H585" s="60">
        <v>162.88940773860901</v>
      </c>
      <c r="I585" s="60">
        <v>7.4040402127320402</v>
      </c>
      <c r="J585" s="60">
        <v>-0.55633341329790298</v>
      </c>
      <c r="K585" s="60">
        <v>0.64790916671556897</v>
      </c>
      <c r="L585" s="61">
        <v>6.13608990274989E-11</v>
      </c>
      <c r="M585" s="60">
        <v>0.35209083322307</v>
      </c>
      <c r="N585" s="60">
        <v>2.0009363891532399E-2</v>
      </c>
      <c r="O585" s="60">
        <v>7.7927405117318296</v>
      </c>
      <c r="P585" s="60" t="s">
        <v>163</v>
      </c>
      <c r="Q585" s="60">
        <v>582</v>
      </c>
      <c r="R585" s="60" t="s">
        <v>173</v>
      </c>
    </row>
    <row r="586" spans="1:18" x14ac:dyDescent="0.25">
      <c r="A586" s="60">
        <v>2586</v>
      </c>
      <c r="B586" s="60">
        <v>0.98931734462547705</v>
      </c>
      <c r="C586" s="60">
        <v>-2.99557330782491E-2</v>
      </c>
      <c r="D586" s="60">
        <v>5.6063863391936898E-2</v>
      </c>
      <c r="E586" s="60">
        <v>0.57021221635256003</v>
      </c>
      <c r="F586" s="60">
        <v>0.99999999989522304</v>
      </c>
      <c r="G586" s="60">
        <v>1.9892930267411901E-2</v>
      </c>
      <c r="H586" s="60">
        <v>163.407628608713</v>
      </c>
      <c r="I586" s="60">
        <v>7.4416503744566302</v>
      </c>
      <c r="J586" s="60">
        <v>-0.55547254183037698</v>
      </c>
      <c r="K586" s="60">
        <v>0.64790684600204496</v>
      </c>
      <c r="L586" s="60">
        <v>2.0881987695733999E-2</v>
      </c>
      <c r="M586" s="60">
        <v>0.33121116630222103</v>
      </c>
      <c r="N586" s="60">
        <v>2.02687715517719E-2</v>
      </c>
      <c r="O586" s="60">
        <v>7.8374409975384598</v>
      </c>
      <c r="P586" s="60" t="s">
        <v>163</v>
      </c>
      <c r="Q586" s="60">
        <v>583</v>
      </c>
      <c r="R586" s="60" t="s">
        <v>173</v>
      </c>
    </row>
    <row r="587" spans="1:18" x14ac:dyDescent="0.25">
      <c r="A587" s="60">
        <v>2587</v>
      </c>
      <c r="B587" s="60">
        <v>0.98943522531613404</v>
      </c>
      <c r="C587" s="60">
        <v>3.2102970708227101E-3</v>
      </c>
      <c r="D587" s="60">
        <v>5.60651970763918E-2</v>
      </c>
      <c r="E587" s="60">
        <v>0.57058757532516702</v>
      </c>
      <c r="F587" s="60">
        <v>0.99999999990355004</v>
      </c>
      <c r="G587" s="60">
        <v>2.0009363891532399E-2</v>
      </c>
      <c r="H587" s="60">
        <v>163.463629873896</v>
      </c>
      <c r="I587" s="60">
        <v>7.5062064545083196</v>
      </c>
      <c r="J587" s="60">
        <v>-0.55260254307892598</v>
      </c>
      <c r="K587" s="60">
        <v>0.40991827571721201</v>
      </c>
      <c r="L587" s="60">
        <v>3.5607900873341702E-2</v>
      </c>
      <c r="M587" s="60">
        <v>0.55447382340944595</v>
      </c>
      <c r="N587" s="60">
        <v>2.0613416440898199E-2</v>
      </c>
      <c r="O587" s="60">
        <v>8.0585910041099602</v>
      </c>
      <c r="P587" s="60" t="s">
        <v>163</v>
      </c>
      <c r="Q587" s="60">
        <v>584</v>
      </c>
      <c r="R587" s="60" t="s">
        <v>173</v>
      </c>
    </row>
    <row r="588" spans="1:18" x14ac:dyDescent="0.25">
      <c r="A588" s="60">
        <v>2588</v>
      </c>
      <c r="B588" s="60">
        <v>0.98945131522390695</v>
      </c>
      <c r="C588" s="60">
        <v>-3.50984036972828E-4</v>
      </c>
      <c r="D588" s="60">
        <v>5.60789599378059E-2</v>
      </c>
      <c r="E588" s="60">
        <v>0.57064892345087104</v>
      </c>
      <c r="F588" s="60">
        <v>0.999999999904157</v>
      </c>
      <c r="G588" s="60">
        <v>2.02687715517719E-2</v>
      </c>
      <c r="H588" s="60">
        <v>163.66706520078699</v>
      </c>
      <c r="I588" s="60">
        <v>7.70663050361531</v>
      </c>
      <c r="J588" s="60">
        <v>-0.55106087007988602</v>
      </c>
      <c r="K588" s="60">
        <v>0.33119517665417803</v>
      </c>
      <c r="L588" s="60">
        <v>1.5019615013809599E-2</v>
      </c>
      <c r="M588" s="60">
        <v>0.65378520833201204</v>
      </c>
      <c r="N588" s="60">
        <v>2.0681064616073101E-2</v>
      </c>
      <c r="O588" s="60">
        <v>8.4666901503676506</v>
      </c>
      <c r="P588" s="60" t="s">
        <v>163</v>
      </c>
      <c r="Q588" s="60">
        <v>585</v>
      </c>
      <c r="R588" s="60" t="s">
        <v>173</v>
      </c>
    </row>
    <row r="589" spans="1:18" x14ac:dyDescent="0.25">
      <c r="A589" s="60">
        <v>2589</v>
      </c>
      <c r="B589" s="60">
        <v>0.98946209832394505</v>
      </c>
      <c r="C589" s="60">
        <v>-5.3184377963789798E-3</v>
      </c>
      <c r="D589" s="60">
        <v>5.6079143115035202E-2</v>
      </c>
      <c r="E589" s="60">
        <v>0.57065963350675797</v>
      </c>
      <c r="F589" s="60">
        <v>0.99999999990524302</v>
      </c>
      <c r="G589" s="60">
        <v>2.0613416440898199E-2</v>
      </c>
      <c r="H589" s="60">
        <v>164.19269533277301</v>
      </c>
      <c r="I589" s="60">
        <v>7.7927405117318296</v>
      </c>
      <c r="J589" s="60">
        <v>-0.54655653962700002</v>
      </c>
      <c r="K589" s="60">
        <v>0.422671344810992</v>
      </c>
      <c r="L589" s="61">
        <v>1.2792012848484999E-13</v>
      </c>
      <c r="M589" s="60">
        <v>0.57732865518888099</v>
      </c>
      <c r="N589" s="60">
        <v>2.0900052304890001E-2</v>
      </c>
      <c r="O589" s="60">
        <v>9.0987424070325709</v>
      </c>
      <c r="P589" s="60" t="s">
        <v>163</v>
      </c>
      <c r="Q589" s="60">
        <v>586</v>
      </c>
      <c r="R589" s="60" t="s">
        <v>173</v>
      </c>
    </row>
    <row r="590" spans="1:18" x14ac:dyDescent="0.25">
      <c r="A590" s="60">
        <v>2590</v>
      </c>
      <c r="B590" s="60">
        <v>0.98946907566391795</v>
      </c>
      <c r="C590" s="60">
        <v>-3.50984036972828E-4</v>
      </c>
      <c r="D590" s="60">
        <v>5.6080796913952E-2</v>
      </c>
      <c r="E590" s="60">
        <v>0.571426482180724</v>
      </c>
      <c r="F590" s="60">
        <v>0.99999999990529398</v>
      </c>
      <c r="G590" s="60">
        <v>2.0681064616073101E-2</v>
      </c>
      <c r="H590" s="60">
        <v>164.859781594738</v>
      </c>
      <c r="I590" s="60">
        <v>7.8374409975384598</v>
      </c>
      <c r="J590" s="60">
        <v>-0.54427180269286801</v>
      </c>
      <c r="K590" s="60">
        <v>0.33119517665417803</v>
      </c>
      <c r="L590" s="60">
        <v>1.5019615013809599E-2</v>
      </c>
      <c r="M590" s="60">
        <v>0.65378520833201204</v>
      </c>
      <c r="N590" s="60">
        <v>2.10004616734163E-2</v>
      </c>
      <c r="O590" s="60">
        <v>9.1199237633314905</v>
      </c>
      <c r="P590" s="60" t="s">
        <v>163</v>
      </c>
      <c r="Q590" s="60">
        <v>587</v>
      </c>
      <c r="R590" s="60" t="s">
        <v>173</v>
      </c>
    </row>
    <row r="591" spans="1:18" x14ac:dyDescent="0.25">
      <c r="A591" s="60">
        <v>2591</v>
      </c>
      <c r="B591" s="60">
        <v>0.98951142472542797</v>
      </c>
      <c r="C591" s="60">
        <v>-1.4972138503274101E-2</v>
      </c>
      <c r="D591" s="60">
        <v>5.6100757686568199E-2</v>
      </c>
      <c r="E591" s="60">
        <v>0.57152092270759602</v>
      </c>
      <c r="F591" s="60">
        <v>0.999999999908735</v>
      </c>
      <c r="G591" s="60">
        <v>2.0900052304890001E-2</v>
      </c>
      <c r="H591" s="60">
        <v>164.859781594738</v>
      </c>
      <c r="I591" s="60">
        <v>8.0585910041099602</v>
      </c>
      <c r="J591" s="60">
        <v>-0.53572225511037297</v>
      </c>
      <c r="K591" s="60">
        <v>0.585433307876703</v>
      </c>
      <c r="L591" s="60">
        <v>4.9720839245290797E-2</v>
      </c>
      <c r="M591" s="60">
        <v>0.36484585287800603</v>
      </c>
      <c r="N591" s="60">
        <v>2.1428781867486198E-2</v>
      </c>
      <c r="O591" s="60">
        <v>9.3770701216086891</v>
      </c>
      <c r="P591" s="60" t="s">
        <v>163</v>
      </c>
      <c r="Q591" s="60">
        <v>588</v>
      </c>
      <c r="R591" s="60" t="s">
        <v>173</v>
      </c>
    </row>
    <row r="592" spans="1:18" x14ac:dyDescent="0.25">
      <c r="A592" s="60">
        <v>2592</v>
      </c>
      <c r="B592" s="60">
        <v>0.98957740594499499</v>
      </c>
      <c r="C592" s="60">
        <v>-3.6996586616593698E-2</v>
      </c>
      <c r="D592" s="60">
        <v>5.6115294369417597E-2</v>
      </c>
      <c r="E592" s="60">
        <v>0.57216155167459803</v>
      </c>
      <c r="F592" s="60">
        <v>0.99999999990923305</v>
      </c>
      <c r="G592" s="60">
        <v>2.10004616734163E-2</v>
      </c>
      <c r="H592" s="60">
        <v>164.97759983568699</v>
      </c>
      <c r="I592" s="60">
        <v>8.4666901503676506</v>
      </c>
      <c r="J592" s="60">
        <v>-0.53305999044630603</v>
      </c>
      <c r="K592" s="60">
        <v>0.601105212491023</v>
      </c>
      <c r="L592" s="60">
        <v>1.5666073487506101E-2</v>
      </c>
      <c r="M592" s="60">
        <v>0.38322871402147102</v>
      </c>
      <c r="N592" s="60">
        <v>2.15433387955088E-2</v>
      </c>
      <c r="O592" s="60">
        <v>9.3770701216086891</v>
      </c>
      <c r="P592" s="60" t="s">
        <v>163</v>
      </c>
      <c r="Q592" s="60">
        <v>589</v>
      </c>
      <c r="R592" s="60" t="s">
        <v>173</v>
      </c>
    </row>
    <row r="593" spans="1:18" x14ac:dyDescent="0.25">
      <c r="A593" s="60">
        <v>2593</v>
      </c>
      <c r="B593" s="60">
        <v>0.98962270979174105</v>
      </c>
      <c r="C593" s="60">
        <v>-2.29572427656403E-2</v>
      </c>
      <c r="D593" s="60">
        <v>5.6117323554105897E-2</v>
      </c>
      <c r="E593" s="60">
        <v>0.57220839958425096</v>
      </c>
      <c r="F593" s="60">
        <v>0.99999999991367206</v>
      </c>
      <c r="G593" s="60">
        <v>2.1428781867486198E-2</v>
      </c>
      <c r="H593" s="60">
        <v>166.63466238396799</v>
      </c>
      <c r="I593" s="60">
        <v>9.0987424070325709</v>
      </c>
      <c r="J593" s="60">
        <v>-0.53083793539480195</v>
      </c>
      <c r="K593" s="60">
        <v>0.27001734617842699</v>
      </c>
      <c r="L593" s="60">
        <v>0.17292728862937201</v>
      </c>
      <c r="M593" s="60">
        <v>0.5570553651922</v>
      </c>
      <c r="N593" s="60">
        <v>2.15433387955088E-2</v>
      </c>
      <c r="O593" s="60">
        <v>9.4255358842404107</v>
      </c>
      <c r="P593" s="60" t="s">
        <v>163</v>
      </c>
      <c r="Q593" s="60">
        <v>590</v>
      </c>
      <c r="R593" s="60" t="s">
        <v>173</v>
      </c>
    </row>
    <row r="594" spans="1:18" x14ac:dyDescent="0.25">
      <c r="A594" s="60">
        <v>2594</v>
      </c>
      <c r="B594" s="60">
        <v>0.98962973283324096</v>
      </c>
      <c r="C594" s="60">
        <v>-3.3359827712824398E-2</v>
      </c>
      <c r="D594" s="60">
        <v>5.6124907982630402E-2</v>
      </c>
      <c r="E594" s="60">
        <v>0.57264473692495499</v>
      </c>
      <c r="F594" s="60">
        <v>0.99999999991539601</v>
      </c>
      <c r="G594" s="60">
        <v>2.15433387955088E-2</v>
      </c>
      <c r="H594" s="60">
        <v>166.63466238396799</v>
      </c>
      <c r="I594" s="60">
        <v>9.1199237633314905</v>
      </c>
      <c r="J594" s="60">
        <v>-0.53044539807213498</v>
      </c>
      <c r="K594" s="60">
        <v>0.14731695081149301</v>
      </c>
      <c r="L594" s="60">
        <v>0.49713487482952501</v>
      </c>
      <c r="M594" s="60">
        <v>0.35554817435898201</v>
      </c>
      <c r="N594" s="60">
        <v>2.1977969148456001E-2</v>
      </c>
      <c r="O594" s="60">
        <v>9.4581083017683394</v>
      </c>
      <c r="P594" s="60" t="s">
        <v>163</v>
      </c>
      <c r="Q594" s="60">
        <v>591</v>
      </c>
      <c r="R594" s="60" t="s">
        <v>173</v>
      </c>
    </row>
    <row r="595" spans="1:18" x14ac:dyDescent="0.25">
      <c r="A595" s="60">
        <v>2595</v>
      </c>
      <c r="B595" s="60">
        <v>0.98964442615716197</v>
      </c>
      <c r="C595" s="60">
        <v>-3.0647721270660701E-2</v>
      </c>
      <c r="D595" s="60">
        <v>5.6133458171693802E-2</v>
      </c>
      <c r="E595" s="60">
        <v>0.57270132600963997</v>
      </c>
      <c r="F595" s="60">
        <v>0.99999999991539601</v>
      </c>
      <c r="G595" s="60">
        <v>2.15433387955088E-2</v>
      </c>
      <c r="H595" s="60">
        <v>166.78832121147499</v>
      </c>
      <c r="I595" s="60">
        <v>9.3770701216086891</v>
      </c>
      <c r="J595" s="60">
        <v>-0.52972472336076004</v>
      </c>
      <c r="K595" s="60">
        <v>0.55639925692653702</v>
      </c>
      <c r="L595" s="61">
        <v>1.8113616618753399E-12</v>
      </c>
      <c r="M595" s="60">
        <v>0.44360074307165198</v>
      </c>
      <c r="N595" s="60">
        <v>2.2228181746071999E-2</v>
      </c>
      <c r="O595" s="60">
        <v>9.6630350350186394</v>
      </c>
      <c r="P595" s="60" t="s">
        <v>163</v>
      </c>
      <c r="Q595" s="60">
        <v>592</v>
      </c>
      <c r="R595" s="60" t="s">
        <v>173</v>
      </c>
    </row>
    <row r="596" spans="1:18" x14ac:dyDescent="0.25">
      <c r="A596" s="60">
        <v>2596</v>
      </c>
      <c r="B596" s="60">
        <v>0.98965992935870795</v>
      </c>
      <c r="C596" s="60">
        <v>-1.43118289502199E-2</v>
      </c>
      <c r="D596" s="60">
        <v>5.6135881922714799E-2</v>
      </c>
      <c r="E596" s="60">
        <v>0.57277553187471797</v>
      </c>
      <c r="F596" s="60">
        <v>0.99999999991670196</v>
      </c>
      <c r="G596" s="60">
        <v>2.1977969148456001E-2</v>
      </c>
      <c r="H596" s="60">
        <v>168.73739594270899</v>
      </c>
      <c r="I596" s="60">
        <v>9.3770701216086891</v>
      </c>
      <c r="J596" s="60">
        <v>-0.52778669454233096</v>
      </c>
      <c r="K596" s="60">
        <v>0.54966180502032103</v>
      </c>
      <c r="L596" s="61">
        <v>1.36996735753283E-9</v>
      </c>
      <c r="M596" s="60">
        <v>0.450338193609712</v>
      </c>
      <c r="N596" s="60">
        <v>2.2362861968259401E-2</v>
      </c>
      <c r="O596" s="60">
        <v>9.7207149665178001</v>
      </c>
      <c r="P596" s="60" t="s">
        <v>163</v>
      </c>
      <c r="Q596" s="60">
        <v>593</v>
      </c>
      <c r="R596" s="60" t="s">
        <v>173</v>
      </c>
    </row>
    <row r="597" spans="1:18" x14ac:dyDescent="0.25">
      <c r="A597" s="60">
        <v>2597</v>
      </c>
      <c r="B597" s="60">
        <v>0.98968164740235398</v>
      </c>
      <c r="C597" s="60">
        <v>1.7636400904386802E-2</v>
      </c>
      <c r="D597" s="60">
        <v>5.6142420279621297E-2</v>
      </c>
      <c r="E597" s="60">
        <v>0.57342583959065896</v>
      </c>
      <c r="F597" s="60">
        <v>0.99999999991670196</v>
      </c>
      <c r="G597" s="60">
        <v>2.2228181746071999E-2</v>
      </c>
      <c r="H597" s="60">
        <v>168.73739594270899</v>
      </c>
      <c r="I597" s="60">
        <v>9.4255358842404107</v>
      </c>
      <c r="J597" s="60">
        <v>-0.52713075570212897</v>
      </c>
      <c r="K597" s="60">
        <v>2.77679749455483E-2</v>
      </c>
      <c r="L597" s="60">
        <v>0.74553930794699097</v>
      </c>
      <c r="M597" s="60">
        <v>0.226692717107461</v>
      </c>
      <c r="N597" s="60">
        <v>2.2362861968259401E-2</v>
      </c>
      <c r="O597" s="60">
        <v>9.7627544310621204</v>
      </c>
      <c r="P597" s="60" t="s">
        <v>163</v>
      </c>
      <c r="Q597" s="60">
        <v>594</v>
      </c>
      <c r="R597" s="60" t="s">
        <v>173</v>
      </c>
    </row>
    <row r="598" spans="1:18" x14ac:dyDescent="0.25">
      <c r="A598" s="60">
        <v>2598</v>
      </c>
      <c r="B598" s="60">
        <v>0.98971073344750204</v>
      </c>
      <c r="C598" s="60">
        <v>-1.43118289502199E-2</v>
      </c>
      <c r="D598" s="60">
        <v>5.6175088632282398E-2</v>
      </c>
      <c r="E598" s="60">
        <v>0.57370098715274298</v>
      </c>
      <c r="F598" s="60">
        <v>0.99999999991796196</v>
      </c>
      <c r="G598" s="60">
        <v>2.2362861968259401E-2</v>
      </c>
      <c r="H598" s="60">
        <v>169.08101519750801</v>
      </c>
      <c r="I598" s="60">
        <v>9.4581083017683394</v>
      </c>
      <c r="J598" s="60">
        <v>-0.52713075570212897</v>
      </c>
      <c r="K598" s="60">
        <v>0.54966180502032103</v>
      </c>
      <c r="L598" s="61">
        <v>1.36996735753283E-9</v>
      </c>
      <c r="M598" s="60">
        <v>0.450338193609712</v>
      </c>
      <c r="N598" s="60">
        <v>2.25095275606382E-2</v>
      </c>
      <c r="O598" s="60">
        <v>9.9047817276878902</v>
      </c>
      <c r="P598" s="60" t="s">
        <v>163</v>
      </c>
      <c r="Q598" s="60">
        <v>595</v>
      </c>
      <c r="R598" s="60" t="s">
        <v>173</v>
      </c>
    </row>
    <row r="599" spans="1:18" x14ac:dyDescent="0.25">
      <c r="A599" s="60">
        <v>2599</v>
      </c>
      <c r="B599" s="60">
        <v>0.98971073344750204</v>
      </c>
      <c r="C599" s="60">
        <v>-4.2992061000445198E-2</v>
      </c>
      <c r="D599" s="60">
        <v>5.6175088632282398E-2</v>
      </c>
      <c r="E599" s="60">
        <v>0.57370098715274298</v>
      </c>
      <c r="F599" s="60">
        <v>0.99999999991909605</v>
      </c>
      <c r="G599" s="60">
        <v>2.2362861968259401E-2</v>
      </c>
      <c r="H599" s="60">
        <v>169.08101519750801</v>
      </c>
      <c r="I599" s="60">
        <v>9.6630350350186394</v>
      </c>
      <c r="J599" s="60">
        <v>-0.525410719315481</v>
      </c>
      <c r="K599" s="60">
        <v>0.62141086217774799</v>
      </c>
      <c r="L599" s="61">
        <v>1.5867806879663899E-15</v>
      </c>
      <c r="M599" s="60">
        <v>0.37858913782225001</v>
      </c>
      <c r="N599" s="60">
        <v>2.25095275606382E-2</v>
      </c>
      <c r="O599" s="60">
        <v>9.9047817276878902</v>
      </c>
      <c r="P599" s="60" t="s">
        <v>163</v>
      </c>
      <c r="Q599" s="60">
        <v>596</v>
      </c>
      <c r="R599" s="60" t="s">
        <v>173</v>
      </c>
    </row>
    <row r="600" spans="1:18" x14ac:dyDescent="0.25">
      <c r="A600" s="60">
        <v>2600</v>
      </c>
      <c r="B600" s="60">
        <v>0.98972693893422203</v>
      </c>
      <c r="C600" s="60">
        <v>-1.0820685850844799E-4</v>
      </c>
      <c r="D600" s="60">
        <v>5.6178681516451799E-2</v>
      </c>
      <c r="E600" s="60">
        <v>0.57377797752473403</v>
      </c>
      <c r="F600" s="60">
        <v>0.99999999991946298</v>
      </c>
      <c r="G600" s="60">
        <v>2.25095275606382E-2</v>
      </c>
      <c r="H600" s="60">
        <v>170.916058178767</v>
      </c>
      <c r="I600" s="60">
        <v>9.7207149665178001</v>
      </c>
      <c r="J600" s="60">
        <v>-0.52498245315545999</v>
      </c>
      <c r="K600" s="60">
        <v>0.39823454269397801</v>
      </c>
      <c r="L600" s="60">
        <v>8.98778973691545E-3</v>
      </c>
      <c r="M600" s="60">
        <v>0.59277766756910699</v>
      </c>
      <c r="N600" s="60">
        <v>2.3433604570961799E-2</v>
      </c>
      <c r="O600" s="60">
        <v>9.9450947871478395</v>
      </c>
      <c r="P600" s="60" t="s">
        <v>163</v>
      </c>
      <c r="Q600" s="60">
        <v>597</v>
      </c>
      <c r="R600" s="60" t="s">
        <v>173</v>
      </c>
    </row>
    <row r="601" spans="1:18" x14ac:dyDescent="0.25">
      <c r="A601" s="60">
        <v>2601</v>
      </c>
      <c r="B601" s="60">
        <v>0.98972693893422203</v>
      </c>
      <c r="C601" s="60">
        <v>6.7090068241522805E-4</v>
      </c>
      <c r="D601" s="60">
        <v>5.6183502727904802E-2</v>
      </c>
      <c r="E601" s="60">
        <v>0.57417843304124005</v>
      </c>
      <c r="F601" s="60">
        <v>0.999999999921106</v>
      </c>
      <c r="G601" s="60">
        <v>2.25095275606382E-2</v>
      </c>
      <c r="H601" s="60">
        <v>170.97400635042899</v>
      </c>
      <c r="I601" s="60">
        <v>9.7627544310621204</v>
      </c>
      <c r="J601" s="60">
        <v>-0.52498245315545999</v>
      </c>
      <c r="K601" s="60">
        <v>0.537846642018176</v>
      </c>
      <c r="L601" s="60">
        <v>3.4798094906778598E-2</v>
      </c>
      <c r="M601" s="60">
        <v>0.42735526307504501</v>
      </c>
      <c r="N601" s="60">
        <v>2.4083388624096501E-2</v>
      </c>
      <c r="O601" s="60">
        <v>9.9971812895895695</v>
      </c>
      <c r="P601" s="60" t="s">
        <v>163</v>
      </c>
      <c r="Q601" s="60">
        <v>598</v>
      </c>
      <c r="R601" s="60" t="s">
        <v>173</v>
      </c>
    </row>
    <row r="602" spans="1:18" x14ac:dyDescent="0.25">
      <c r="A602" s="60">
        <v>2602</v>
      </c>
      <c r="B602" s="60">
        <v>0.98976000271090303</v>
      </c>
      <c r="C602" s="60">
        <v>2.20354078597681E-3</v>
      </c>
      <c r="D602" s="60">
        <v>5.6184935641199599E-2</v>
      </c>
      <c r="E602" s="60">
        <v>0.57443451438628801</v>
      </c>
      <c r="F602" s="60">
        <v>0.99999999992490196</v>
      </c>
      <c r="G602" s="60">
        <v>2.3433604570961799E-2</v>
      </c>
      <c r="H602" s="60">
        <v>172.20481316323199</v>
      </c>
      <c r="I602" s="60">
        <v>9.9047817276878902</v>
      </c>
      <c r="J602" s="60">
        <v>-0.52401295541454795</v>
      </c>
      <c r="K602" s="60">
        <v>0.44675193144342501</v>
      </c>
      <c r="L602" s="61">
        <v>3.9778741302860402E-14</v>
      </c>
      <c r="M602" s="60">
        <v>0.55324806855653497</v>
      </c>
      <c r="N602" s="60">
        <v>2.4105426802960499E-2</v>
      </c>
      <c r="O602" s="60">
        <v>10.1419129585015</v>
      </c>
      <c r="P602" s="60" t="s">
        <v>163</v>
      </c>
      <c r="Q602" s="60">
        <v>599</v>
      </c>
      <c r="R602" s="60" t="s">
        <v>173</v>
      </c>
    </row>
    <row r="603" spans="1:18" x14ac:dyDescent="0.25">
      <c r="A603" s="60">
        <v>2603</v>
      </c>
      <c r="B603" s="60">
        <v>0.98976096608026198</v>
      </c>
      <c r="C603" s="60">
        <v>-4.0726552982270098E-2</v>
      </c>
      <c r="D603" s="60">
        <v>5.6184935641199599E-2</v>
      </c>
      <c r="E603" s="60">
        <v>0.57478183555679996</v>
      </c>
      <c r="F603" s="60">
        <v>0.99999999992490196</v>
      </c>
      <c r="G603" s="60">
        <v>2.4083388624096501E-2</v>
      </c>
      <c r="H603" s="60">
        <v>174.715538679031</v>
      </c>
      <c r="I603" s="60">
        <v>9.9047817276878902</v>
      </c>
      <c r="J603" s="60">
        <v>-0.52368115166291096</v>
      </c>
      <c r="K603" s="60">
        <v>0.67857121493121997</v>
      </c>
      <c r="L603" s="61">
        <v>1.1663301570385699E-11</v>
      </c>
      <c r="M603" s="60">
        <v>0.32142878505711697</v>
      </c>
      <c r="N603" s="60">
        <v>2.4443826664575698E-2</v>
      </c>
      <c r="O603" s="60">
        <v>10.349037426109801</v>
      </c>
      <c r="P603" s="60" t="s">
        <v>163</v>
      </c>
      <c r="Q603" s="60">
        <v>600</v>
      </c>
      <c r="R603" s="60" t="s">
        <v>173</v>
      </c>
    </row>
    <row r="604" spans="1:18" x14ac:dyDescent="0.25">
      <c r="A604" s="60">
        <v>2604</v>
      </c>
      <c r="B604" s="60">
        <v>0.98979720473124799</v>
      </c>
      <c r="C604" s="60">
        <v>-1.25391675798019E-2</v>
      </c>
      <c r="D604" s="60">
        <v>5.6192483975160697E-2</v>
      </c>
      <c r="E604" s="60">
        <v>0.57478183555679996</v>
      </c>
      <c r="F604" s="60">
        <v>0.99999999992550903</v>
      </c>
      <c r="G604" s="60">
        <v>2.4105426802960499E-2</v>
      </c>
      <c r="H604" s="60">
        <v>176.657398734422</v>
      </c>
      <c r="I604" s="60">
        <v>9.9450947871478395</v>
      </c>
      <c r="J604" s="60">
        <v>-0.52368115166291096</v>
      </c>
      <c r="K604" s="60">
        <v>0.595809857639506</v>
      </c>
      <c r="L604" s="61">
        <v>5.5293265521930202E-13</v>
      </c>
      <c r="M604" s="60">
        <v>0.404190142359941</v>
      </c>
      <c r="N604" s="60">
        <v>2.4532844565456399E-2</v>
      </c>
      <c r="O604" s="60">
        <v>10.352832897431901</v>
      </c>
      <c r="P604" s="60" t="s">
        <v>163</v>
      </c>
      <c r="Q604" s="60">
        <v>601</v>
      </c>
      <c r="R604" s="60" t="s">
        <v>173</v>
      </c>
    </row>
    <row r="605" spans="1:18" x14ac:dyDescent="0.25">
      <c r="A605" s="60">
        <v>2605</v>
      </c>
      <c r="B605" s="60">
        <v>0.98984346011018898</v>
      </c>
      <c r="C605" s="60">
        <v>-3.0124542390022001E-2</v>
      </c>
      <c r="D605" s="60">
        <v>5.6198388236833097E-2</v>
      </c>
      <c r="E605" s="60">
        <v>0.57493485883004403</v>
      </c>
      <c r="F605" s="60">
        <v>0.999999999926522</v>
      </c>
      <c r="G605" s="60">
        <v>2.4443826664575698E-2</v>
      </c>
      <c r="H605" s="60">
        <v>178.57034628212801</v>
      </c>
      <c r="I605" s="60">
        <v>9.9971812895895695</v>
      </c>
      <c r="J605" s="60">
        <v>-0.52010416093840095</v>
      </c>
      <c r="K605" s="60">
        <v>0.66661016747412605</v>
      </c>
      <c r="L605" s="61">
        <v>1.40616331712012E-15</v>
      </c>
      <c r="M605" s="60">
        <v>0.33338983252587201</v>
      </c>
      <c r="N605" s="60">
        <v>2.46979398113422E-2</v>
      </c>
      <c r="O605" s="60">
        <v>10.464907684984</v>
      </c>
      <c r="P605" s="60" t="s">
        <v>163</v>
      </c>
      <c r="Q605" s="60">
        <v>602</v>
      </c>
      <c r="R605" s="60" t="s">
        <v>173</v>
      </c>
    </row>
    <row r="606" spans="1:18" x14ac:dyDescent="0.25">
      <c r="A606" s="60">
        <v>2606</v>
      </c>
      <c r="B606" s="60">
        <v>0.989848559249909</v>
      </c>
      <c r="C606" s="60">
        <v>-1.25391675798019E-2</v>
      </c>
      <c r="D606" s="60">
        <v>5.62319326294465E-2</v>
      </c>
      <c r="E606" s="60">
        <v>0.57594358789488798</v>
      </c>
      <c r="F606" s="60">
        <v>0.99999999993072597</v>
      </c>
      <c r="G606" s="60">
        <v>2.4532844565456399E-2</v>
      </c>
      <c r="H606" s="60">
        <v>179.439874162883</v>
      </c>
      <c r="I606" s="60">
        <v>10.1419129585015</v>
      </c>
      <c r="J606" s="60">
        <v>-0.51745835650527106</v>
      </c>
      <c r="K606" s="60">
        <v>0.595809857639506</v>
      </c>
      <c r="L606" s="61">
        <v>5.5293265521930202E-13</v>
      </c>
      <c r="M606" s="60">
        <v>0.404190142359941</v>
      </c>
      <c r="N606" s="60">
        <v>2.4746549072324299E-2</v>
      </c>
      <c r="O606" s="60">
        <v>10.7210131766396</v>
      </c>
      <c r="P606" s="60" t="s">
        <v>163</v>
      </c>
      <c r="Q606" s="60">
        <v>603</v>
      </c>
      <c r="R606" s="60" t="s">
        <v>173</v>
      </c>
    </row>
    <row r="607" spans="1:18" x14ac:dyDescent="0.25">
      <c r="A607" s="60">
        <v>2607</v>
      </c>
      <c r="B607" s="60">
        <v>0.99007601544590396</v>
      </c>
      <c r="C607" s="60">
        <v>-1.08866337094664E-2</v>
      </c>
      <c r="D607" s="60">
        <v>5.6235012839832399E-2</v>
      </c>
      <c r="E607" s="60">
        <v>0.57616843257216599</v>
      </c>
      <c r="F607" s="60">
        <v>0.99999999993254096</v>
      </c>
      <c r="G607" s="60">
        <v>2.46979398113422E-2</v>
      </c>
      <c r="H607" s="60">
        <v>180.270725855503</v>
      </c>
      <c r="I607" s="60">
        <v>10.349037426109801</v>
      </c>
      <c r="J607" s="60">
        <v>-0.51738242394717704</v>
      </c>
      <c r="K607" s="60">
        <v>0.55557413825001201</v>
      </c>
      <c r="L607" s="61">
        <v>4.2888733181852099E-12</v>
      </c>
      <c r="M607" s="60">
        <v>0.44442586174569898</v>
      </c>
      <c r="N607" s="60">
        <v>2.48258366784108E-2</v>
      </c>
      <c r="O607" s="60">
        <v>10.777019554519001</v>
      </c>
      <c r="P607" s="60" t="s">
        <v>163</v>
      </c>
      <c r="Q607" s="60">
        <v>604</v>
      </c>
      <c r="R607" s="60" t="s">
        <v>173</v>
      </c>
    </row>
    <row r="608" spans="1:18" x14ac:dyDescent="0.25">
      <c r="A608" s="60">
        <v>2608</v>
      </c>
      <c r="B608" s="60">
        <v>0.99014011196722496</v>
      </c>
      <c r="C608" s="60">
        <v>-2.5448399986388901E-2</v>
      </c>
      <c r="D608" s="60">
        <v>5.6235012839832399E-2</v>
      </c>
      <c r="E608" s="60">
        <v>0.57639952521466398</v>
      </c>
      <c r="F608" s="60">
        <v>0.99999999993474997</v>
      </c>
      <c r="G608" s="60">
        <v>2.4746549072324299E-2</v>
      </c>
      <c r="H608" s="60">
        <v>181.354776599465</v>
      </c>
      <c r="I608" s="60">
        <v>10.352832897431901</v>
      </c>
      <c r="J608" s="60">
        <v>-0.51738242394717704</v>
      </c>
      <c r="K608" s="60">
        <v>0.45977277508821002</v>
      </c>
      <c r="L608" s="61">
        <v>3.2158370222920499E-15</v>
      </c>
      <c r="M608" s="60">
        <v>0.54022722491178699</v>
      </c>
      <c r="N608" s="60">
        <v>2.48415275082477E-2</v>
      </c>
      <c r="O608" s="60">
        <v>10.9514332881743</v>
      </c>
      <c r="P608" s="60" t="s">
        <v>163</v>
      </c>
      <c r="Q608" s="60">
        <v>605</v>
      </c>
      <c r="R608" s="60" t="s">
        <v>173</v>
      </c>
    </row>
    <row r="609" spans="1:18" x14ac:dyDescent="0.25">
      <c r="A609" s="60">
        <v>2609</v>
      </c>
      <c r="B609" s="60">
        <v>0.990153047464994</v>
      </c>
      <c r="C609" s="60">
        <v>-2.71408509235808E-2</v>
      </c>
      <c r="D609" s="60">
        <v>5.6238222367140198E-2</v>
      </c>
      <c r="E609" s="60">
        <v>0.57685085958466698</v>
      </c>
      <c r="F609" s="60">
        <v>0.99999999993474997</v>
      </c>
      <c r="G609" s="60">
        <v>2.48258366784108E-2</v>
      </c>
      <c r="H609" s="60">
        <v>183.41683151182301</v>
      </c>
      <c r="I609" s="60">
        <v>10.464907684984</v>
      </c>
      <c r="J609" s="60">
        <v>-0.51614437055236495</v>
      </c>
      <c r="K609" s="60">
        <v>0.54233164567851999</v>
      </c>
      <c r="L609" s="61">
        <v>1.25840797723168E-14</v>
      </c>
      <c r="M609" s="60">
        <v>0.45766835432146802</v>
      </c>
      <c r="N609" s="60">
        <v>2.53997530549591E-2</v>
      </c>
      <c r="O609" s="60">
        <v>11.129723615168899</v>
      </c>
      <c r="P609" s="60" t="s">
        <v>163</v>
      </c>
      <c r="Q609" s="60">
        <v>606</v>
      </c>
      <c r="R609" s="60" t="s">
        <v>173</v>
      </c>
    </row>
    <row r="610" spans="1:18" x14ac:dyDescent="0.25">
      <c r="A610" s="60">
        <v>2610</v>
      </c>
      <c r="B610" s="60">
        <v>0.99018628741633596</v>
      </c>
      <c r="C610" s="60">
        <v>-1.9639404817381099E-2</v>
      </c>
      <c r="D610" s="60">
        <v>5.6259510262900402E-2</v>
      </c>
      <c r="E610" s="60">
        <v>0.57756416453162995</v>
      </c>
      <c r="F610" s="60">
        <v>0.99999999994026301</v>
      </c>
      <c r="G610" s="60">
        <v>2.48415275082477E-2</v>
      </c>
      <c r="H610" s="60">
        <v>183.77848580957399</v>
      </c>
      <c r="I610" s="60">
        <v>10.7210131766396</v>
      </c>
      <c r="J610" s="60">
        <v>-0.51480080120109095</v>
      </c>
      <c r="K610" s="60">
        <v>0.59205661906166296</v>
      </c>
      <c r="L610" s="61">
        <v>6.4633773169561099E-13</v>
      </c>
      <c r="M610" s="60">
        <v>0.407943380937691</v>
      </c>
      <c r="N610" s="60">
        <v>2.5720975586293899E-2</v>
      </c>
      <c r="O610" s="60">
        <v>11.305005287385001</v>
      </c>
      <c r="P610" s="60" t="s">
        <v>163</v>
      </c>
      <c r="Q610" s="60">
        <v>607</v>
      </c>
      <c r="R610" s="60" t="s">
        <v>173</v>
      </c>
    </row>
    <row r="611" spans="1:18" x14ac:dyDescent="0.25">
      <c r="A611" s="60">
        <v>2611</v>
      </c>
      <c r="B611" s="60">
        <v>0.99019957898196198</v>
      </c>
      <c r="C611" s="60">
        <v>-1.33962060854728E-3</v>
      </c>
      <c r="D611" s="60">
        <v>5.62760209278396E-2</v>
      </c>
      <c r="E611" s="60">
        <v>0.57763646691887305</v>
      </c>
      <c r="F611" s="60">
        <v>0.99999999994031497</v>
      </c>
      <c r="G611" s="60">
        <v>2.53997530549591E-2</v>
      </c>
      <c r="H611" s="60">
        <v>188.62615264985499</v>
      </c>
      <c r="I611" s="60">
        <v>10.777019554519001</v>
      </c>
      <c r="J611" s="60">
        <v>-0.51217806219873296</v>
      </c>
      <c r="K611" s="60">
        <v>0.402138678640305</v>
      </c>
      <c r="L611" s="61">
        <v>1.9868970486245302E-12</v>
      </c>
      <c r="M611" s="60">
        <v>0.59786132135770798</v>
      </c>
      <c r="N611" s="60">
        <v>2.5864703515672001E-2</v>
      </c>
      <c r="O611" s="60">
        <v>11.3234662601336</v>
      </c>
      <c r="P611" s="60" t="s">
        <v>163</v>
      </c>
      <c r="Q611" s="60">
        <v>608</v>
      </c>
      <c r="R611" s="60" t="s">
        <v>173</v>
      </c>
    </row>
    <row r="612" spans="1:18" x14ac:dyDescent="0.25">
      <c r="A612" s="60">
        <v>2612</v>
      </c>
      <c r="B612" s="60">
        <v>0.99021089228023995</v>
      </c>
      <c r="C612" s="60">
        <v>-5.0094318729128298E-2</v>
      </c>
      <c r="D612" s="60">
        <v>5.6289828542230101E-2</v>
      </c>
      <c r="E612" s="60">
        <v>0.57775013021047805</v>
      </c>
      <c r="F612" s="60">
        <v>0.99999999994171596</v>
      </c>
      <c r="G612" s="60">
        <v>2.5720975586293899E-2</v>
      </c>
      <c r="H612" s="60">
        <v>188.62615264985499</v>
      </c>
      <c r="I612" s="60">
        <v>10.9514332881743</v>
      </c>
      <c r="J612" s="60">
        <v>-0.50580091939118899</v>
      </c>
      <c r="K612" s="60">
        <v>0.68037002794183898</v>
      </c>
      <c r="L612" s="61">
        <v>2.7872875153550499E-14</v>
      </c>
      <c r="M612" s="60">
        <v>0.31962997205813298</v>
      </c>
      <c r="N612" s="60">
        <v>2.65109762260341E-2</v>
      </c>
      <c r="O612" s="60">
        <v>11.3234662601336</v>
      </c>
      <c r="P612" s="60" t="s">
        <v>163</v>
      </c>
      <c r="Q612" s="60">
        <v>609</v>
      </c>
      <c r="R612" s="60" t="s">
        <v>173</v>
      </c>
    </row>
    <row r="613" spans="1:18" x14ac:dyDescent="0.25">
      <c r="A613" s="60">
        <v>2613</v>
      </c>
      <c r="B613" s="60">
        <v>0.99023779456821803</v>
      </c>
      <c r="C613" s="60">
        <v>-2.49784077124878E-3</v>
      </c>
      <c r="D613" s="60">
        <v>5.6290801529329297E-2</v>
      </c>
      <c r="E613" s="60">
        <v>0.57775013021047805</v>
      </c>
      <c r="F613" s="60">
        <v>0.99999999994258904</v>
      </c>
      <c r="G613" s="60">
        <v>2.5864703515672001E-2</v>
      </c>
      <c r="H613" s="60">
        <v>191.137841875172</v>
      </c>
      <c r="I613" s="60">
        <v>11.129723615168899</v>
      </c>
      <c r="J613" s="60">
        <v>-0.50541615240245796</v>
      </c>
      <c r="K613" s="60">
        <v>0.45418766853370002</v>
      </c>
      <c r="L613" s="60">
        <v>0.130588159653858</v>
      </c>
      <c r="M613" s="60">
        <v>0.41522417181244198</v>
      </c>
      <c r="N613" s="60">
        <v>2.65109762260341E-2</v>
      </c>
      <c r="O613" s="60">
        <v>11.7443157262247</v>
      </c>
      <c r="P613" s="60" t="s">
        <v>163</v>
      </c>
      <c r="Q613" s="60">
        <v>610</v>
      </c>
      <c r="R613" s="60" t="s">
        <v>173</v>
      </c>
    </row>
    <row r="614" spans="1:18" x14ac:dyDescent="0.25">
      <c r="A614" s="60">
        <v>2614</v>
      </c>
      <c r="B614" s="60">
        <v>0.990297328370494</v>
      </c>
      <c r="C614" s="60">
        <v>-5.0094318729128298E-2</v>
      </c>
      <c r="D614" s="60">
        <v>5.62915225875317E-2</v>
      </c>
      <c r="E614" s="60">
        <v>0.57831337811455996</v>
      </c>
      <c r="F614" s="60">
        <v>0.99999999994307698</v>
      </c>
      <c r="G614" s="60">
        <v>2.65109762260341E-2</v>
      </c>
      <c r="H614" s="60">
        <v>192.31459041816399</v>
      </c>
      <c r="I614" s="60">
        <v>11.305005287385001</v>
      </c>
      <c r="J614" s="60">
        <v>-0.5</v>
      </c>
      <c r="K614" s="60">
        <v>0.68037002794183898</v>
      </c>
      <c r="L614" s="61">
        <v>2.7872875153550499E-14</v>
      </c>
      <c r="M614" s="60">
        <v>0.31962997205813298</v>
      </c>
      <c r="N614" s="60">
        <v>2.6572045419908898E-2</v>
      </c>
      <c r="O614" s="60">
        <v>11.7443157262247</v>
      </c>
      <c r="P614" s="60" t="s">
        <v>163</v>
      </c>
      <c r="Q614" s="60">
        <v>611</v>
      </c>
      <c r="R614" s="60" t="s">
        <v>173</v>
      </c>
    </row>
    <row r="615" spans="1:18" x14ac:dyDescent="0.25">
      <c r="A615" s="60">
        <v>2615</v>
      </c>
      <c r="B615" s="60">
        <v>0.99048342531887901</v>
      </c>
      <c r="C615" s="60">
        <v>-2.7258228546917999E-2</v>
      </c>
      <c r="D615" s="60">
        <v>5.6307470641946897E-2</v>
      </c>
      <c r="E615" s="60">
        <v>0.578978901346484</v>
      </c>
      <c r="F615" s="60">
        <v>0.99999999994307698</v>
      </c>
      <c r="G615" s="60">
        <v>2.65109762260341E-2</v>
      </c>
      <c r="H615" s="60">
        <v>192.71278004249899</v>
      </c>
      <c r="I615" s="60">
        <v>11.3234662601336</v>
      </c>
      <c r="J615" s="60">
        <v>-0.5</v>
      </c>
      <c r="K615" s="60">
        <v>0.50169870128511895</v>
      </c>
      <c r="L615" s="60">
        <v>0.124753028375932</v>
      </c>
      <c r="M615" s="60">
        <v>0.373548270338949</v>
      </c>
      <c r="N615" s="60">
        <v>2.70534444430196E-2</v>
      </c>
      <c r="O615" s="60">
        <v>12.2781552684605</v>
      </c>
      <c r="P615" s="60" t="s">
        <v>163</v>
      </c>
      <c r="Q615" s="60">
        <v>612</v>
      </c>
      <c r="R615" s="60" t="s">
        <v>173</v>
      </c>
    </row>
    <row r="616" spans="1:18" x14ac:dyDescent="0.25">
      <c r="A616" s="60">
        <v>2616</v>
      </c>
      <c r="B616" s="60">
        <v>0.99048374695645303</v>
      </c>
      <c r="C616" s="60">
        <v>-4.3578445050097898E-2</v>
      </c>
      <c r="D616" s="60">
        <v>5.6310478657287798E-2</v>
      </c>
      <c r="E616" s="60">
        <v>0.578978901346484</v>
      </c>
      <c r="F616" s="60">
        <v>0.99999999994580802</v>
      </c>
      <c r="G616" s="60">
        <v>2.6572045419908898E-2</v>
      </c>
      <c r="H616" s="60">
        <v>193.69264193828201</v>
      </c>
      <c r="I616" s="60">
        <v>11.3234662601336</v>
      </c>
      <c r="J616" s="60">
        <v>-0.499507412412797</v>
      </c>
      <c r="K616" s="60">
        <v>0.59417025519753397</v>
      </c>
      <c r="L616" s="61">
        <v>4.8070918642654501E-11</v>
      </c>
      <c r="M616" s="60">
        <v>0.40582974475439498</v>
      </c>
      <c r="N616" s="60">
        <v>2.70534444430196E-2</v>
      </c>
      <c r="O616" s="60">
        <v>12.3923435775427</v>
      </c>
      <c r="P616" s="60" t="s">
        <v>163</v>
      </c>
      <c r="Q616" s="60">
        <v>613</v>
      </c>
      <c r="R616" s="60" t="s">
        <v>173</v>
      </c>
    </row>
    <row r="617" spans="1:18" x14ac:dyDescent="0.25">
      <c r="A617" s="60">
        <v>2617</v>
      </c>
      <c r="B617" s="60">
        <v>0.99056356153009095</v>
      </c>
      <c r="C617" s="60">
        <v>-2.76392265869819E-2</v>
      </c>
      <c r="D617" s="60">
        <v>5.6331404851966797E-2</v>
      </c>
      <c r="E617" s="60">
        <v>0.57946019232454304</v>
      </c>
      <c r="F617" s="60">
        <v>0.99999999994648403</v>
      </c>
      <c r="G617" s="60">
        <v>2.70534444430196E-2</v>
      </c>
      <c r="H617" s="60">
        <v>195.50023575813501</v>
      </c>
      <c r="I617" s="60">
        <v>11.7443157262247</v>
      </c>
      <c r="J617" s="60">
        <v>-0.499507412412797</v>
      </c>
      <c r="K617" s="60">
        <v>0.64821957370428995</v>
      </c>
      <c r="L617" s="61">
        <v>2.4108168239057299E-12</v>
      </c>
      <c r="M617" s="60">
        <v>0.35178042629329997</v>
      </c>
      <c r="N617" s="60">
        <v>2.7445382684716801E-2</v>
      </c>
      <c r="O617" s="60">
        <v>12.4100306791407</v>
      </c>
      <c r="P617" s="60" t="s">
        <v>163</v>
      </c>
      <c r="Q617" s="60">
        <v>614</v>
      </c>
      <c r="R617" s="60" t="s">
        <v>173</v>
      </c>
    </row>
    <row r="618" spans="1:18" x14ac:dyDescent="0.25">
      <c r="A618" s="60">
        <v>2618</v>
      </c>
      <c r="B618" s="60">
        <v>0.99058232754542697</v>
      </c>
      <c r="C618" s="60">
        <v>3.1809457715265802E-3</v>
      </c>
      <c r="D618" s="60">
        <v>5.6331404851966797E-2</v>
      </c>
      <c r="E618" s="60">
        <v>0.58003333014205405</v>
      </c>
      <c r="F618" s="60">
        <v>0.99999999994656397</v>
      </c>
      <c r="G618" s="60">
        <v>2.70534444430196E-2</v>
      </c>
      <c r="H618" s="60">
        <v>195.79674482398201</v>
      </c>
      <c r="I618" s="60">
        <v>11.7443157262247</v>
      </c>
      <c r="J618" s="60">
        <v>-0.49931907949566301</v>
      </c>
      <c r="K618" s="60">
        <v>0.24458067239148801</v>
      </c>
      <c r="L618" s="61">
        <v>6.0500566517079999E-11</v>
      </c>
      <c r="M618" s="60">
        <v>0.755419327548011</v>
      </c>
      <c r="N618" s="60">
        <v>2.7445382684716801E-2</v>
      </c>
      <c r="O618" s="60">
        <v>12.4472583050373</v>
      </c>
      <c r="P618" s="60" t="s">
        <v>163</v>
      </c>
      <c r="Q618" s="60">
        <v>615</v>
      </c>
      <c r="R618" s="60" t="s">
        <v>173</v>
      </c>
    </row>
    <row r="619" spans="1:18" x14ac:dyDescent="0.25">
      <c r="A619" s="60">
        <v>2619</v>
      </c>
      <c r="B619" s="60">
        <v>0.99058232754542697</v>
      </c>
      <c r="C619" s="60">
        <v>-2.1624673694510401E-2</v>
      </c>
      <c r="D619" s="60">
        <v>5.6341140710821802E-2</v>
      </c>
      <c r="E619" s="60">
        <v>0.58020890749688303</v>
      </c>
      <c r="F619" s="60">
        <v>0.99999999994657696</v>
      </c>
      <c r="G619" s="60">
        <v>2.7445382684716801E-2</v>
      </c>
      <c r="H619" s="60">
        <v>196.92987549282199</v>
      </c>
      <c r="I619" s="60">
        <v>12.2781552684605</v>
      </c>
      <c r="J619" s="60">
        <v>-0.48781511397338501</v>
      </c>
      <c r="K619" s="60">
        <v>0.58052412729955805</v>
      </c>
      <c r="L619" s="60">
        <v>4.7791946723673498E-3</v>
      </c>
      <c r="M619" s="60">
        <v>0.41469667802807397</v>
      </c>
      <c r="N619" s="60">
        <v>2.74969367196022E-2</v>
      </c>
      <c r="O619" s="60">
        <v>12.4472583050373</v>
      </c>
      <c r="P619" s="60" t="s">
        <v>163</v>
      </c>
      <c r="Q619" s="60">
        <v>616</v>
      </c>
      <c r="R619" s="60" t="s">
        <v>173</v>
      </c>
    </row>
    <row r="620" spans="1:18" x14ac:dyDescent="0.25">
      <c r="A620" s="60">
        <v>2620</v>
      </c>
      <c r="B620" s="60">
        <v>0.99062975835227596</v>
      </c>
      <c r="C620" s="60">
        <v>-3.1654184310049002E-2</v>
      </c>
      <c r="D620" s="60">
        <v>5.6372550331707003E-2</v>
      </c>
      <c r="E620" s="60">
        <v>0.58036273335623001</v>
      </c>
      <c r="F620" s="60">
        <v>0.99999999994657696</v>
      </c>
      <c r="G620" s="60">
        <v>2.7445382684716801E-2</v>
      </c>
      <c r="H620" s="60">
        <v>199.44310984355801</v>
      </c>
      <c r="I620" s="60">
        <v>12.3923435775427</v>
      </c>
      <c r="J620" s="60">
        <v>-0.48781511397338501</v>
      </c>
      <c r="K620" s="60">
        <v>0.51556412755262904</v>
      </c>
      <c r="L620" s="60">
        <v>5.5668597092812199E-4</v>
      </c>
      <c r="M620" s="60">
        <v>0.48387918647644301</v>
      </c>
      <c r="N620" s="60">
        <v>2.77691725851744E-2</v>
      </c>
      <c r="O620" s="60">
        <v>12.730107363767701</v>
      </c>
      <c r="P620" s="60" t="s">
        <v>163</v>
      </c>
      <c r="Q620" s="60">
        <v>617</v>
      </c>
      <c r="R620" s="60" t="s">
        <v>173</v>
      </c>
    </row>
    <row r="621" spans="1:18" x14ac:dyDescent="0.25">
      <c r="A621" s="60">
        <v>2621</v>
      </c>
      <c r="B621" s="60">
        <v>0.99063965248067298</v>
      </c>
      <c r="C621" s="60">
        <v>-2.09016144248198E-2</v>
      </c>
      <c r="D621" s="60">
        <v>5.6385672182372198E-2</v>
      </c>
      <c r="E621" s="60">
        <v>0.58050179884487496</v>
      </c>
      <c r="F621" s="60">
        <v>0.99999999994887101</v>
      </c>
      <c r="G621" s="60">
        <v>2.74969367196022E-2</v>
      </c>
      <c r="H621" s="60">
        <v>201.05794707573199</v>
      </c>
      <c r="I621" s="60">
        <v>12.4100306791407</v>
      </c>
      <c r="J621" s="60">
        <v>-0.48335224616797301</v>
      </c>
      <c r="K621" s="60">
        <v>0.42017082337290901</v>
      </c>
      <c r="L621" s="61">
        <v>5.5977998686117699E-16</v>
      </c>
      <c r="M621" s="60">
        <v>0.57982917662709099</v>
      </c>
      <c r="N621" s="60">
        <v>2.78057581444962E-2</v>
      </c>
      <c r="O621" s="60">
        <v>12.730107363767701</v>
      </c>
      <c r="P621" s="60" t="s">
        <v>163</v>
      </c>
      <c r="Q621" s="60">
        <v>618</v>
      </c>
      <c r="R621" s="60" t="s">
        <v>173</v>
      </c>
    </row>
    <row r="622" spans="1:18" x14ac:dyDescent="0.25">
      <c r="A622" s="60">
        <v>2622</v>
      </c>
      <c r="B622" s="60">
        <v>0.99073880716194196</v>
      </c>
      <c r="C622" s="60">
        <v>-3.1654184310049002E-2</v>
      </c>
      <c r="D622" s="60">
        <v>5.6391926760389698E-2</v>
      </c>
      <c r="E622" s="60">
        <v>0.58050179884487496</v>
      </c>
      <c r="F622" s="60">
        <v>0.99999999995026001</v>
      </c>
      <c r="G622" s="60">
        <v>2.77691725851744E-2</v>
      </c>
      <c r="H622" s="60">
        <v>202.16692442464199</v>
      </c>
      <c r="I622" s="60">
        <v>12.4472583050373</v>
      </c>
      <c r="J622" s="60">
        <v>-0.48176277878486601</v>
      </c>
      <c r="K622" s="60">
        <v>0.51556412755262904</v>
      </c>
      <c r="L622" s="60">
        <v>5.5668597092812199E-4</v>
      </c>
      <c r="M622" s="60">
        <v>0.48387918647644301</v>
      </c>
      <c r="N622" s="60">
        <v>2.7903033161955301E-2</v>
      </c>
      <c r="O622" s="60">
        <v>12.9609526751802</v>
      </c>
      <c r="P622" s="60" t="s">
        <v>163</v>
      </c>
      <c r="Q622" s="60">
        <v>619</v>
      </c>
      <c r="R622" s="60" t="s">
        <v>173</v>
      </c>
    </row>
    <row r="623" spans="1:18" x14ac:dyDescent="0.25">
      <c r="A623" s="60">
        <v>2623</v>
      </c>
      <c r="B623" s="60">
        <v>0.99077436638321004</v>
      </c>
      <c r="C623" s="60">
        <v>-1.8293962420458599E-2</v>
      </c>
      <c r="D623" s="60">
        <v>5.6395341829974403E-2</v>
      </c>
      <c r="E623" s="60">
        <v>0.580787174341588</v>
      </c>
      <c r="F623" s="60">
        <v>0.99999999995409805</v>
      </c>
      <c r="G623" s="60">
        <v>2.78057581444962E-2</v>
      </c>
      <c r="H623" s="60">
        <v>202.930747947779</v>
      </c>
      <c r="I623" s="60">
        <v>12.4472583050373</v>
      </c>
      <c r="J623" s="60">
        <v>-0.48098126735235602</v>
      </c>
      <c r="K623" s="60">
        <v>0.56351407505117401</v>
      </c>
      <c r="L623" s="61">
        <v>4.2292337935581301E-14</v>
      </c>
      <c r="M623" s="60">
        <v>0.43648592494878402</v>
      </c>
      <c r="N623" s="60">
        <v>2.7903033161955301E-2</v>
      </c>
      <c r="O623" s="60">
        <v>13.143474686329499</v>
      </c>
      <c r="P623" s="60" t="s">
        <v>163</v>
      </c>
      <c r="Q623" s="60">
        <v>620</v>
      </c>
      <c r="R623" s="60" t="s">
        <v>173</v>
      </c>
    </row>
    <row r="624" spans="1:18" x14ac:dyDescent="0.25">
      <c r="A624" s="60">
        <v>2624</v>
      </c>
      <c r="B624" s="60">
        <v>0.99086760903447502</v>
      </c>
      <c r="C624" s="60">
        <v>-3.1327726266044797E-2</v>
      </c>
      <c r="D624" s="60">
        <v>5.6395341829974403E-2</v>
      </c>
      <c r="E624" s="60">
        <v>0.58079115404874404</v>
      </c>
      <c r="F624" s="60">
        <v>0.99999999995423605</v>
      </c>
      <c r="G624" s="60">
        <v>2.7903033161955301E-2</v>
      </c>
      <c r="H624" s="60">
        <v>202.930747947779</v>
      </c>
      <c r="I624" s="60">
        <v>12.730107363767701</v>
      </c>
      <c r="J624" s="60">
        <v>-0.47989971727258701</v>
      </c>
      <c r="K624" s="60">
        <v>0.62085844812405799</v>
      </c>
      <c r="L624" s="60">
        <v>4.3144552956589002E-3</v>
      </c>
      <c r="M624" s="60">
        <v>0.37482709658028301</v>
      </c>
      <c r="N624" s="60">
        <v>2.79362118958736E-2</v>
      </c>
      <c r="O624" s="60">
        <v>13.143474686329499</v>
      </c>
      <c r="P624" s="60" t="s">
        <v>163</v>
      </c>
      <c r="Q624" s="60">
        <v>621</v>
      </c>
      <c r="R624" s="60" t="s">
        <v>173</v>
      </c>
    </row>
    <row r="625" spans="1:18" x14ac:dyDescent="0.25">
      <c r="A625" s="60">
        <v>2625</v>
      </c>
      <c r="B625" s="60">
        <v>0.99097613752455904</v>
      </c>
      <c r="C625" s="60">
        <v>-3.2280822912535499E-2</v>
      </c>
      <c r="D625" s="60">
        <v>5.6400636527678703E-2</v>
      </c>
      <c r="E625" s="60">
        <v>0.58079115404874404</v>
      </c>
      <c r="F625" s="60">
        <v>0.99999999995447098</v>
      </c>
      <c r="G625" s="60">
        <v>2.7903033161955301E-2</v>
      </c>
      <c r="H625" s="60">
        <v>203.26183162044299</v>
      </c>
      <c r="I625" s="60">
        <v>12.730107363767701</v>
      </c>
      <c r="J625" s="60">
        <v>-0.47989971727258701</v>
      </c>
      <c r="K625" s="60">
        <v>0.50811175957640098</v>
      </c>
      <c r="L625" s="61">
        <v>5.5721709089995603E-11</v>
      </c>
      <c r="M625" s="60">
        <v>0.49188824036787698</v>
      </c>
      <c r="N625" s="60">
        <v>2.8076833059496702E-2</v>
      </c>
      <c r="O625" s="60">
        <v>13.328790057777001</v>
      </c>
      <c r="P625" s="60" t="s">
        <v>163</v>
      </c>
      <c r="Q625" s="60">
        <v>622</v>
      </c>
      <c r="R625" s="60" t="s">
        <v>173</v>
      </c>
    </row>
    <row r="626" spans="1:18" x14ac:dyDescent="0.25">
      <c r="A626" s="60">
        <v>2626</v>
      </c>
      <c r="B626" s="60">
        <v>0.99110184119740397</v>
      </c>
      <c r="C626" s="60">
        <v>1.13629235546173E-2</v>
      </c>
      <c r="D626" s="60">
        <v>5.6406621236409098E-2</v>
      </c>
      <c r="E626" s="60">
        <v>0.58079459899689601</v>
      </c>
      <c r="F626" s="60">
        <v>0.99999999995875699</v>
      </c>
      <c r="G626" s="60">
        <v>2.79362118958736E-2</v>
      </c>
      <c r="H626" s="60">
        <v>203.31911695545099</v>
      </c>
      <c r="I626" s="60">
        <v>12.9609526751802</v>
      </c>
      <c r="J626" s="60">
        <v>-0.47939286202306203</v>
      </c>
      <c r="K626" s="60">
        <v>0.190723709605851</v>
      </c>
      <c r="L626" s="60">
        <v>0.30019605731285098</v>
      </c>
      <c r="M626" s="60">
        <v>0.50908023308129702</v>
      </c>
      <c r="N626" s="60">
        <v>2.8167572494899099E-2</v>
      </c>
      <c r="O626" s="60">
        <v>14.5557662360125</v>
      </c>
      <c r="P626" s="60" t="s">
        <v>163</v>
      </c>
      <c r="Q626" s="60">
        <v>623</v>
      </c>
      <c r="R626" s="60" t="s">
        <v>173</v>
      </c>
    </row>
    <row r="627" spans="1:18" x14ac:dyDescent="0.25">
      <c r="A627" s="60">
        <v>2627</v>
      </c>
      <c r="B627" s="60">
        <v>0.99110184119740397</v>
      </c>
      <c r="C627" s="60">
        <v>7.0066260315679602E-3</v>
      </c>
      <c r="D627" s="60">
        <v>5.6406773295532397E-2</v>
      </c>
      <c r="E627" s="60">
        <v>0.58099600750619895</v>
      </c>
      <c r="F627" s="60">
        <v>0.99999999995996802</v>
      </c>
      <c r="G627" s="60">
        <v>2.8076833059496702E-2</v>
      </c>
      <c r="H627" s="60">
        <v>203.31911695545099</v>
      </c>
      <c r="I627" s="60">
        <v>13.143474686329499</v>
      </c>
      <c r="J627" s="60">
        <v>-0.478223605164739</v>
      </c>
      <c r="K627" s="60">
        <v>0.24373135558614201</v>
      </c>
      <c r="L627" s="60">
        <v>0.27794773070609302</v>
      </c>
      <c r="M627" s="60">
        <v>0.47832091370776503</v>
      </c>
      <c r="N627" s="60">
        <v>2.84074233911112E-2</v>
      </c>
      <c r="O627" s="60">
        <v>15.4566325239027</v>
      </c>
      <c r="P627" s="60" t="s">
        <v>163</v>
      </c>
      <c r="Q627" s="60">
        <v>624</v>
      </c>
      <c r="R627" s="60" t="s">
        <v>173</v>
      </c>
    </row>
    <row r="628" spans="1:18" x14ac:dyDescent="0.25">
      <c r="A628" s="60">
        <v>2628</v>
      </c>
      <c r="B628" s="60">
        <v>0.99112983461423398</v>
      </c>
      <c r="C628" s="60">
        <v>5.96293903758218E-3</v>
      </c>
      <c r="D628" s="60">
        <v>5.6413783047888598E-2</v>
      </c>
      <c r="E628" s="60">
        <v>0.58099600750619895</v>
      </c>
      <c r="F628" s="60">
        <v>0.99999999996063904</v>
      </c>
      <c r="G628" s="60">
        <v>2.8167572494899099E-2</v>
      </c>
      <c r="H628" s="60">
        <v>203.61403180781801</v>
      </c>
      <c r="I628" s="60">
        <v>13.143474686329499</v>
      </c>
      <c r="J628" s="60">
        <v>-0.47728839616172503</v>
      </c>
      <c r="K628" s="60">
        <v>9.0210250000129402E-2</v>
      </c>
      <c r="L628" s="60">
        <v>0.63421981658130999</v>
      </c>
      <c r="M628" s="60">
        <v>0.27556993341856001</v>
      </c>
      <c r="N628" s="60">
        <v>2.8454526558579898E-2</v>
      </c>
      <c r="O628" s="60">
        <v>15.5647698785821</v>
      </c>
      <c r="P628" s="60" t="s">
        <v>163</v>
      </c>
      <c r="Q628" s="60">
        <v>625</v>
      </c>
      <c r="R628" s="60" t="s">
        <v>173</v>
      </c>
    </row>
    <row r="629" spans="1:18" x14ac:dyDescent="0.25">
      <c r="A629" s="60">
        <v>2629</v>
      </c>
      <c r="B629" s="60">
        <v>0.99113424359943902</v>
      </c>
      <c r="C629" s="60">
        <v>-1.7399363935729401E-2</v>
      </c>
      <c r="D629" s="60">
        <v>5.64218920400225E-2</v>
      </c>
      <c r="E629" s="60">
        <v>0.58122282301760997</v>
      </c>
      <c r="F629" s="60">
        <v>0.9999999999618</v>
      </c>
      <c r="G629" s="60">
        <v>2.84074233911112E-2</v>
      </c>
      <c r="H629" s="60">
        <v>204.55541719112099</v>
      </c>
      <c r="I629" s="60">
        <v>13.328790057777001</v>
      </c>
      <c r="J629" s="60">
        <v>-0.47728839616172503</v>
      </c>
      <c r="K629" s="60">
        <v>0.63432630409653301</v>
      </c>
      <c r="L629" s="61">
        <v>4.0506884034843098E-9</v>
      </c>
      <c r="M629" s="60">
        <v>0.36567369185277798</v>
      </c>
      <c r="N629" s="60">
        <v>2.9216835342019701E-2</v>
      </c>
      <c r="O629" s="60">
        <v>15.5647698785821</v>
      </c>
      <c r="P629" s="60" t="s">
        <v>163</v>
      </c>
      <c r="Q629" s="60">
        <v>626</v>
      </c>
      <c r="R629" s="60" t="s">
        <v>173</v>
      </c>
    </row>
    <row r="630" spans="1:18" x14ac:dyDescent="0.25">
      <c r="A630" s="60">
        <v>2630</v>
      </c>
      <c r="B630" s="60">
        <v>0.99116924431619502</v>
      </c>
      <c r="C630" s="60">
        <v>5.96293903758218E-3</v>
      </c>
      <c r="D630" s="60">
        <v>5.6422570851926999E-2</v>
      </c>
      <c r="E630" s="60">
        <v>0.58226617765990596</v>
      </c>
      <c r="F630" s="60">
        <v>0.99999999996220901</v>
      </c>
      <c r="G630" s="60">
        <v>2.8454526558579898E-2</v>
      </c>
      <c r="H630" s="60">
        <v>204.59128653168099</v>
      </c>
      <c r="I630" s="60">
        <v>14.5557662360125</v>
      </c>
      <c r="J630" s="60">
        <v>-0.47362720218264898</v>
      </c>
      <c r="K630" s="60">
        <v>9.0210250000129402E-2</v>
      </c>
      <c r="L630" s="60">
        <v>0.63421981658130999</v>
      </c>
      <c r="M630" s="60">
        <v>0.27556993341856001</v>
      </c>
      <c r="N630" s="60">
        <v>3.0166432528068499E-2</v>
      </c>
      <c r="O630" s="60">
        <v>15.6403032160985</v>
      </c>
      <c r="P630" s="60" t="s">
        <v>163</v>
      </c>
      <c r="Q630" s="60">
        <v>627</v>
      </c>
      <c r="R630" s="60" t="s">
        <v>173</v>
      </c>
    </row>
    <row r="631" spans="1:18" x14ac:dyDescent="0.25">
      <c r="A631" s="60">
        <v>2631</v>
      </c>
      <c r="B631" s="60">
        <v>0.99121680002090895</v>
      </c>
      <c r="C631" s="60">
        <v>-1.05439680481841E-2</v>
      </c>
      <c r="D631" s="60">
        <v>5.6428300644889497E-2</v>
      </c>
      <c r="E631" s="60">
        <v>0.58226617765990596</v>
      </c>
      <c r="F631" s="60">
        <v>0.99999999996357802</v>
      </c>
      <c r="G631" s="60">
        <v>2.9216835342019701E-2</v>
      </c>
      <c r="H631" s="60">
        <v>205.02910220406</v>
      </c>
      <c r="I631" s="60">
        <v>15.4566325239027</v>
      </c>
      <c r="J631" s="60">
        <v>-0.46347305259648103</v>
      </c>
      <c r="K631" s="60">
        <v>0.47427081708144198</v>
      </c>
      <c r="L631" s="61">
        <v>1.57963914309481E-16</v>
      </c>
      <c r="M631" s="60">
        <v>0.52572918291855797</v>
      </c>
      <c r="N631" s="60">
        <v>3.0758150368940099E-2</v>
      </c>
      <c r="O631" s="60">
        <v>16.230286506342299</v>
      </c>
      <c r="P631" s="60" t="s">
        <v>163</v>
      </c>
      <c r="Q631" s="60">
        <v>628</v>
      </c>
      <c r="R631" s="60" t="s">
        <v>173</v>
      </c>
    </row>
    <row r="632" spans="1:18" x14ac:dyDescent="0.25">
      <c r="A632" s="60">
        <v>2632</v>
      </c>
      <c r="B632" s="60">
        <v>0.99125749581057598</v>
      </c>
      <c r="C632" s="60">
        <v>9.7666870066469708E-3</v>
      </c>
      <c r="D632" s="60">
        <v>5.6428594018411202E-2</v>
      </c>
      <c r="E632" s="60">
        <v>0.58239966717510805</v>
      </c>
      <c r="F632" s="60">
        <v>0.99999999996379196</v>
      </c>
      <c r="G632" s="60">
        <v>3.0166432528068499E-2</v>
      </c>
      <c r="H632" s="60">
        <v>206.31260057774</v>
      </c>
      <c r="I632" s="60">
        <v>15.5647698785821</v>
      </c>
      <c r="J632" s="60">
        <v>-0.46241854056963799</v>
      </c>
      <c r="K632" s="60">
        <v>0.35493825523758199</v>
      </c>
      <c r="L632" s="60">
        <v>3.9798776663966799E-2</v>
      </c>
      <c r="M632" s="60">
        <v>0.60526296809845104</v>
      </c>
      <c r="N632" s="60">
        <v>3.1279916573856703E-2</v>
      </c>
      <c r="O632" s="60">
        <v>16.234851783141998</v>
      </c>
      <c r="P632" s="60" t="s">
        <v>163</v>
      </c>
      <c r="Q632" s="60">
        <v>629</v>
      </c>
      <c r="R632" s="60" t="s">
        <v>173</v>
      </c>
    </row>
    <row r="633" spans="1:18" x14ac:dyDescent="0.25">
      <c r="A633" s="60">
        <v>2633</v>
      </c>
      <c r="B633" s="60">
        <v>0.99133135048676901</v>
      </c>
      <c r="C633" s="60">
        <v>4.79409074778625E-4</v>
      </c>
      <c r="D633" s="60">
        <v>5.6430294355385102E-2</v>
      </c>
      <c r="E633" s="60">
        <v>0.58294185085843797</v>
      </c>
      <c r="F633" s="60">
        <v>0.99999999996436395</v>
      </c>
      <c r="G633" s="60">
        <v>3.0758150368940099E-2</v>
      </c>
      <c r="H633" s="60">
        <v>209.00925257812199</v>
      </c>
      <c r="I633" s="60">
        <v>15.5647698785821</v>
      </c>
      <c r="J633" s="60">
        <v>-0.46152978817660401</v>
      </c>
      <c r="K633" s="60">
        <v>0.58003333014203995</v>
      </c>
      <c r="L633" s="61">
        <v>1.37808800649175E-14</v>
      </c>
      <c r="M633" s="60">
        <v>0.41996666985794601</v>
      </c>
      <c r="N633" s="60">
        <v>3.1557263524803703E-2</v>
      </c>
      <c r="O633" s="60">
        <v>18.575187196598399</v>
      </c>
      <c r="P633" s="60" t="s">
        <v>163</v>
      </c>
      <c r="Q633" s="60">
        <v>630</v>
      </c>
      <c r="R633" s="60" t="s">
        <v>173</v>
      </c>
    </row>
    <row r="634" spans="1:18" x14ac:dyDescent="0.25">
      <c r="A634" s="60">
        <v>2634</v>
      </c>
      <c r="B634" s="60">
        <v>0.99134221056261596</v>
      </c>
      <c r="C634" s="60">
        <v>1.22588207212694E-2</v>
      </c>
      <c r="D634" s="60">
        <v>5.6436498035541099E-2</v>
      </c>
      <c r="E634" s="60">
        <v>0.58345987599041704</v>
      </c>
      <c r="F634" s="60">
        <v>0.99999999996462197</v>
      </c>
      <c r="G634" s="60">
        <v>3.1279916573856703E-2</v>
      </c>
      <c r="H634" s="60">
        <v>210.84120383317901</v>
      </c>
      <c r="I634" s="60">
        <v>15.6403032160985</v>
      </c>
      <c r="J634" s="60">
        <v>-0.45377816925839698</v>
      </c>
      <c r="K634" s="60">
        <v>0.39525077737414299</v>
      </c>
      <c r="L634" s="60">
        <v>1.4415081334009201E-3</v>
      </c>
      <c r="M634" s="60">
        <v>0.60330771449245602</v>
      </c>
      <c r="N634" s="60">
        <v>3.2346861425975301E-2</v>
      </c>
      <c r="O634" s="60">
        <v>18.575187196598399</v>
      </c>
      <c r="P634" s="60" t="s">
        <v>163</v>
      </c>
      <c r="Q634" s="60">
        <v>631</v>
      </c>
      <c r="R634" s="60" t="s">
        <v>173</v>
      </c>
    </row>
    <row r="635" spans="1:18" x14ac:dyDescent="0.25">
      <c r="A635" s="60">
        <v>2635</v>
      </c>
      <c r="B635" s="60">
        <v>0.99134221056261596</v>
      </c>
      <c r="C635" s="60">
        <v>-3.6582937843005099E-2</v>
      </c>
      <c r="D635" s="60">
        <v>5.6445086968400303E-2</v>
      </c>
      <c r="E635" s="60">
        <v>0.58349189662001999</v>
      </c>
      <c r="F635" s="60">
        <v>0.99999999996538602</v>
      </c>
      <c r="G635" s="60">
        <v>3.1557263524803703E-2</v>
      </c>
      <c r="H635" s="60">
        <v>211.047985111234</v>
      </c>
      <c r="I635" s="60">
        <v>16.230286506342299</v>
      </c>
      <c r="J635" s="60">
        <v>-0.45279804186128603</v>
      </c>
      <c r="K635" s="60">
        <v>0.49613722948293698</v>
      </c>
      <c r="L635" s="60">
        <v>1.50955755780373E-2</v>
      </c>
      <c r="M635" s="60">
        <v>0.48876719493902598</v>
      </c>
      <c r="N635" s="60">
        <v>3.2910439650958599E-2</v>
      </c>
      <c r="O635" s="60">
        <v>18.8419986637475</v>
      </c>
      <c r="P635" s="60" t="s">
        <v>163</v>
      </c>
      <c r="Q635" s="60">
        <v>632</v>
      </c>
      <c r="R635" s="60" t="s">
        <v>173</v>
      </c>
    </row>
    <row r="636" spans="1:18" x14ac:dyDescent="0.25">
      <c r="A636" s="60">
        <v>2636</v>
      </c>
      <c r="B636" s="60">
        <v>0.99149465125917602</v>
      </c>
      <c r="C636" s="60">
        <v>-1.1132742772103001E-2</v>
      </c>
      <c r="D636" s="60">
        <v>5.6448314207798597E-2</v>
      </c>
      <c r="E636" s="60">
        <v>0.58376872454659301</v>
      </c>
      <c r="F636" s="60">
        <v>0.99999999996538602</v>
      </c>
      <c r="G636" s="60">
        <v>3.2346861425975301E-2</v>
      </c>
      <c r="H636" s="60">
        <v>211.62555470922399</v>
      </c>
      <c r="I636" s="60">
        <v>16.234851783141998</v>
      </c>
      <c r="J636" s="60">
        <v>-0.44980490973168302</v>
      </c>
      <c r="K636" s="60">
        <v>0.328592251606597</v>
      </c>
      <c r="L636" s="60">
        <v>0.23796852009383099</v>
      </c>
      <c r="M636" s="60">
        <v>0.43343922829957099</v>
      </c>
      <c r="N636" s="60">
        <v>3.3543843172209098E-2</v>
      </c>
      <c r="O636" s="60">
        <v>20.085829399153901</v>
      </c>
      <c r="P636" s="60" t="s">
        <v>163</v>
      </c>
      <c r="Q636" s="60">
        <v>633</v>
      </c>
      <c r="R636" s="60" t="s">
        <v>173</v>
      </c>
    </row>
    <row r="637" spans="1:18" x14ac:dyDescent="0.25">
      <c r="A637" s="60">
        <v>2637</v>
      </c>
      <c r="B637" s="60">
        <v>0.99160425633923999</v>
      </c>
      <c r="C637" s="60">
        <v>5.6924899758483303E-3</v>
      </c>
      <c r="D637" s="60">
        <v>5.6448314207798597E-2</v>
      </c>
      <c r="E637" s="60">
        <v>0.58376872454659301</v>
      </c>
      <c r="F637" s="60">
        <v>0.99999999996607403</v>
      </c>
      <c r="G637" s="60">
        <v>3.2910439650958599E-2</v>
      </c>
      <c r="H637" s="60">
        <v>212.697790877356</v>
      </c>
      <c r="I637" s="60">
        <v>18.575187196598399</v>
      </c>
      <c r="J637" s="60">
        <v>-0.44707051418867999</v>
      </c>
      <c r="K637" s="60">
        <v>0.155816244291969</v>
      </c>
      <c r="L637" s="60">
        <v>0.41760959529869002</v>
      </c>
      <c r="M637" s="60">
        <v>0.42657416040934099</v>
      </c>
      <c r="N637" s="60">
        <v>3.4110694040171703E-2</v>
      </c>
      <c r="O637" s="60">
        <v>21.276749926869002</v>
      </c>
      <c r="P637" s="60" t="s">
        <v>163</v>
      </c>
      <c r="Q637" s="60">
        <v>634</v>
      </c>
      <c r="R637" s="60" t="s">
        <v>173</v>
      </c>
    </row>
    <row r="638" spans="1:18" x14ac:dyDescent="0.25">
      <c r="A638" s="60">
        <v>2638</v>
      </c>
      <c r="B638" s="60">
        <v>0.99160425633923999</v>
      </c>
      <c r="C638" s="60">
        <v>-1.1132742772103001E-2</v>
      </c>
      <c r="D638" s="60">
        <v>5.6451144984972501E-2</v>
      </c>
      <c r="E638" s="60">
        <v>0.58382223961081703</v>
      </c>
      <c r="F638" s="60">
        <v>0.99999999996675604</v>
      </c>
      <c r="G638" s="60">
        <v>3.3543843172209098E-2</v>
      </c>
      <c r="H638" s="60">
        <v>212.71489095577499</v>
      </c>
      <c r="I638" s="60">
        <v>18.575187196598399</v>
      </c>
      <c r="J638" s="60">
        <v>-0.44707051418867999</v>
      </c>
      <c r="K638" s="60">
        <v>0.328592251606597</v>
      </c>
      <c r="L638" s="60">
        <v>0.23796852009383099</v>
      </c>
      <c r="M638" s="60">
        <v>0.43343922829957099</v>
      </c>
      <c r="N638" s="60">
        <v>3.4305766469047302E-2</v>
      </c>
      <c r="O638" s="60">
        <v>21.705020754756799</v>
      </c>
      <c r="P638" s="60" t="s">
        <v>163</v>
      </c>
      <c r="Q638" s="60">
        <v>635</v>
      </c>
      <c r="R638" s="60" t="s">
        <v>173</v>
      </c>
    </row>
    <row r="639" spans="1:18" x14ac:dyDescent="0.25">
      <c r="A639" s="60">
        <v>2639</v>
      </c>
      <c r="B639" s="60">
        <v>0.99161281967005399</v>
      </c>
      <c r="C639" s="60">
        <v>-3.2830118198430201E-2</v>
      </c>
      <c r="D639" s="60">
        <v>5.6451144984972501E-2</v>
      </c>
      <c r="E639" s="60">
        <v>0.58442091945763797</v>
      </c>
      <c r="F639" s="60">
        <v>0.99999999996855504</v>
      </c>
      <c r="G639" s="60">
        <v>3.4110694040171703E-2</v>
      </c>
      <c r="H639" s="60">
        <v>213.38424781308399</v>
      </c>
      <c r="I639" s="60">
        <v>18.8419986637475</v>
      </c>
      <c r="J639" s="60">
        <v>-0.44347464851220603</v>
      </c>
      <c r="K639" s="60">
        <v>0.57493485880633199</v>
      </c>
      <c r="L639" s="61">
        <v>2.3711788239365002E-11</v>
      </c>
      <c r="M639" s="60">
        <v>0.42506514116995597</v>
      </c>
      <c r="N639" s="60">
        <v>3.4954471652923202E-2</v>
      </c>
      <c r="O639" s="60">
        <v>21.705020754756799</v>
      </c>
      <c r="P639" s="60" t="s">
        <v>163</v>
      </c>
      <c r="Q639" s="60">
        <v>636</v>
      </c>
      <c r="R639" s="60" t="s">
        <v>173</v>
      </c>
    </row>
    <row r="640" spans="1:18" x14ac:dyDescent="0.25">
      <c r="A640" s="60">
        <v>2640</v>
      </c>
      <c r="B640" s="60">
        <v>0.99162001113386</v>
      </c>
      <c r="C640" s="60">
        <v>-1.8070297884254901E-2</v>
      </c>
      <c r="D640" s="60">
        <v>5.6455932397259899E-2</v>
      </c>
      <c r="E640" s="60">
        <v>0.58477582818755802</v>
      </c>
      <c r="F640" s="60">
        <v>0.99999999997072497</v>
      </c>
      <c r="G640" s="60">
        <v>3.4305766469047302E-2</v>
      </c>
      <c r="H640" s="60">
        <v>213.38424781308399</v>
      </c>
      <c r="I640" s="60">
        <v>20.085829399153901</v>
      </c>
      <c r="J640" s="60">
        <v>-0.43925160156940501</v>
      </c>
      <c r="K640" s="60">
        <v>6.02075270469969E-3</v>
      </c>
      <c r="L640" s="60">
        <v>0.28517969125692699</v>
      </c>
      <c r="M640" s="60">
        <v>0.70879955603837297</v>
      </c>
      <c r="N640" s="60">
        <v>3.5262976991064697E-2</v>
      </c>
      <c r="O640" s="60">
        <v>22.564152749751099</v>
      </c>
      <c r="P640" s="60" t="s">
        <v>163</v>
      </c>
      <c r="Q640" s="60">
        <v>637</v>
      </c>
      <c r="R640" s="60" t="s">
        <v>173</v>
      </c>
    </row>
    <row r="641" spans="1:18" x14ac:dyDescent="0.25">
      <c r="A641" s="60">
        <v>2641</v>
      </c>
      <c r="B641" s="60">
        <v>0.99165563241216603</v>
      </c>
      <c r="C641" s="60">
        <v>9.7187956865245704E-3</v>
      </c>
      <c r="D641" s="60">
        <v>5.6463461297682802E-2</v>
      </c>
      <c r="E641" s="60">
        <v>0.58489109214064605</v>
      </c>
      <c r="F641" s="60">
        <v>0.99999999997072497</v>
      </c>
      <c r="G641" s="60">
        <v>3.4954471652923202E-2</v>
      </c>
      <c r="H641" s="60">
        <v>214.34010518053501</v>
      </c>
      <c r="I641" s="60">
        <v>21.276749926869002</v>
      </c>
      <c r="J641" s="60">
        <v>-0.43731249017297902</v>
      </c>
      <c r="K641" s="60">
        <v>0.273275429849691</v>
      </c>
      <c r="L641" s="60">
        <v>9.8317163268754101E-2</v>
      </c>
      <c r="M641" s="60">
        <v>0.62840740688155405</v>
      </c>
      <c r="N641" s="60">
        <v>3.649273026956E-2</v>
      </c>
      <c r="O641" s="60">
        <v>24.2342761570062</v>
      </c>
      <c r="P641" s="60" t="s">
        <v>163</v>
      </c>
      <c r="Q641" s="60">
        <v>638</v>
      </c>
      <c r="R641" s="60" t="s">
        <v>173</v>
      </c>
    </row>
    <row r="642" spans="1:18" x14ac:dyDescent="0.25">
      <c r="A642" s="60">
        <v>2642</v>
      </c>
      <c r="B642" s="60">
        <v>0.99166114461003996</v>
      </c>
      <c r="C642" s="60">
        <v>-1.60209269062635E-2</v>
      </c>
      <c r="D642" s="60">
        <v>5.6463461297682802E-2</v>
      </c>
      <c r="E642" s="60">
        <v>0.58530332197192603</v>
      </c>
      <c r="F642" s="60">
        <v>0.99999999997094902</v>
      </c>
      <c r="G642" s="60">
        <v>3.5262976991064697E-2</v>
      </c>
      <c r="H642" s="60">
        <v>215.184504692069</v>
      </c>
      <c r="I642" s="60">
        <v>21.705020754756799</v>
      </c>
      <c r="J642" s="60">
        <v>-0.43731249017297902</v>
      </c>
      <c r="K642" s="60">
        <v>0.46687964918022701</v>
      </c>
      <c r="L642" s="61">
        <v>3.1618772711177202E-15</v>
      </c>
      <c r="M642" s="60">
        <v>0.53312035081977005</v>
      </c>
      <c r="N642" s="60">
        <v>3.649273026956E-2</v>
      </c>
      <c r="O642" s="60">
        <v>25.146720370274501</v>
      </c>
      <c r="P642" s="60" t="s">
        <v>163</v>
      </c>
      <c r="Q642" s="60">
        <v>639</v>
      </c>
      <c r="R642" s="60" t="s">
        <v>173</v>
      </c>
    </row>
    <row r="643" spans="1:18" x14ac:dyDescent="0.25">
      <c r="A643" s="60">
        <v>2643</v>
      </c>
      <c r="B643" s="60">
        <v>0.99166741642744205</v>
      </c>
      <c r="C643" s="60">
        <v>-2.03991456039272E-2</v>
      </c>
      <c r="D643" s="60">
        <v>5.6464703082106202E-2</v>
      </c>
      <c r="E643" s="60">
        <v>0.586215568154134</v>
      </c>
      <c r="F643" s="60">
        <v>0.99999999997243005</v>
      </c>
      <c r="G643" s="60">
        <v>3.649273026956E-2</v>
      </c>
      <c r="H643" s="60">
        <v>215.474130490292</v>
      </c>
      <c r="I643" s="60">
        <v>21.705020754756799</v>
      </c>
      <c r="J643" s="60">
        <v>-0.43541566967642698</v>
      </c>
      <c r="K643" s="60">
        <v>0.62171649179886601</v>
      </c>
      <c r="L643" s="60">
        <v>1.8040926629718499E-3</v>
      </c>
      <c r="M643" s="60">
        <v>0.376479415538162</v>
      </c>
      <c r="N643" s="60">
        <v>3.6500086394108802E-2</v>
      </c>
      <c r="O643" s="60">
        <v>26.7416140223167</v>
      </c>
      <c r="P643" s="60" t="s">
        <v>163</v>
      </c>
      <c r="Q643" s="60">
        <v>640</v>
      </c>
      <c r="R643" s="60" t="s">
        <v>173</v>
      </c>
    </row>
    <row r="644" spans="1:18" x14ac:dyDescent="0.25">
      <c r="A644" s="60">
        <v>2644</v>
      </c>
      <c r="B644" s="60">
        <v>0.991772893844452</v>
      </c>
      <c r="C644" s="60">
        <v>-1.9209183469625399E-2</v>
      </c>
      <c r="D644" s="60">
        <v>5.6464703082106202E-2</v>
      </c>
      <c r="E644" s="60">
        <v>0.58631291765950899</v>
      </c>
      <c r="F644" s="60">
        <v>0.99999999997273403</v>
      </c>
      <c r="G644" s="60">
        <v>3.649273026956E-2</v>
      </c>
      <c r="H644" s="60">
        <v>215.48036848215801</v>
      </c>
      <c r="I644" s="60">
        <v>22.564152749751099</v>
      </c>
      <c r="J644" s="60">
        <v>-0.43379829109939699</v>
      </c>
      <c r="K644" s="60">
        <v>0.41264514307060801</v>
      </c>
      <c r="L644" s="61">
        <v>3.0989024259218603E-11</v>
      </c>
      <c r="M644" s="60">
        <v>0.58735485689840305</v>
      </c>
      <c r="N644" s="60">
        <v>3.6676121699829999E-2</v>
      </c>
      <c r="O644" s="60">
        <v>27.7094922667921</v>
      </c>
      <c r="P644" s="60" t="s">
        <v>163</v>
      </c>
      <c r="Q644" s="60">
        <v>641</v>
      </c>
      <c r="R644" s="60" t="s">
        <v>173</v>
      </c>
    </row>
    <row r="645" spans="1:18" x14ac:dyDescent="0.25">
      <c r="A645" s="60">
        <v>2645</v>
      </c>
      <c r="B645" s="60">
        <v>0.991772893844452</v>
      </c>
      <c r="C645" s="60">
        <v>9.4448453652405794E-3</v>
      </c>
      <c r="D645" s="60">
        <v>5.6485254243319002E-2</v>
      </c>
      <c r="E645" s="60">
        <v>0.58649424903838698</v>
      </c>
      <c r="F645" s="60">
        <v>0.99999999997335698</v>
      </c>
      <c r="G645" s="60">
        <v>3.6500086394108802E-2</v>
      </c>
      <c r="H645" s="60">
        <v>215.551816709669</v>
      </c>
      <c r="I645" s="60">
        <v>24.2342761570062</v>
      </c>
      <c r="J645" s="60">
        <v>-0.43030488366938402</v>
      </c>
      <c r="K645" s="60">
        <v>0.67590437567771799</v>
      </c>
      <c r="L645" s="61">
        <v>3.39933283946016E-14</v>
      </c>
      <c r="M645" s="60">
        <v>0.32409562432224798</v>
      </c>
      <c r="N645" s="60">
        <v>3.71360187757733E-2</v>
      </c>
      <c r="O645" s="60">
        <v>29.127117366840199</v>
      </c>
      <c r="P645" s="60" t="s">
        <v>163</v>
      </c>
      <c r="Q645" s="60">
        <v>642</v>
      </c>
      <c r="R645" s="60" t="s">
        <v>173</v>
      </c>
    </row>
    <row r="646" spans="1:18" x14ac:dyDescent="0.25">
      <c r="A646" s="60">
        <v>2646</v>
      </c>
      <c r="B646" s="60">
        <v>0.991785675912085</v>
      </c>
      <c r="C646" s="60">
        <v>-1.9209183469625399E-2</v>
      </c>
      <c r="D646" s="60">
        <v>5.6486090297175703E-2</v>
      </c>
      <c r="E646" s="60">
        <v>0.58670804070031701</v>
      </c>
      <c r="F646" s="60">
        <v>0.99999999997411104</v>
      </c>
      <c r="G646" s="60">
        <v>3.6676121699829999E-2</v>
      </c>
      <c r="H646" s="60">
        <v>215.91753779438</v>
      </c>
      <c r="I646" s="60">
        <v>25.146720370274501</v>
      </c>
      <c r="J646" s="60">
        <v>-0.428612016906391</v>
      </c>
      <c r="K646" s="60">
        <v>0.41264514307060801</v>
      </c>
      <c r="L646" s="61">
        <v>3.0989024259218603E-11</v>
      </c>
      <c r="M646" s="60">
        <v>0.58735485689840305</v>
      </c>
      <c r="N646" s="60">
        <v>3.7154298036736103E-2</v>
      </c>
      <c r="O646" s="60">
        <v>29.6062062838879</v>
      </c>
      <c r="P646" s="60" t="s">
        <v>163</v>
      </c>
      <c r="Q646" s="60">
        <v>643</v>
      </c>
      <c r="R646" s="60" t="s">
        <v>173</v>
      </c>
    </row>
    <row r="647" spans="1:18" x14ac:dyDescent="0.25">
      <c r="A647" s="60">
        <v>2647</v>
      </c>
      <c r="B647" s="60">
        <v>0.99184679038625501</v>
      </c>
      <c r="C647" s="60">
        <v>5.78288721730823E-3</v>
      </c>
      <c r="D647" s="60">
        <v>5.64928038829993E-2</v>
      </c>
      <c r="E647" s="60">
        <v>0.58740408566646596</v>
      </c>
      <c r="F647" s="60">
        <v>0.99999999997429001</v>
      </c>
      <c r="G647" s="60">
        <v>3.71360187757733E-2</v>
      </c>
      <c r="H647" s="60">
        <v>216.38746426062099</v>
      </c>
      <c r="I647" s="60">
        <v>26.7416140223167</v>
      </c>
      <c r="J647" s="60">
        <v>-0.42846394722780801</v>
      </c>
      <c r="K647" s="60">
        <v>0.31791554627132801</v>
      </c>
      <c r="L647" s="60">
        <v>1.00462376640921E-2</v>
      </c>
      <c r="M647" s="60">
        <v>0.67203821606458003</v>
      </c>
      <c r="N647" s="60">
        <v>3.7575360770510699E-2</v>
      </c>
      <c r="O647" s="60">
        <v>30.895636877774798</v>
      </c>
      <c r="P647" s="60" t="s">
        <v>163</v>
      </c>
      <c r="Q647" s="60">
        <v>644</v>
      </c>
      <c r="R647" s="60" t="s">
        <v>173</v>
      </c>
    </row>
    <row r="648" spans="1:18" x14ac:dyDescent="0.25">
      <c r="A648" s="60">
        <v>2648</v>
      </c>
      <c r="B648" s="60">
        <v>0.99184717670962397</v>
      </c>
      <c r="C648" s="60">
        <v>-6.1758248373896801E-3</v>
      </c>
      <c r="D648" s="60">
        <v>5.6498963198110701E-2</v>
      </c>
      <c r="E648" s="60">
        <v>0.58777764604960303</v>
      </c>
      <c r="F648" s="60">
        <v>0.99999999997553002</v>
      </c>
      <c r="G648" s="60">
        <v>3.7154298036736103E-2</v>
      </c>
      <c r="H648" s="60">
        <v>216.403288553799</v>
      </c>
      <c r="I648" s="60">
        <v>27.7094922667921</v>
      </c>
      <c r="J648" s="60">
        <v>-0.42404610565242001</v>
      </c>
      <c r="K648" s="60">
        <v>0.31773770244648097</v>
      </c>
      <c r="L648" s="60">
        <v>0.157546676966134</v>
      </c>
      <c r="M648" s="60">
        <v>0.52471562058738397</v>
      </c>
      <c r="N648" s="60">
        <v>3.7642200554828503E-2</v>
      </c>
      <c r="O648" s="60">
        <v>32.799204772633303</v>
      </c>
      <c r="P648" s="60" t="s">
        <v>163</v>
      </c>
      <c r="Q648" s="60">
        <v>645</v>
      </c>
      <c r="R648" s="60" t="s">
        <v>173</v>
      </c>
    </row>
    <row r="649" spans="1:18" x14ac:dyDescent="0.25">
      <c r="A649" s="60">
        <v>2649</v>
      </c>
      <c r="B649" s="60">
        <v>0.99188702932223904</v>
      </c>
      <c r="C649" s="60">
        <v>-4.1985288316204001E-3</v>
      </c>
      <c r="D649" s="60">
        <v>5.6503264356516099E-2</v>
      </c>
      <c r="E649" s="60">
        <v>0.58780897656729103</v>
      </c>
      <c r="F649" s="60">
        <v>0.99999999997642997</v>
      </c>
      <c r="G649" s="60">
        <v>3.7575360770510699E-2</v>
      </c>
      <c r="H649" s="60">
        <v>216.498030932266</v>
      </c>
      <c r="I649" s="60">
        <v>29.127117366840199</v>
      </c>
      <c r="J649" s="60">
        <v>-0.42199858388877598</v>
      </c>
      <c r="K649" s="60">
        <v>0.31631460033682102</v>
      </c>
      <c r="L649" s="61">
        <v>5.7910373559444703E-10</v>
      </c>
      <c r="M649" s="60">
        <v>0.683685399084075</v>
      </c>
      <c r="N649" s="60">
        <v>3.7720848151588902E-2</v>
      </c>
      <c r="O649" s="60">
        <v>32.976468495944097</v>
      </c>
      <c r="P649" s="60" t="s">
        <v>163</v>
      </c>
      <c r="Q649" s="60">
        <v>646</v>
      </c>
      <c r="R649" s="60" t="s">
        <v>173</v>
      </c>
    </row>
    <row r="650" spans="1:18" x14ac:dyDescent="0.25">
      <c r="A650" s="60">
        <v>2650</v>
      </c>
      <c r="B650" s="60">
        <v>0.99188702932223904</v>
      </c>
      <c r="C650" s="60">
        <v>-1.25617814390866E-2</v>
      </c>
      <c r="D650" s="60">
        <v>5.65161053260025E-2</v>
      </c>
      <c r="E650" s="60">
        <v>0.58813972764259903</v>
      </c>
      <c r="F650" s="60">
        <v>0.99999999997642997</v>
      </c>
      <c r="G650" s="60">
        <v>3.7642200554828503E-2</v>
      </c>
      <c r="H650" s="60">
        <v>216.55270651833899</v>
      </c>
      <c r="I650" s="60">
        <v>29.6062062838879</v>
      </c>
      <c r="J650" s="60">
        <v>-0.42199858388877598</v>
      </c>
      <c r="K650" s="60">
        <v>0.58382223961081603</v>
      </c>
      <c r="L650" s="61">
        <v>4.5372102489290801E-16</v>
      </c>
      <c r="M650" s="60">
        <v>0.41617776038918303</v>
      </c>
      <c r="N650" s="60">
        <v>3.7779334955670499E-2</v>
      </c>
      <c r="O650" s="60">
        <v>33.131843570128702</v>
      </c>
      <c r="P650" s="60" t="s">
        <v>163</v>
      </c>
      <c r="Q650" s="60">
        <v>647</v>
      </c>
      <c r="R650" s="60" t="s">
        <v>173</v>
      </c>
    </row>
    <row r="651" spans="1:18" x14ac:dyDescent="0.25">
      <c r="A651" s="60">
        <v>2651</v>
      </c>
      <c r="B651" s="60">
        <v>0.99193875743493098</v>
      </c>
      <c r="C651" s="60">
        <v>-1.9507327949095099E-3</v>
      </c>
      <c r="D651" s="60">
        <v>5.6540705952052697E-2</v>
      </c>
      <c r="E651" s="60">
        <v>0.58814195839956096</v>
      </c>
      <c r="F651" s="60">
        <v>0.999999999976943</v>
      </c>
      <c r="G651" s="60">
        <v>3.7720848151588902E-2</v>
      </c>
      <c r="H651" s="60">
        <v>217.268183512673</v>
      </c>
      <c r="I651" s="60">
        <v>30.895636877774798</v>
      </c>
      <c r="J651" s="60">
        <v>-0.41612707021908302</v>
      </c>
      <c r="K651" s="60">
        <v>0.55648253569030603</v>
      </c>
      <c r="L651" s="61">
        <v>5.3441406119532101E-14</v>
      </c>
      <c r="M651" s="60">
        <v>0.44351746430964101</v>
      </c>
      <c r="N651" s="60">
        <v>3.7779334955670499E-2</v>
      </c>
      <c r="O651" s="60">
        <v>35.401733160293297</v>
      </c>
      <c r="P651" s="60" t="s">
        <v>163</v>
      </c>
      <c r="Q651" s="60">
        <v>648</v>
      </c>
      <c r="R651" s="60" t="s">
        <v>173</v>
      </c>
    </row>
    <row r="652" spans="1:18" x14ac:dyDescent="0.25">
      <c r="A652" s="60">
        <v>2652</v>
      </c>
      <c r="B652" s="60">
        <v>0.99194292823626795</v>
      </c>
      <c r="C652" s="60">
        <v>3.1048150118060901E-2</v>
      </c>
      <c r="D652" s="60">
        <v>5.6542178255616402E-2</v>
      </c>
      <c r="E652" s="60">
        <v>0.58831280632792204</v>
      </c>
      <c r="F652" s="60">
        <v>0.99999999997729005</v>
      </c>
      <c r="G652" s="60">
        <v>3.7779334955670499E-2</v>
      </c>
      <c r="H652" s="60">
        <v>217.597367511447</v>
      </c>
      <c r="I652" s="60">
        <v>32.799204772633303</v>
      </c>
      <c r="J652" s="60">
        <v>-0.41491800116217198</v>
      </c>
      <c r="K652" s="60">
        <v>2.5862665254232299E-4</v>
      </c>
      <c r="L652" s="60">
        <v>0.53372577987811898</v>
      </c>
      <c r="M652" s="60">
        <v>0.46601559346933902</v>
      </c>
      <c r="N652" s="60">
        <v>3.7953857194629098E-2</v>
      </c>
      <c r="O652" s="60">
        <v>35.401733160293297</v>
      </c>
      <c r="P652" s="60" t="s">
        <v>163</v>
      </c>
      <c r="Q652" s="60">
        <v>649</v>
      </c>
      <c r="R652" s="60" t="s">
        <v>173</v>
      </c>
    </row>
    <row r="653" spans="1:18" x14ac:dyDescent="0.25">
      <c r="A653" s="60">
        <v>2653</v>
      </c>
      <c r="B653" s="60">
        <v>0.99199918048885605</v>
      </c>
      <c r="C653" s="60">
        <v>-4.5838508183090099E-2</v>
      </c>
      <c r="D653" s="60">
        <v>5.6549563394434503E-2</v>
      </c>
      <c r="E653" s="60">
        <v>0.58837638872137998</v>
      </c>
      <c r="F653" s="60">
        <v>0.99999999997799205</v>
      </c>
      <c r="G653" s="60">
        <v>3.7779334955670499E-2</v>
      </c>
      <c r="H653" s="60">
        <v>217.90530226262899</v>
      </c>
      <c r="I653" s="60">
        <v>32.976468495944097</v>
      </c>
      <c r="J653" s="60">
        <v>-0.41364318999934102</v>
      </c>
      <c r="K653" s="60">
        <v>0.66619241789625205</v>
      </c>
      <c r="L653" s="61">
        <v>1.3853123078887899E-13</v>
      </c>
      <c r="M653" s="60">
        <v>0.33380758210361</v>
      </c>
      <c r="N653" s="60">
        <v>3.7980463369961699E-2</v>
      </c>
      <c r="O653" s="60">
        <v>37.357447299794401</v>
      </c>
      <c r="P653" s="60" t="s">
        <v>163</v>
      </c>
      <c r="Q653" s="60">
        <v>650</v>
      </c>
      <c r="R653" s="60" t="s">
        <v>173</v>
      </c>
    </row>
    <row r="654" spans="1:18" x14ac:dyDescent="0.25">
      <c r="A654" s="60">
        <v>2654</v>
      </c>
      <c r="B654" s="60">
        <v>0.99199918048885605</v>
      </c>
      <c r="C654" s="60">
        <v>3.1048150118060901E-2</v>
      </c>
      <c r="D654" s="60">
        <v>5.6550181246055001E-2</v>
      </c>
      <c r="E654" s="60">
        <v>0.58844679351463702</v>
      </c>
      <c r="F654" s="60">
        <v>0.99999999997804201</v>
      </c>
      <c r="G654" s="60">
        <v>3.7953857194629098E-2</v>
      </c>
      <c r="H654" s="60">
        <v>218.09400493279401</v>
      </c>
      <c r="I654" s="60">
        <v>33.131843570128702</v>
      </c>
      <c r="J654" s="60">
        <v>-0.412925898481731</v>
      </c>
      <c r="K654" s="60">
        <v>2.5862665254232299E-4</v>
      </c>
      <c r="L654" s="60">
        <v>0.53372577987811898</v>
      </c>
      <c r="M654" s="60">
        <v>0.46601559346933902</v>
      </c>
      <c r="N654" s="60">
        <v>3.81325739790076E-2</v>
      </c>
      <c r="O654" s="60">
        <v>38.828080305357702</v>
      </c>
      <c r="P654" s="60" t="s">
        <v>163</v>
      </c>
      <c r="Q654" s="60">
        <v>651</v>
      </c>
      <c r="R654" s="60" t="s">
        <v>173</v>
      </c>
    </row>
    <row r="655" spans="1:18" x14ac:dyDescent="0.25">
      <c r="A655" s="60">
        <v>2655</v>
      </c>
      <c r="B655" s="60">
        <v>0.99200435457375702</v>
      </c>
      <c r="C655" s="60">
        <v>-5.8190563376798697E-3</v>
      </c>
      <c r="D655" s="60">
        <v>5.6551291092799397E-2</v>
      </c>
      <c r="E655" s="60">
        <v>0.58861990515134599</v>
      </c>
      <c r="F655" s="60">
        <v>0.99999999998019895</v>
      </c>
      <c r="G655" s="60">
        <v>3.7980463369961699E-2</v>
      </c>
      <c r="H655" s="60">
        <v>218.31120114802101</v>
      </c>
      <c r="I655" s="60">
        <v>35.401733160293297</v>
      </c>
      <c r="J655" s="60">
        <v>-0.41247314716689698</v>
      </c>
      <c r="K655" s="60">
        <v>0.62359680599096701</v>
      </c>
      <c r="L655" s="61">
        <v>1.16747173927644E-11</v>
      </c>
      <c r="M655" s="60">
        <v>0.376403193997359</v>
      </c>
      <c r="N655" s="60">
        <v>3.9752154039471597E-2</v>
      </c>
      <c r="O655" s="60">
        <v>43.2391118254357</v>
      </c>
      <c r="P655" s="60" t="s">
        <v>163</v>
      </c>
      <c r="Q655" s="60">
        <v>652</v>
      </c>
      <c r="R655" s="60" t="s">
        <v>173</v>
      </c>
    </row>
    <row r="656" spans="1:18" x14ac:dyDescent="0.25">
      <c r="A656" s="60">
        <v>2656</v>
      </c>
      <c r="B656" s="60">
        <v>0.99213404080805301</v>
      </c>
      <c r="C656" s="60">
        <v>6.6433159707576803E-3</v>
      </c>
      <c r="D656" s="60">
        <v>5.6558721374548801E-2</v>
      </c>
      <c r="E656" s="60">
        <v>0.58881631704866</v>
      </c>
      <c r="F656" s="60">
        <v>0.99999999998034605</v>
      </c>
      <c r="G656" s="60">
        <v>3.81325739790076E-2</v>
      </c>
      <c r="H656" s="60">
        <v>218.31120114802101</v>
      </c>
      <c r="I656" s="60">
        <v>35.401733160293297</v>
      </c>
      <c r="J656" s="60">
        <v>-0.407261739738427</v>
      </c>
      <c r="K656" s="60">
        <v>0.18669250127009701</v>
      </c>
      <c r="L656" s="60">
        <v>0.485545700203593</v>
      </c>
      <c r="M656" s="60">
        <v>0.32776179852630999</v>
      </c>
      <c r="N656" s="60">
        <v>3.9816848813629201E-2</v>
      </c>
      <c r="O656" s="60">
        <v>46.415820189577303</v>
      </c>
      <c r="P656" s="60" t="s">
        <v>163</v>
      </c>
      <c r="Q656" s="60">
        <v>653</v>
      </c>
      <c r="R656" s="60" t="s">
        <v>173</v>
      </c>
    </row>
    <row r="657" spans="1:18" x14ac:dyDescent="0.25">
      <c r="A657" s="60">
        <v>2657</v>
      </c>
      <c r="B657" s="60">
        <v>0.99213404080805301</v>
      </c>
      <c r="C657" s="60">
        <v>-6.9071725643103004E-3</v>
      </c>
      <c r="D657" s="60">
        <v>5.6561508159708201E-2</v>
      </c>
      <c r="E657" s="60">
        <v>0.58929365650674803</v>
      </c>
      <c r="F657" s="60">
        <v>0.99999999998116795</v>
      </c>
      <c r="G657" s="60">
        <v>3.9752154039471597E-2</v>
      </c>
      <c r="H657" s="60">
        <v>218.588563159275</v>
      </c>
      <c r="I657" s="60">
        <v>37.357447299794401</v>
      </c>
      <c r="J657" s="60">
        <v>-0.40703876549681001</v>
      </c>
      <c r="K657" s="60">
        <v>0.22825063991957401</v>
      </c>
      <c r="L657" s="60">
        <v>0.28580188240633098</v>
      </c>
      <c r="M657" s="60">
        <v>0.48594747767409502</v>
      </c>
      <c r="N657" s="60">
        <v>3.9948138973734698E-2</v>
      </c>
      <c r="O657" s="60">
        <v>68.027805174872896</v>
      </c>
      <c r="P657" s="60" t="s">
        <v>163</v>
      </c>
      <c r="Q657" s="60">
        <v>654</v>
      </c>
      <c r="R657" s="60" t="s">
        <v>173</v>
      </c>
    </row>
    <row r="658" spans="1:18" x14ac:dyDescent="0.25">
      <c r="A658" s="60">
        <v>2658</v>
      </c>
      <c r="B658" s="60">
        <v>0.99227573476226205</v>
      </c>
      <c r="C658" s="60">
        <v>-3.0582146672951398E-3</v>
      </c>
      <c r="D658" s="60">
        <v>5.65625660710663E-2</v>
      </c>
      <c r="E658" s="60">
        <v>0.590032453472915</v>
      </c>
      <c r="F658" s="60">
        <v>0.999999999981245</v>
      </c>
      <c r="G658" s="60">
        <v>3.9816848813629201E-2</v>
      </c>
      <c r="H658" s="60">
        <v>218.755547603031</v>
      </c>
      <c r="I658" s="60">
        <v>38.828080305357702</v>
      </c>
      <c r="J658" s="60">
        <v>-0.400246027997264</v>
      </c>
      <c r="K658" s="60">
        <v>0.390278931611513</v>
      </c>
      <c r="L658" s="61">
        <v>7.9270046158305096E-10</v>
      </c>
      <c r="M658" s="60">
        <v>0.60972106759578604</v>
      </c>
      <c r="N658" s="60">
        <v>4.0101729628072999E-2</v>
      </c>
      <c r="O658" s="60">
        <v>71.425093250089702</v>
      </c>
      <c r="P658" s="60" t="s">
        <v>163</v>
      </c>
      <c r="Q658" s="60">
        <v>655</v>
      </c>
      <c r="R658" s="60" t="s">
        <v>173</v>
      </c>
    </row>
    <row r="659" spans="1:18" x14ac:dyDescent="0.25">
      <c r="A659" s="60">
        <v>2659</v>
      </c>
      <c r="B659" s="60">
        <v>0.99233751908854595</v>
      </c>
      <c r="C659" s="60">
        <v>-3.10426719054805E-2</v>
      </c>
      <c r="D659" s="60">
        <v>5.6563767996251103E-2</v>
      </c>
      <c r="E659" s="60">
        <v>0.59008433484513501</v>
      </c>
      <c r="F659" s="60">
        <v>0.99999999998127798</v>
      </c>
      <c r="G659" s="60">
        <v>3.9948138973734698E-2</v>
      </c>
      <c r="H659" s="60">
        <v>219.359019933844</v>
      </c>
      <c r="I659" s="60">
        <v>43.2391118254357</v>
      </c>
      <c r="J659" s="60">
        <v>-0.399831736656443</v>
      </c>
      <c r="K659" s="60">
        <v>0.51150194188238896</v>
      </c>
      <c r="L659" s="61">
        <v>6.4783971954499899E-9</v>
      </c>
      <c r="M659" s="60">
        <v>0.488498051639213</v>
      </c>
      <c r="N659" s="60">
        <v>4.0155994883458397E-2</v>
      </c>
      <c r="O659" s="60">
        <v>77.9966785799663</v>
      </c>
      <c r="P659" s="60" t="s">
        <v>163</v>
      </c>
      <c r="Q659" s="60">
        <v>656</v>
      </c>
      <c r="R659" s="60" t="s">
        <v>173</v>
      </c>
    </row>
    <row r="660" spans="1:18" x14ac:dyDescent="0.25">
      <c r="A660" s="60">
        <v>2660</v>
      </c>
      <c r="B660" s="60">
        <v>0.99233938406452604</v>
      </c>
      <c r="C660" s="60">
        <v>-1.47486736020536E-2</v>
      </c>
      <c r="D660" s="60">
        <v>5.65733323214518E-2</v>
      </c>
      <c r="E660" s="60">
        <v>0.59026533035778905</v>
      </c>
      <c r="F660" s="60">
        <v>0.99999999998218203</v>
      </c>
      <c r="G660" s="60">
        <v>4.0101729628072999E-2</v>
      </c>
      <c r="H660" s="60">
        <v>219.66729968821801</v>
      </c>
      <c r="I660" s="60">
        <v>46.415820189577303</v>
      </c>
      <c r="J660" s="60">
        <v>-0.39803850317960399</v>
      </c>
      <c r="K660" s="60">
        <v>0.51800678772894004</v>
      </c>
      <c r="L660" s="61">
        <v>1.4490822451235E-9</v>
      </c>
      <c r="M660" s="60">
        <v>0.48199321082197799</v>
      </c>
      <c r="N660" s="60">
        <v>4.0235469017992999E-2</v>
      </c>
      <c r="O660" s="60">
        <v>82.695261367073996</v>
      </c>
      <c r="P660" s="60" t="s">
        <v>163</v>
      </c>
      <c r="Q660" s="60">
        <v>657</v>
      </c>
      <c r="R660" s="60" t="s">
        <v>173</v>
      </c>
    </row>
    <row r="661" spans="1:18" x14ac:dyDescent="0.25">
      <c r="A661" s="60">
        <v>2661</v>
      </c>
      <c r="B661" s="60">
        <v>0.99236336452310103</v>
      </c>
      <c r="C661" s="60">
        <v>-2.1380457749745198E-2</v>
      </c>
      <c r="D661" s="60">
        <v>5.65874222266382E-2</v>
      </c>
      <c r="E661" s="60">
        <v>0.59042780578710596</v>
      </c>
      <c r="F661" s="60">
        <v>0.99999999998274902</v>
      </c>
      <c r="G661" s="60">
        <v>4.0155994883458397E-2</v>
      </c>
      <c r="H661" s="60">
        <v>219.66729968821801</v>
      </c>
      <c r="I661" s="60">
        <v>68.027805174872896</v>
      </c>
      <c r="J661" s="60">
        <v>-0.39782562629129598</v>
      </c>
      <c r="K661" s="60">
        <v>0.53238552466043199</v>
      </c>
      <c r="L661" s="61">
        <v>2.68515676359557E-12</v>
      </c>
      <c r="M661" s="60">
        <v>0.467614475336882</v>
      </c>
      <c r="N661" s="60">
        <v>4.10549602380492E-2</v>
      </c>
      <c r="O661" s="60">
        <v>90.511273102858198</v>
      </c>
      <c r="P661" s="60" t="s">
        <v>163</v>
      </c>
      <c r="Q661" s="60">
        <v>658</v>
      </c>
      <c r="R661" s="60" t="s">
        <v>173</v>
      </c>
    </row>
    <row r="662" spans="1:18" x14ac:dyDescent="0.25">
      <c r="A662" s="60">
        <v>2662</v>
      </c>
      <c r="B662" s="60">
        <v>0.99240326564057002</v>
      </c>
      <c r="C662" s="60">
        <v>-1.47486736020536E-2</v>
      </c>
      <c r="D662" s="60">
        <v>5.65874222266382E-2</v>
      </c>
      <c r="E662" s="60">
        <v>0.59090358039843904</v>
      </c>
      <c r="F662" s="60">
        <v>0.99999999998281197</v>
      </c>
      <c r="G662" s="60">
        <v>4.0235469017992999E-2</v>
      </c>
      <c r="H662" s="60">
        <v>219.983325508093</v>
      </c>
      <c r="I662" s="60">
        <v>71.425093250089702</v>
      </c>
      <c r="J662" s="60">
        <v>-0.39749601624932102</v>
      </c>
      <c r="K662" s="60">
        <v>0.51800678772894004</v>
      </c>
      <c r="L662" s="61">
        <v>1.4490822451235E-9</v>
      </c>
      <c r="M662" s="60">
        <v>0.48199321082197799</v>
      </c>
      <c r="N662" s="60">
        <v>4.1234003399586397E-2</v>
      </c>
      <c r="O662" s="60">
        <v>92.526166604169703</v>
      </c>
      <c r="P662" s="60" t="s">
        <v>163</v>
      </c>
      <c r="Q662" s="60">
        <v>659</v>
      </c>
      <c r="R662" s="60" t="s">
        <v>173</v>
      </c>
    </row>
    <row r="663" spans="1:18" x14ac:dyDescent="0.25">
      <c r="A663" s="60">
        <v>2663</v>
      </c>
      <c r="B663" s="60">
        <v>0.99256341916539403</v>
      </c>
      <c r="C663" s="60">
        <v>-4.22839075565387E-2</v>
      </c>
      <c r="D663" s="60">
        <v>5.6597763666482302E-2</v>
      </c>
      <c r="E663" s="60">
        <v>0.59163020753191897</v>
      </c>
      <c r="F663" s="60">
        <v>0.99999999998282196</v>
      </c>
      <c r="G663" s="60">
        <v>4.10549602380492E-2</v>
      </c>
      <c r="H663" s="60">
        <v>220.10493957085899</v>
      </c>
      <c r="I663" s="60">
        <v>77.9966785799663</v>
      </c>
      <c r="J663" s="60">
        <v>-0.39715145961311799</v>
      </c>
      <c r="K663" s="60">
        <v>0.59712508812557397</v>
      </c>
      <c r="L663" s="61">
        <v>3.71247531994272E-15</v>
      </c>
      <c r="M663" s="60">
        <v>0.40287491187442198</v>
      </c>
      <c r="N663" s="60">
        <v>4.1323024324773902E-2</v>
      </c>
      <c r="O663" s="60">
        <v>103.784612916271</v>
      </c>
      <c r="P663" s="60" t="s">
        <v>163</v>
      </c>
      <c r="Q663" s="60">
        <v>660</v>
      </c>
      <c r="R663" s="60" t="s">
        <v>173</v>
      </c>
    </row>
    <row r="664" spans="1:18" x14ac:dyDescent="0.25">
      <c r="A664" s="60">
        <v>2664</v>
      </c>
      <c r="B664" s="60">
        <v>0.99267960628106799</v>
      </c>
      <c r="C664" s="60">
        <v>1.9557686948510299E-2</v>
      </c>
      <c r="D664" s="60">
        <v>5.6597763666482302E-2</v>
      </c>
      <c r="E664" s="60">
        <v>0.59191969685155699</v>
      </c>
      <c r="F664" s="60">
        <v>0.99999999998403499</v>
      </c>
      <c r="G664" s="60">
        <v>4.1234003399586397E-2</v>
      </c>
      <c r="H664" s="60">
        <v>220.81393530277199</v>
      </c>
      <c r="I664" s="60">
        <v>82.695261367073996</v>
      </c>
      <c r="J664" s="60">
        <v>-0.39653189055993598</v>
      </c>
      <c r="K664" s="60">
        <v>0.24342208104875701</v>
      </c>
      <c r="L664" s="60">
        <v>0.30036741454150601</v>
      </c>
      <c r="M664" s="60">
        <v>0.45621050440973698</v>
      </c>
      <c r="N664" s="60">
        <v>4.1606979763074897E-2</v>
      </c>
      <c r="O664" s="60">
        <v>111.58520555211901</v>
      </c>
      <c r="P664" s="60" t="s">
        <v>163</v>
      </c>
      <c r="Q664" s="60">
        <v>661</v>
      </c>
      <c r="R664" s="60" t="s">
        <v>173</v>
      </c>
    </row>
    <row r="665" spans="1:18" x14ac:dyDescent="0.25">
      <c r="A665" s="60">
        <v>2665</v>
      </c>
      <c r="B665" s="60">
        <v>0.99272579811766004</v>
      </c>
      <c r="C665" s="60">
        <v>3.0462288873513901E-2</v>
      </c>
      <c r="D665" s="60">
        <v>5.6613061417046397E-2</v>
      </c>
      <c r="E665" s="60">
        <v>0.592056619062309</v>
      </c>
      <c r="F665" s="60">
        <v>0.99999999998438405</v>
      </c>
      <c r="G665" s="60">
        <v>4.1323024324773902E-2</v>
      </c>
      <c r="H665" s="60">
        <v>221.32946976840901</v>
      </c>
      <c r="I665" s="60">
        <v>90.511273102858198</v>
      </c>
      <c r="J665" s="60">
        <v>-0.39606422641799</v>
      </c>
      <c r="K665" s="60">
        <v>0.253649204178515</v>
      </c>
      <c r="L665" s="60">
        <v>0.16429010293225799</v>
      </c>
      <c r="M665" s="60">
        <v>0.58206069288922602</v>
      </c>
      <c r="N665" s="60">
        <v>4.3371618317134202E-2</v>
      </c>
      <c r="O665" s="60">
        <v>115.449038319843</v>
      </c>
      <c r="P665" s="60" t="s">
        <v>163</v>
      </c>
      <c r="Q665" s="60">
        <v>662</v>
      </c>
      <c r="R665" s="60" t="s">
        <v>173</v>
      </c>
    </row>
    <row r="666" spans="1:18" x14ac:dyDescent="0.25">
      <c r="A666" s="60">
        <v>2666</v>
      </c>
      <c r="B666" s="60">
        <v>0.99278720978689905</v>
      </c>
      <c r="C666" s="60">
        <v>-1.65716174701321E-2</v>
      </c>
      <c r="D666" s="60">
        <v>5.6613061417046397E-2</v>
      </c>
      <c r="E666" s="60">
        <v>0.59215254626868297</v>
      </c>
      <c r="F666" s="60">
        <v>0.99999999998442501</v>
      </c>
      <c r="G666" s="60">
        <v>4.1606979763074897E-2</v>
      </c>
      <c r="H666" s="60">
        <v>221.354849724921</v>
      </c>
      <c r="I666" s="60">
        <v>92.526166604169703</v>
      </c>
      <c r="J666" s="60">
        <v>-0.39384550383940697</v>
      </c>
      <c r="K666" s="60">
        <v>0.463282027592609</v>
      </c>
      <c r="L666" s="61">
        <v>4.2999356860413299E-14</v>
      </c>
      <c r="M666" s="60">
        <v>0.53671797240734798</v>
      </c>
      <c r="N666" s="60">
        <v>4.3504752311117098E-2</v>
      </c>
      <c r="O666" s="60">
        <v>233.013501551346</v>
      </c>
      <c r="P666" s="60" t="s">
        <v>163</v>
      </c>
      <c r="Q666" s="60">
        <v>663</v>
      </c>
      <c r="R666" s="60" t="s">
        <v>173</v>
      </c>
    </row>
    <row r="667" spans="1:18" x14ac:dyDescent="0.25">
      <c r="A667" s="60">
        <v>2667</v>
      </c>
      <c r="B667" s="60">
        <v>0.99278850773895599</v>
      </c>
      <c r="C667" s="60">
        <v>-2.4113537432353001E-2</v>
      </c>
      <c r="D667" s="60">
        <v>5.6614311575692203E-2</v>
      </c>
      <c r="E667" s="60">
        <v>0.59215254626868297</v>
      </c>
      <c r="F667" s="60">
        <v>0.99999999998456002</v>
      </c>
      <c r="G667" s="60">
        <v>4.3371618317134202E-2</v>
      </c>
      <c r="H667" s="60">
        <v>223.29186988019299</v>
      </c>
      <c r="I667" s="60">
        <v>103.784612916271</v>
      </c>
      <c r="J667" s="60">
        <v>-0.38710547908841397</v>
      </c>
      <c r="K667" s="60">
        <v>0.465784660201711</v>
      </c>
      <c r="L667" s="60">
        <v>0.16858694227353499</v>
      </c>
      <c r="M667" s="60">
        <v>0.36562839752475401</v>
      </c>
      <c r="N667" s="60">
        <v>4.4345173980988799E-2</v>
      </c>
      <c r="O667" s="60">
        <v>525.56956127589103</v>
      </c>
      <c r="P667" s="60" t="s">
        <v>163</v>
      </c>
      <c r="Q667" s="60">
        <v>664</v>
      </c>
      <c r="R667" s="60" t="s">
        <v>173</v>
      </c>
    </row>
    <row r="668" spans="1:18" x14ac:dyDescent="0.25">
      <c r="A668" s="60">
        <v>2668</v>
      </c>
      <c r="B668" s="60">
        <v>0.99279051343973901</v>
      </c>
      <c r="C668" s="60">
        <v>-1.22686578669729E-2</v>
      </c>
      <c r="D668" s="60">
        <v>5.6616460036080098E-2</v>
      </c>
      <c r="E668" s="60">
        <v>0.59232599756735205</v>
      </c>
      <c r="F668" s="60">
        <v>0.99999999998456002</v>
      </c>
      <c r="G668" s="60">
        <v>4.3504752311117098E-2</v>
      </c>
      <c r="H668" s="60">
        <v>223.425486933164</v>
      </c>
      <c r="I668" s="60">
        <v>111.58520555211901</v>
      </c>
      <c r="J668" s="60">
        <v>-0.38534961353657199</v>
      </c>
      <c r="K668" s="60">
        <v>0.487652549819308</v>
      </c>
      <c r="L668" s="60">
        <v>5.9913739969085403E-2</v>
      </c>
      <c r="M668" s="60">
        <v>0.452433710211606</v>
      </c>
      <c r="N668" s="60">
        <v>4.4445410279349402E-2</v>
      </c>
      <c r="O668" s="60">
        <v>2122.7521511392301</v>
      </c>
      <c r="P668" s="60" t="s">
        <v>163</v>
      </c>
      <c r="Q668" s="60">
        <v>665</v>
      </c>
      <c r="R668" s="60" t="s">
        <v>173</v>
      </c>
    </row>
    <row r="669" spans="1:18" x14ac:dyDescent="0.25">
      <c r="A669" s="60">
        <v>2669</v>
      </c>
      <c r="B669" s="60">
        <v>0.99296761014497303</v>
      </c>
      <c r="C669" s="60">
        <v>-1.55744168567837E-2</v>
      </c>
      <c r="D669" s="60">
        <v>5.66258429771751E-2</v>
      </c>
      <c r="E669" s="60">
        <v>0.59250997710291298</v>
      </c>
      <c r="F669" s="60">
        <v>0.99999999998530598</v>
      </c>
      <c r="G669" s="60">
        <v>4.4345173980988799E-2</v>
      </c>
      <c r="H669" s="60">
        <v>224.16708445185699</v>
      </c>
      <c r="I669" s="60">
        <v>115.449038319843</v>
      </c>
      <c r="J669" s="60">
        <v>-0.38319559565021899</v>
      </c>
      <c r="K669" s="60">
        <v>0.432165792247238</v>
      </c>
      <c r="L669" s="60">
        <v>6.1462074778183698E-3</v>
      </c>
      <c r="M669" s="60">
        <v>0.56168800027494403</v>
      </c>
      <c r="N669" s="60">
        <v>4.4631460322287798E-2</v>
      </c>
      <c r="O669" s="60">
        <v>2122.7521511392301</v>
      </c>
      <c r="P669" s="60" t="s">
        <v>163</v>
      </c>
      <c r="Q669" s="60">
        <v>666</v>
      </c>
      <c r="R669" s="60" t="s">
        <v>173</v>
      </c>
    </row>
    <row r="670" spans="1:18" x14ac:dyDescent="0.25">
      <c r="A670" s="60">
        <v>2670</v>
      </c>
      <c r="B670" s="60">
        <v>0.99311662712439497</v>
      </c>
      <c r="C670" s="60">
        <v>-1.22686578669729E-2</v>
      </c>
      <c r="D670" s="60">
        <v>5.6636533658461302E-2</v>
      </c>
      <c r="E670" s="60">
        <v>0.59320709954126805</v>
      </c>
      <c r="F670" s="60">
        <v>0.99999999998543398</v>
      </c>
      <c r="G670" s="60">
        <v>4.4445410279349402E-2</v>
      </c>
      <c r="H670" s="60">
        <v>224.834703877317</v>
      </c>
      <c r="I670" s="60">
        <v>233.013501551346</v>
      </c>
      <c r="J670" s="60">
        <v>-0.38020674495846302</v>
      </c>
      <c r="K670" s="60">
        <v>0.487652549819308</v>
      </c>
      <c r="L670" s="60">
        <v>5.9913739969085403E-2</v>
      </c>
      <c r="M670" s="60">
        <v>0.452433710211606</v>
      </c>
      <c r="N670" s="60">
        <v>4.4665597750187601E-2</v>
      </c>
      <c r="O670" s="60" t="s">
        <v>142</v>
      </c>
      <c r="P670" s="60" t="s">
        <v>163</v>
      </c>
      <c r="Q670" s="60">
        <v>667</v>
      </c>
      <c r="R670" s="60" t="s">
        <v>173</v>
      </c>
    </row>
    <row r="671" spans="1:18" x14ac:dyDescent="0.25">
      <c r="A671" s="60">
        <v>2671</v>
      </c>
      <c r="B671" s="60">
        <v>0.993185953443254</v>
      </c>
      <c r="C671" s="60">
        <v>-1.6500964806150199E-2</v>
      </c>
      <c r="D671" s="60">
        <v>5.6646967001732801E-2</v>
      </c>
      <c r="E671" s="60">
        <v>0.59347191130386401</v>
      </c>
      <c r="F671" s="60">
        <v>0.99999999998543398</v>
      </c>
      <c r="G671" s="60">
        <v>4.4631460322287798E-2</v>
      </c>
      <c r="H671" s="60">
        <v>224.84859920853</v>
      </c>
      <c r="I671" s="60">
        <v>525.56956127589103</v>
      </c>
      <c r="J671" s="60">
        <v>-0.38015088716607798</v>
      </c>
      <c r="K671" s="60">
        <v>0.62042923630605595</v>
      </c>
      <c r="L671" s="61">
        <v>6.8881482329758597E-16</v>
      </c>
      <c r="M671" s="60">
        <v>0.37957076369394299</v>
      </c>
      <c r="N671" s="60">
        <v>4.4986789826557398E-2</v>
      </c>
      <c r="O671" s="60" t="s">
        <v>142</v>
      </c>
      <c r="P671" s="60" t="s">
        <v>163</v>
      </c>
      <c r="Q671" s="60">
        <v>668</v>
      </c>
      <c r="R671" s="60" t="s">
        <v>173</v>
      </c>
    </row>
    <row r="672" spans="1:18" x14ac:dyDescent="0.25">
      <c r="A672" s="60">
        <v>2672</v>
      </c>
      <c r="B672" s="60">
        <v>0.99321943083341602</v>
      </c>
      <c r="C672" s="60">
        <v>-1.7691741790618901E-2</v>
      </c>
      <c r="D672" s="60">
        <v>5.6646967001732801E-2</v>
      </c>
      <c r="E672" s="60">
        <v>0.59359489234421403</v>
      </c>
      <c r="F672" s="60">
        <v>0.99999999998660405</v>
      </c>
      <c r="G672" s="60">
        <v>4.4665597750187601E-2</v>
      </c>
      <c r="H672" s="60">
        <v>224.84859920853</v>
      </c>
      <c r="I672" s="60">
        <v>2122.7521511392301</v>
      </c>
      <c r="J672" s="60">
        <v>-0.37669376583422298</v>
      </c>
      <c r="K672" s="60">
        <v>0.40909904031701499</v>
      </c>
      <c r="L672" s="60">
        <v>0.19182340025108499</v>
      </c>
      <c r="M672" s="60">
        <v>0.39907755943189999</v>
      </c>
      <c r="N672" s="60">
        <v>4.5254251601812998E-2</v>
      </c>
      <c r="O672" s="60" t="s">
        <v>142</v>
      </c>
      <c r="P672" s="60" t="s">
        <v>163</v>
      </c>
      <c r="Q672" s="60">
        <v>669</v>
      </c>
      <c r="R672" s="60" t="s">
        <v>173</v>
      </c>
    </row>
    <row r="673" spans="1:18" x14ac:dyDescent="0.25">
      <c r="A673" s="60">
        <v>2673</v>
      </c>
      <c r="B673" s="60">
        <v>0.99324345689831295</v>
      </c>
      <c r="C673" s="60">
        <v>-2.89358582093063E-2</v>
      </c>
      <c r="D673" s="60">
        <v>5.6647123520363302E-2</v>
      </c>
      <c r="E673" s="60">
        <v>0.59417025524560496</v>
      </c>
      <c r="F673" s="60">
        <v>0.99999999998686295</v>
      </c>
      <c r="G673" s="60">
        <v>4.4986789826557398E-2</v>
      </c>
      <c r="H673" s="60">
        <v>225.10417532475</v>
      </c>
      <c r="I673" s="60">
        <v>2122.7521511392301</v>
      </c>
      <c r="J673" s="60">
        <v>-0.374669073788225</v>
      </c>
      <c r="K673" s="60">
        <v>0.66255975882297902</v>
      </c>
      <c r="L673" s="61">
        <v>1.3240603789836499E-15</v>
      </c>
      <c r="M673" s="60">
        <v>0.33744024117701998</v>
      </c>
      <c r="N673" s="60">
        <v>4.5563999848659498E-2</v>
      </c>
      <c r="O673" s="60" t="s">
        <v>142</v>
      </c>
      <c r="P673" s="60" t="s">
        <v>163</v>
      </c>
      <c r="Q673" s="60">
        <v>670</v>
      </c>
      <c r="R673" s="60" t="s">
        <v>173</v>
      </c>
    </row>
    <row r="674" spans="1:18" x14ac:dyDescent="0.25">
      <c r="A674" s="60">
        <v>2674</v>
      </c>
      <c r="B674" s="60">
        <v>0.99324345689831295</v>
      </c>
      <c r="C674" s="60">
        <v>-9.5618219065261596E-3</v>
      </c>
      <c r="D674" s="60">
        <v>5.6647753624892098E-2</v>
      </c>
      <c r="E674" s="60">
        <v>0.59452705390499605</v>
      </c>
      <c r="F674" s="60">
        <v>0.99999999998766897</v>
      </c>
      <c r="G674" s="60">
        <v>4.5254251601812998E-2</v>
      </c>
      <c r="H674" s="60">
        <v>225.32093809940099</v>
      </c>
      <c r="I674" s="60" t="s">
        <v>142</v>
      </c>
      <c r="J674" s="60">
        <v>-0.37310091531666401</v>
      </c>
      <c r="K674" s="60">
        <v>0.37118228588763602</v>
      </c>
      <c r="L674" s="60">
        <v>0.10340335834019</v>
      </c>
      <c r="M674" s="60">
        <v>0.52541435577217399</v>
      </c>
      <c r="N674" s="60">
        <v>4.55933175692795E-2</v>
      </c>
      <c r="O674" s="60" t="s">
        <v>142</v>
      </c>
      <c r="P674" s="60" t="s">
        <v>163</v>
      </c>
      <c r="Q674" s="60">
        <v>671</v>
      </c>
      <c r="R674" s="60" t="s">
        <v>173</v>
      </c>
    </row>
    <row r="675" spans="1:18" x14ac:dyDescent="0.25">
      <c r="A675" s="60">
        <v>2675</v>
      </c>
      <c r="B675" s="60">
        <v>0.99330805012045797</v>
      </c>
      <c r="C675" s="60">
        <v>4.4499847360376602E-3</v>
      </c>
      <c r="D675" s="60">
        <v>5.6654245219471003E-2</v>
      </c>
      <c r="E675" s="60">
        <v>0.59456029077624795</v>
      </c>
      <c r="F675" s="60">
        <v>0.99999999998799805</v>
      </c>
      <c r="G675" s="60">
        <v>4.5563999848659498E-2</v>
      </c>
      <c r="H675" s="60">
        <v>225.597351544698</v>
      </c>
      <c r="I675" s="60" t="s">
        <v>142</v>
      </c>
      <c r="J675" s="60">
        <v>-0.37289274096952901</v>
      </c>
      <c r="K675" s="60">
        <v>0.48445721400880698</v>
      </c>
      <c r="L675" s="61">
        <v>1.9393565262213101E-11</v>
      </c>
      <c r="M675" s="60">
        <v>0.51554278597180003</v>
      </c>
      <c r="N675" s="60">
        <v>4.55933175692795E-2</v>
      </c>
      <c r="O675" s="60" t="s">
        <v>142</v>
      </c>
      <c r="P675" s="60" t="s">
        <v>163</v>
      </c>
      <c r="Q675" s="60">
        <v>672</v>
      </c>
      <c r="R675" s="60" t="s">
        <v>173</v>
      </c>
    </row>
    <row r="676" spans="1:18" x14ac:dyDescent="0.25">
      <c r="A676" s="60">
        <v>2676</v>
      </c>
      <c r="B676" s="60">
        <v>0.99330974767207703</v>
      </c>
      <c r="C676" s="60">
        <v>-1.95014370218482E-2</v>
      </c>
      <c r="D676" s="60">
        <v>5.6662087272232597E-2</v>
      </c>
      <c r="E676" s="60">
        <v>0.59479555845216003</v>
      </c>
      <c r="F676" s="60">
        <v>0.99999999998831102</v>
      </c>
      <c r="G676" s="60">
        <v>4.55933175692795E-2</v>
      </c>
      <c r="H676" s="60">
        <v>226.28306507415499</v>
      </c>
      <c r="I676" s="60" t="s">
        <v>142</v>
      </c>
      <c r="J676" s="60">
        <v>-0.37093082071855499</v>
      </c>
      <c r="K676" s="60">
        <v>0.42542403398251299</v>
      </c>
      <c r="L676" s="61">
        <v>4.4581865496663998E-13</v>
      </c>
      <c r="M676" s="60">
        <v>0.57457596601704097</v>
      </c>
      <c r="N676" s="60">
        <v>4.5922217394846698E-2</v>
      </c>
      <c r="O676" s="60" t="s">
        <v>142</v>
      </c>
      <c r="P676" s="60" t="s">
        <v>163</v>
      </c>
      <c r="Q676" s="60">
        <v>673</v>
      </c>
      <c r="R676" s="60" t="s">
        <v>173</v>
      </c>
    </row>
    <row r="677" spans="1:18" x14ac:dyDescent="0.25">
      <c r="A677" s="60">
        <v>2677</v>
      </c>
      <c r="B677" s="60">
        <v>0.99343174818682201</v>
      </c>
      <c r="C677" s="60">
        <v>-1.9421437485056599E-2</v>
      </c>
      <c r="D677" s="60">
        <v>5.6667201629634401E-2</v>
      </c>
      <c r="E677" s="60">
        <v>0.59486458321956304</v>
      </c>
      <c r="F677" s="60">
        <v>0.99999999998862299</v>
      </c>
      <c r="G677" s="60">
        <v>4.55933175692795E-2</v>
      </c>
      <c r="H677" s="60">
        <v>227.04918310047299</v>
      </c>
      <c r="I677" s="60" t="s">
        <v>142</v>
      </c>
      <c r="J677" s="60">
        <v>-0.36990764734028903</v>
      </c>
      <c r="K677" s="60">
        <v>0.51249210559130098</v>
      </c>
      <c r="L677" s="61">
        <v>5.1208248200948104E-16</v>
      </c>
      <c r="M677" s="60">
        <v>0.48750789440869802</v>
      </c>
      <c r="N677" s="60">
        <v>4.6295860216853398E-2</v>
      </c>
      <c r="O677" s="60" t="s">
        <v>142</v>
      </c>
      <c r="P677" s="60" t="s">
        <v>163</v>
      </c>
      <c r="Q677" s="60">
        <v>674</v>
      </c>
      <c r="R677" s="60" t="s">
        <v>173</v>
      </c>
    </row>
    <row r="678" spans="1:18" x14ac:dyDescent="0.25">
      <c r="A678" s="60">
        <v>2678</v>
      </c>
      <c r="B678" s="60">
        <v>0.99343490399479895</v>
      </c>
      <c r="C678" s="60">
        <v>-1.95014370218482E-2</v>
      </c>
      <c r="D678" s="60">
        <v>5.6677509984907802E-2</v>
      </c>
      <c r="E678" s="60">
        <v>0.59489300625807695</v>
      </c>
      <c r="F678" s="60">
        <v>0.99999999998872602</v>
      </c>
      <c r="G678" s="60">
        <v>4.5922217394846698E-2</v>
      </c>
      <c r="H678" s="60">
        <v>227.04918310047299</v>
      </c>
      <c r="I678" s="60" t="s">
        <v>142</v>
      </c>
      <c r="J678" s="60">
        <v>-0.366101380800613</v>
      </c>
      <c r="K678" s="60">
        <v>0.42542403398251299</v>
      </c>
      <c r="L678" s="61">
        <v>4.4581865496663998E-13</v>
      </c>
      <c r="M678" s="60">
        <v>0.57457596601704097</v>
      </c>
      <c r="N678" s="60">
        <v>4.6947960188060203E-2</v>
      </c>
      <c r="O678" s="60" t="s">
        <v>142</v>
      </c>
      <c r="P678" s="60" t="s">
        <v>163</v>
      </c>
      <c r="Q678" s="60">
        <v>675</v>
      </c>
      <c r="R678" s="60" t="s">
        <v>173</v>
      </c>
    </row>
    <row r="679" spans="1:18" x14ac:dyDescent="0.25">
      <c r="A679" s="60">
        <v>2679</v>
      </c>
      <c r="B679" s="60">
        <v>0.99356974743511095</v>
      </c>
      <c r="C679" s="60">
        <v>-1.9112105264241799E-2</v>
      </c>
      <c r="D679" s="60">
        <v>5.6681904749977099E-2</v>
      </c>
      <c r="E679" s="60">
        <v>0.59513973288487798</v>
      </c>
      <c r="F679" s="60">
        <v>0.99999999998872602</v>
      </c>
      <c r="G679" s="60">
        <v>4.6295860216853398E-2</v>
      </c>
      <c r="H679" s="60">
        <v>227.181057607784</v>
      </c>
      <c r="I679" s="60" t="s">
        <v>142</v>
      </c>
      <c r="J679" s="60">
        <v>-0.36521651000873601</v>
      </c>
      <c r="K679" s="60">
        <v>0.62003687830961096</v>
      </c>
      <c r="L679" s="61">
        <v>3.0806580532197698E-7</v>
      </c>
      <c r="M679" s="60">
        <v>0.37996281362458401</v>
      </c>
      <c r="N679" s="60">
        <v>4.7285605320171599E-2</v>
      </c>
      <c r="O679" s="60" t="s">
        <v>142</v>
      </c>
      <c r="P679" s="60" t="s">
        <v>163</v>
      </c>
      <c r="Q679" s="60">
        <v>676</v>
      </c>
      <c r="R679" s="60" t="s">
        <v>173</v>
      </c>
    </row>
    <row r="680" spans="1:18" x14ac:dyDescent="0.25">
      <c r="A680" s="60">
        <v>2680</v>
      </c>
      <c r="B680" s="60">
        <v>0.99357547464607399</v>
      </c>
      <c r="C680" s="60">
        <v>-4.1682850560983203E-3</v>
      </c>
      <c r="D680" s="60">
        <v>5.6716179006646002E-2</v>
      </c>
      <c r="E680" s="60">
        <v>0.59515235806075495</v>
      </c>
      <c r="F680" s="60">
        <v>0.99999999998945699</v>
      </c>
      <c r="G680" s="60">
        <v>4.6947960188060203E-2</v>
      </c>
      <c r="H680" s="60">
        <v>227.32518783832799</v>
      </c>
      <c r="I680" s="60" t="s">
        <v>142</v>
      </c>
      <c r="J680" s="60">
        <v>-0.36448165346532602</v>
      </c>
      <c r="K680" s="60">
        <v>0.50346842303658701</v>
      </c>
      <c r="L680" s="61">
        <v>3.9574526268230297E-14</v>
      </c>
      <c r="M680" s="60">
        <v>0.49653157696337302</v>
      </c>
      <c r="N680" s="60">
        <v>4.7857854534680902E-2</v>
      </c>
      <c r="O680" s="60" t="s">
        <v>142</v>
      </c>
      <c r="P680" s="60" t="s">
        <v>163</v>
      </c>
      <c r="Q680" s="60">
        <v>677</v>
      </c>
      <c r="R680" s="60" t="s">
        <v>173</v>
      </c>
    </row>
    <row r="681" spans="1:18" x14ac:dyDescent="0.25">
      <c r="A681" s="60">
        <v>2681</v>
      </c>
      <c r="B681" s="60">
        <v>0.99357547464607399</v>
      </c>
      <c r="C681" s="60">
        <v>-3.2999608771836698E-2</v>
      </c>
      <c r="D681" s="60">
        <v>5.6719604432833103E-2</v>
      </c>
      <c r="E681" s="60">
        <v>0.59521481396978504</v>
      </c>
      <c r="F681" s="60">
        <v>0.99999999998967903</v>
      </c>
      <c r="G681" s="60">
        <v>4.7285605320171599E-2</v>
      </c>
      <c r="H681" s="60">
        <v>228.11237429101399</v>
      </c>
      <c r="I681" s="60" t="s">
        <v>142</v>
      </c>
      <c r="J681" s="60">
        <v>-0.36448165346532602</v>
      </c>
      <c r="K681" s="60">
        <v>0.55640825917621395</v>
      </c>
      <c r="L681" s="60">
        <v>1.3240275450695E-2</v>
      </c>
      <c r="M681" s="60">
        <v>0.43035146537309099</v>
      </c>
      <c r="N681" s="60">
        <v>4.8915421471314398E-2</v>
      </c>
      <c r="O681" s="60" t="s">
        <v>142</v>
      </c>
      <c r="P681" s="60" t="s">
        <v>163</v>
      </c>
      <c r="Q681" s="60">
        <v>678</v>
      </c>
      <c r="R681" s="60" t="s">
        <v>173</v>
      </c>
    </row>
    <row r="682" spans="1:18" x14ac:dyDescent="0.25">
      <c r="A682" s="60">
        <v>2682</v>
      </c>
      <c r="B682" s="60">
        <v>0.99360490356983</v>
      </c>
      <c r="C682" s="60">
        <v>2.2980755963708702E-2</v>
      </c>
      <c r="D682" s="60">
        <v>5.6726284074427903E-2</v>
      </c>
      <c r="E682" s="60">
        <v>0.595237519336138</v>
      </c>
      <c r="F682" s="60">
        <v>0.99999999998967903</v>
      </c>
      <c r="G682" s="60">
        <v>4.7857854534680902E-2</v>
      </c>
      <c r="H682" s="60">
        <v>228.65647737915901</v>
      </c>
      <c r="I682" s="60" t="s">
        <v>142</v>
      </c>
      <c r="J682" s="60">
        <v>-0.36446535756520199</v>
      </c>
      <c r="K682" s="60">
        <v>0.42320903775791702</v>
      </c>
      <c r="L682" s="60">
        <v>0.480004164648897</v>
      </c>
      <c r="M682" s="60">
        <v>9.6786797593186202E-2</v>
      </c>
      <c r="N682" s="60">
        <v>4.8915421471314398E-2</v>
      </c>
      <c r="O682" s="60" t="s">
        <v>142</v>
      </c>
      <c r="P682" s="60" t="s">
        <v>163</v>
      </c>
      <c r="Q682" s="60">
        <v>679</v>
      </c>
      <c r="R682" s="60" t="s">
        <v>173</v>
      </c>
    </row>
    <row r="683" spans="1:18" x14ac:dyDescent="0.25">
      <c r="A683" s="60">
        <v>2683</v>
      </c>
      <c r="B683" s="60">
        <v>0.99366016508258803</v>
      </c>
      <c r="C683" s="60">
        <v>-2.85013244581429E-2</v>
      </c>
      <c r="D683" s="60">
        <v>5.6737520736277303E-2</v>
      </c>
      <c r="E683" s="60">
        <v>0.595237519336138</v>
      </c>
      <c r="F683" s="60">
        <v>0.999999999990135</v>
      </c>
      <c r="G683" s="60">
        <v>4.8915421471314398E-2</v>
      </c>
      <c r="H683" s="60">
        <v>228.99319634422201</v>
      </c>
      <c r="I683" s="60" t="s">
        <v>142</v>
      </c>
      <c r="J683" s="60">
        <v>-0.36098598436228102</v>
      </c>
      <c r="K683" s="60">
        <v>0.59452705390499505</v>
      </c>
      <c r="L683" s="61">
        <v>1.1881037232142E-15</v>
      </c>
      <c r="M683" s="60">
        <v>0.40547294609500401</v>
      </c>
      <c r="N683" s="60">
        <v>4.9581381131930599E-2</v>
      </c>
      <c r="O683" s="60" t="s">
        <v>142</v>
      </c>
      <c r="P683" s="60" t="s">
        <v>163</v>
      </c>
      <c r="Q683" s="60">
        <v>680</v>
      </c>
      <c r="R683" s="60" t="s">
        <v>173</v>
      </c>
    </row>
    <row r="684" spans="1:18" x14ac:dyDescent="0.25">
      <c r="A684" s="60">
        <v>2684</v>
      </c>
      <c r="B684" s="60">
        <v>0.99366369309855995</v>
      </c>
      <c r="C684" s="60">
        <v>-6.4452514347808397E-3</v>
      </c>
      <c r="D684" s="60">
        <v>5.6741178391212899E-2</v>
      </c>
      <c r="E684" s="60">
        <v>0.595809857640059</v>
      </c>
      <c r="F684" s="60">
        <v>0.99999999999046396</v>
      </c>
      <c r="G684" s="60">
        <v>4.8915421471314398E-2</v>
      </c>
      <c r="H684" s="60">
        <v>229.30937936059101</v>
      </c>
      <c r="I684" s="60" t="s">
        <v>142</v>
      </c>
      <c r="J684" s="60">
        <v>-0.36098598436228102</v>
      </c>
      <c r="K684" s="60">
        <v>0.504875338913363</v>
      </c>
      <c r="L684" s="61">
        <v>1.6922786902001001E-12</v>
      </c>
      <c r="M684" s="60">
        <v>0.49512466108494502</v>
      </c>
      <c r="N684" s="60">
        <v>4.9950468746604901E-2</v>
      </c>
      <c r="O684" s="60" t="s">
        <v>142</v>
      </c>
      <c r="P684" s="60" t="s">
        <v>163</v>
      </c>
      <c r="Q684" s="60">
        <v>681</v>
      </c>
      <c r="R684" s="60" t="s">
        <v>173</v>
      </c>
    </row>
    <row r="685" spans="1:18" x14ac:dyDescent="0.25">
      <c r="A685" s="60">
        <v>2685</v>
      </c>
      <c r="B685" s="60">
        <v>0.993672634241349</v>
      </c>
      <c r="C685" s="60">
        <v>-2.5106402417176799E-3</v>
      </c>
      <c r="D685" s="60">
        <v>5.6741178391212899E-2</v>
      </c>
      <c r="E685" s="60">
        <v>0.595809857640059</v>
      </c>
      <c r="F685" s="60">
        <v>0.99999999999064004</v>
      </c>
      <c r="G685" s="60">
        <v>4.9581381131930599E-2</v>
      </c>
      <c r="H685" s="60">
        <v>229.30937936059101</v>
      </c>
      <c r="I685" s="60" t="s">
        <v>142</v>
      </c>
      <c r="J685" s="60">
        <v>-0.35711873981890502</v>
      </c>
      <c r="K685" s="60">
        <v>0.40438424723918398</v>
      </c>
      <c r="L685" s="61">
        <v>1.2525891988050599E-14</v>
      </c>
      <c r="M685" s="60">
        <v>0.59561575276080403</v>
      </c>
      <c r="N685" s="60">
        <v>5.0043153097430598E-2</v>
      </c>
      <c r="O685" s="60" t="s">
        <v>142</v>
      </c>
      <c r="P685" s="60" t="s">
        <v>163</v>
      </c>
      <c r="Q685" s="60">
        <v>682</v>
      </c>
      <c r="R685" s="60" t="s">
        <v>173</v>
      </c>
    </row>
    <row r="686" spans="1:18" x14ac:dyDescent="0.25">
      <c r="A686" s="60">
        <v>2686</v>
      </c>
      <c r="B686" s="60">
        <v>0.993672634241349</v>
      </c>
      <c r="C686" s="60">
        <v>-6.4452514347808397E-3</v>
      </c>
      <c r="D686" s="60">
        <v>5.6745889360871403E-2</v>
      </c>
      <c r="E686" s="60">
        <v>0.595851004207126</v>
      </c>
      <c r="F686" s="60">
        <v>0.99999999999064004</v>
      </c>
      <c r="G686" s="60">
        <v>4.9950468746604901E-2</v>
      </c>
      <c r="H686" s="60">
        <v>229.687452744295</v>
      </c>
      <c r="I686" s="60" t="s">
        <v>142</v>
      </c>
      <c r="J686" s="60">
        <v>-0.35692420544185899</v>
      </c>
      <c r="K686" s="60">
        <v>0.504875338913363</v>
      </c>
      <c r="L686" s="61">
        <v>1.6922786902001001E-12</v>
      </c>
      <c r="M686" s="60">
        <v>0.49512466108494502</v>
      </c>
      <c r="N686" s="60">
        <v>5.0043153097430598E-2</v>
      </c>
      <c r="O686" s="60" t="s">
        <v>142</v>
      </c>
      <c r="P686" s="60" t="s">
        <v>163</v>
      </c>
      <c r="Q686" s="60">
        <v>683</v>
      </c>
      <c r="R686" s="60" t="s">
        <v>173</v>
      </c>
    </row>
    <row r="687" spans="1:18" x14ac:dyDescent="0.25">
      <c r="A687" s="60">
        <v>2687</v>
      </c>
      <c r="B687" s="60">
        <v>0.99382291255381305</v>
      </c>
      <c r="C687" s="60">
        <v>-2.28187963176542E-2</v>
      </c>
      <c r="D687" s="60">
        <v>5.67486367879559E-2</v>
      </c>
      <c r="E687" s="60">
        <v>0.59704019842495704</v>
      </c>
      <c r="F687" s="60">
        <v>0.99999999999202904</v>
      </c>
      <c r="G687" s="60">
        <v>5.0043153097430598E-2</v>
      </c>
      <c r="H687" s="60">
        <v>229.72337816933899</v>
      </c>
      <c r="I687" s="60" t="s">
        <v>142</v>
      </c>
      <c r="J687" s="60">
        <v>-0.35692420544185899</v>
      </c>
      <c r="K687" s="60">
        <v>0.58621556815412701</v>
      </c>
      <c r="L687" s="61">
        <v>6.1828852010051499E-15</v>
      </c>
      <c r="M687" s="60">
        <v>0.413784431845866</v>
      </c>
      <c r="N687" s="60">
        <v>5.0464955694850697E-2</v>
      </c>
      <c r="O687" s="60" t="s">
        <v>142</v>
      </c>
      <c r="P687" s="60" t="s">
        <v>163</v>
      </c>
      <c r="Q687" s="60">
        <v>684</v>
      </c>
      <c r="R687" s="60" t="s">
        <v>173</v>
      </c>
    </row>
    <row r="688" spans="1:18" x14ac:dyDescent="0.25">
      <c r="A688" s="60">
        <v>2688</v>
      </c>
      <c r="B688" s="60">
        <v>0.99382642233650098</v>
      </c>
      <c r="C688" s="60">
        <v>-9.90881862791489E-3</v>
      </c>
      <c r="D688" s="60">
        <v>5.6756757676640103E-2</v>
      </c>
      <c r="E688" s="60">
        <v>0.59706895904596102</v>
      </c>
      <c r="F688" s="60">
        <v>0.99999999999211597</v>
      </c>
      <c r="G688" s="60">
        <v>5.0043153097430598E-2</v>
      </c>
      <c r="H688" s="60">
        <v>229.74040906259501</v>
      </c>
      <c r="I688" s="60" t="s">
        <v>142</v>
      </c>
      <c r="J688" s="60">
        <v>-0.35657365380497902</v>
      </c>
      <c r="K688" s="60">
        <v>0.47312440669842099</v>
      </c>
      <c r="L688" s="61">
        <v>2.0958417032166199E-14</v>
      </c>
      <c r="M688" s="60">
        <v>0.52687559330155798</v>
      </c>
      <c r="N688" s="60">
        <v>5.0849135928216903E-2</v>
      </c>
      <c r="O688" s="60" t="s">
        <v>142</v>
      </c>
      <c r="P688" s="60" t="s">
        <v>163</v>
      </c>
      <c r="Q688" s="60">
        <v>685</v>
      </c>
      <c r="R688" s="60" t="s">
        <v>173</v>
      </c>
    </row>
    <row r="689" spans="1:18" x14ac:dyDescent="0.25">
      <c r="A689" s="60">
        <v>2689</v>
      </c>
      <c r="B689" s="60">
        <v>0.99384320637086399</v>
      </c>
      <c r="C689" s="60">
        <v>-1.2901835005272901E-2</v>
      </c>
      <c r="D689" s="60">
        <v>5.6773313078310003E-2</v>
      </c>
      <c r="E689" s="60">
        <v>0.59706895904596102</v>
      </c>
      <c r="F689" s="60">
        <v>0.99999999999227995</v>
      </c>
      <c r="G689" s="60">
        <v>5.0464955694850697E-2</v>
      </c>
      <c r="H689" s="60">
        <v>230.15933995850199</v>
      </c>
      <c r="I689" s="60" t="s">
        <v>142</v>
      </c>
      <c r="J689" s="60">
        <v>-0.35640172305616802</v>
      </c>
      <c r="K689" s="60">
        <v>0.34338311193493598</v>
      </c>
      <c r="L689" s="60">
        <v>2.23961078379114E-4</v>
      </c>
      <c r="M689" s="60">
        <v>0.65639292698668505</v>
      </c>
      <c r="N689" s="60">
        <v>5.1221769599211001E-2</v>
      </c>
      <c r="O689" s="60" t="s">
        <v>142</v>
      </c>
      <c r="P689" s="60" t="s">
        <v>163</v>
      </c>
      <c r="Q689" s="60">
        <v>686</v>
      </c>
      <c r="R689" s="60" t="s">
        <v>173</v>
      </c>
    </row>
    <row r="690" spans="1:18" x14ac:dyDescent="0.25">
      <c r="A690" s="60">
        <v>2690</v>
      </c>
      <c r="B690" s="60">
        <v>0.99388787251141997</v>
      </c>
      <c r="C690" s="60">
        <v>-1.02552005426488E-2</v>
      </c>
      <c r="D690" s="60">
        <v>5.6774695575798E-2</v>
      </c>
      <c r="E690" s="60">
        <v>0.59712508812557796</v>
      </c>
      <c r="F690" s="60">
        <v>0.99999999999279698</v>
      </c>
      <c r="G690" s="60">
        <v>5.0849135928216903E-2</v>
      </c>
      <c r="H690" s="60">
        <v>230.15933995850199</v>
      </c>
      <c r="I690" s="60" t="s">
        <v>142</v>
      </c>
      <c r="J690" s="60">
        <v>-0.35166527244999302</v>
      </c>
      <c r="K690" s="60">
        <v>0.46300874398224401</v>
      </c>
      <c r="L690" s="61">
        <v>5.4637627087051598E-13</v>
      </c>
      <c r="M690" s="60">
        <v>0.53699125601720998</v>
      </c>
      <c r="N690" s="60">
        <v>5.1596124294730199E-2</v>
      </c>
      <c r="O690" s="60" t="s">
        <v>142</v>
      </c>
      <c r="P690" s="60" t="s">
        <v>163</v>
      </c>
      <c r="Q690" s="60">
        <v>687</v>
      </c>
      <c r="R690" s="60" t="s">
        <v>173</v>
      </c>
    </row>
    <row r="691" spans="1:18" x14ac:dyDescent="0.25">
      <c r="A691" s="60">
        <v>2691</v>
      </c>
      <c r="B691" s="60">
        <v>0.99396745549482002</v>
      </c>
      <c r="C691" s="60">
        <v>4.59196202885609E-3</v>
      </c>
      <c r="D691" s="60">
        <v>5.6798661073048103E-2</v>
      </c>
      <c r="E691" s="60">
        <v>0.59815326557524096</v>
      </c>
      <c r="F691" s="60">
        <v>0.99999999999283096</v>
      </c>
      <c r="G691" s="60">
        <v>5.1221769599211001E-2</v>
      </c>
      <c r="H691" s="60">
        <v>230.55418388886901</v>
      </c>
      <c r="I691" s="60" t="s">
        <v>142</v>
      </c>
      <c r="J691" s="60">
        <v>-0.351296052514871</v>
      </c>
      <c r="K691" s="60">
        <v>0.25988680906447498</v>
      </c>
      <c r="L691" s="60">
        <v>0.16383989483098199</v>
      </c>
      <c r="M691" s="60">
        <v>0.57627329610454303</v>
      </c>
      <c r="N691" s="60">
        <v>5.1788630386675E-2</v>
      </c>
      <c r="O691" s="60" t="s">
        <v>142</v>
      </c>
      <c r="P691" s="60" t="s">
        <v>163</v>
      </c>
      <c r="Q691" s="60">
        <v>688</v>
      </c>
      <c r="R691" s="60" t="s">
        <v>173</v>
      </c>
    </row>
    <row r="692" spans="1:18" x14ac:dyDescent="0.25">
      <c r="A692" s="60">
        <v>2692</v>
      </c>
      <c r="B692" s="60">
        <v>0.99396745549482002</v>
      </c>
      <c r="C692" s="60">
        <v>-9.4622991391394295E-3</v>
      </c>
      <c r="D692" s="60">
        <v>5.6799876340413197E-2</v>
      </c>
      <c r="E692" s="60">
        <v>0.59873832098887902</v>
      </c>
      <c r="F692" s="60">
        <v>0.99999999999283096</v>
      </c>
      <c r="G692" s="60">
        <v>5.1596124294730199E-2</v>
      </c>
      <c r="H692" s="60">
        <v>230.60635263139301</v>
      </c>
      <c r="I692" s="60" t="s">
        <v>142</v>
      </c>
      <c r="J692" s="60">
        <v>-0.34865299835887398</v>
      </c>
      <c r="K692" s="60">
        <v>0.404049782400066</v>
      </c>
      <c r="L692" s="61">
        <v>3.3656508115393399E-11</v>
      </c>
      <c r="M692" s="60">
        <v>0.59595021756627797</v>
      </c>
      <c r="N692" s="60">
        <v>5.2349739495975503E-2</v>
      </c>
      <c r="O692" s="60" t="s">
        <v>142</v>
      </c>
      <c r="P692" s="60" t="s">
        <v>163</v>
      </c>
      <c r="Q692" s="60">
        <v>689</v>
      </c>
      <c r="R692" s="60" t="s">
        <v>173</v>
      </c>
    </row>
    <row r="693" spans="1:18" x14ac:dyDescent="0.25">
      <c r="A693" s="60">
        <v>2693</v>
      </c>
      <c r="B693" s="60">
        <v>0.99397100716210096</v>
      </c>
      <c r="C693" s="60">
        <v>-7.2389281452137997E-3</v>
      </c>
      <c r="D693" s="60">
        <v>5.6813263942332298E-2</v>
      </c>
      <c r="E693" s="60">
        <v>0.599265571514767</v>
      </c>
      <c r="F693" s="60">
        <v>0.99999999999297395</v>
      </c>
      <c r="G693" s="60">
        <v>5.1788630386675E-2</v>
      </c>
      <c r="H693" s="60">
        <v>230.60635263139301</v>
      </c>
      <c r="I693" s="60" t="s">
        <v>142</v>
      </c>
      <c r="J693" s="60">
        <v>-0.34831372941915101</v>
      </c>
      <c r="K693" s="60">
        <v>0.15576141758376</v>
      </c>
      <c r="L693" s="60">
        <v>0.41575950512383603</v>
      </c>
      <c r="M693" s="60">
        <v>0.42847907729240398</v>
      </c>
      <c r="N693" s="60">
        <v>5.2676985922166603E-2</v>
      </c>
      <c r="O693" s="60" t="s">
        <v>142</v>
      </c>
      <c r="P693" s="60" t="s">
        <v>163</v>
      </c>
      <c r="Q693" s="60">
        <v>690</v>
      </c>
      <c r="R693" s="60" t="s">
        <v>173</v>
      </c>
    </row>
    <row r="694" spans="1:18" x14ac:dyDescent="0.25">
      <c r="A694" s="60">
        <v>2694</v>
      </c>
      <c r="B694" s="60">
        <v>0.99400171097199896</v>
      </c>
      <c r="C694" s="60">
        <v>-9.4622991391394295E-3</v>
      </c>
      <c r="D694" s="60">
        <v>5.6819276401177801E-2</v>
      </c>
      <c r="E694" s="60">
        <v>0.59952604267913301</v>
      </c>
      <c r="F694" s="60">
        <v>0.99999999999323996</v>
      </c>
      <c r="G694" s="60">
        <v>5.2349739495975503E-2</v>
      </c>
      <c r="H694" s="60">
        <v>230.65136048412799</v>
      </c>
      <c r="I694" s="60" t="s">
        <v>142</v>
      </c>
      <c r="J694" s="60">
        <v>-0.34740766954305202</v>
      </c>
      <c r="K694" s="60">
        <v>0.404049782400066</v>
      </c>
      <c r="L694" s="61">
        <v>3.3656508115393399E-11</v>
      </c>
      <c r="M694" s="60">
        <v>0.59595021756627797</v>
      </c>
      <c r="N694" s="60">
        <v>5.2754546256358302E-2</v>
      </c>
      <c r="O694" s="60" t="s">
        <v>142</v>
      </c>
      <c r="P694" s="60" t="s">
        <v>163</v>
      </c>
      <c r="Q694" s="60">
        <v>691</v>
      </c>
      <c r="R694" s="60" t="s">
        <v>173</v>
      </c>
    </row>
    <row r="695" spans="1:18" x14ac:dyDescent="0.25">
      <c r="A695" s="60">
        <v>2695</v>
      </c>
      <c r="B695" s="60">
        <v>0.99400942412688997</v>
      </c>
      <c r="C695" s="60">
        <v>-1.3534179435607E-2</v>
      </c>
      <c r="D695" s="60">
        <v>5.6822246876567201E-2</v>
      </c>
      <c r="E695" s="60">
        <v>0.59952604267913301</v>
      </c>
      <c r="F695" s="60">
        <v>0.99999999999339395</v>
      </c>
      <c r="G695" s="60">
        <v>5.2676985922166603E-2</v>
      </c>
      <c r="H695" s="60">
        <v>231.356834016584</v>
      </c>
      <c r="I695" s="60" t="s">
        <v>142</v>
      </c>
      <c r="J695" s="60">
        <v>-0.34600290309436599</v>
      </c>
      <c r="K695" s="60">
        <v>0.418315027715921</v>
      </c>
      <c r="L695" s="60">
        <v>0.20541451575394301</v>
      </c>
      <c r="M695" s="60">
        <v>0.37627045653013702</v>
      </c>
      <c r="N695" s="60">
        <v>5.3338905345654601E-2</v>
      </c>
      <c r="O695" s="60" t="s">
        <v>142</v>
      </c>
      <c r="P695" s="60" t="s">
        <v>163</v>
      </c>
      <c r="Q695" s="60">
        <v>692</v>
      </c>
      <c r="R695" s="60" t="s">
        <v>173</v>
      </c>
    </row>
    <row r="696" spans="1:18" x14ac:dyDescent="0.25">
      <c r="A696" s="60">
        <v>2696</v>
      </c>
      <c r="B696" s="60">
        <v>0.994080064670254</v>
      </c>
      <c r="C696" s="60">
        <v>-1.9099883622037999E-2</v>
      </c>
      <c r="D696" s="60">
        <v>5.6822246876567201E-2</v>
      </c>
      <c r="E696" s="60">
        <v>0.59970881679258503</v>
      </c>
      <c r="F696" s="60">
        <v>0.99999999999339395</v>
      </c>
      <c r="G696" s="60">
        <v>5.2754546256358302E-2</v>
      </c>
      <c r="H696" s="60">
        <v>231.83971522257301</v>
      </c>
      <c r="I696" s="60" t="s">
        <v>142</v>
      </c>
      <c r="J696" s="60">
        <v>-0.34355466599079298</v>
      </c>
      <c r="K696" s="60">
        <v>0.40938710731969802</v>
      </c>
      <c r="L696" s="60">
        <v>0.20791682626289101</v>
      </c>
      <c r="M696" s="60">
        <v>0.382696066417411</v>
      </c>
      <c r="N696" s="60">
        <v>5.3526413421487999E-2</v>
      </c>
      <c r="O696" s="60" t="s">
        <v>142</v>
      </c>
      <c r="P696" s="60" t="s">
        <v>163</v>
      </c>
      <c r="Q696" s="60">
        <v>693</v>
      </c>
      <c r="R696" s="60" t="s">
        <v>173</v>
      </c>
    </row>
    <row r="697" spans="1:18" x14ac:dyDescent="0.25">
      <c r="A697" s="60">
        <v>2697</v>
      </c>
      <c r="B697" s="60">
        <v>0.994080064670254</v>
      </c>
      <c r="C697" s="60">
        <v>-3.05665186141383E-2</v>
      </c>
      <c r="D697" s="60">
        <v>5.6826604610466298E-2</v>
      </c>
      <c r="E697" s="60">
        <v>0.59970881679258503</v>
      </c>
      <c r="F697" s="60">
        <v>0.99999999999357303</v>
      </c>
      <c r="G697" s="60">
        <v>5.3338905345654601E-2</v>
      </c>
      <c r="H697" s="60">
        <v>232.33049369647</v>
      </c>
      <c r="I697" s="60" t="s">
        <v>142</v>
      </c>
      <c r="J697" s="60">
        <v>-0.34195252723921898</v>
      </c>
      <c r="K697" s="60">
        <v>0.61356730481108901</v>
      </c>
      <c r="L697" s="61">
        <v>3.1815966015819399E-12</v>
      </c>
      <c r="M697" s="60">
        <v>0.38643269518572898</v>
      </c>
      <c r="N697" s="60">
        <v>5.3662923314742497E-2</v>
      </c>
      <c r="O697" s="60" t="s">
        <v>142</v>
      </c>
      <c r="P697" s="60" t="s">
        <v>163</v>
      </c>
      <c r="Q697" s="60">
        <v>694</v>
      </c>
      <c r="R697" s="60" t="s">
        <v>173</v>
      </c>
    </row>
    <row r="698" spans="1:18" x14ac:dyDescent="0.25">
      <c r="A698" s="60">
        <v>2698</v>
      </c>
      <c r="B698" s="60">
        <v>0.99411202328524295</v>
      </c>
      <c r="C698" s="60">
        <v>-7.6901091745317004E-3</v>
      </c>
      <c r="D698" s="60">
        <v>5.6828855309054203E-2</v>
      </c>
      <c r="E698" s="60">
        <v>0.59973708503478496</v>
      </c>
      <c r="F698" s="60">
        <v>0.99999999999368105</v>
      </c>
      <c r="G698" s="60">
        <v>5.3526413421487999E-2</v>
      </c>
      <c r="H698" s="60">
        <v>232.80614246352999</v>
      </c>
      <c r="I698" s="60" t="s">
        <v>142</v>
      </c>
      <c r="J698" s="60">
        <v>-0.341170058810909</v>
      </c>
      <c r="K698" s="60">
        <v>0.196555798405746</v>
      </c>
      <c r="L698" s="60">
        <v>0.29861583202730402</v>
      </c>
      <c r="M698" s="60">
        <v>0.50482836956694999</v>
      </c>
      <c r="N698" s="60">
        <v>5.3894479757086299E-2</v>
      </c>
      <c r="O698" s="60" t="s">
        <v>142</v>
      </c>
      <c r="P698" s="60" t="s">
        <v>163</v>
      </c>
      <c r="Q698" s="60">
        <v>695</v>
      </c>
      <c r="R698" s="60" t="s">
        <v>173</v>
      </c>
    </row>
    <row r="699" spans="1:18" x14ac:dyDescent="0.25">
      <c r="A699" s="60">
        <v>2699</v>
      </c>
      <c r="B699" s="60">
        <v>0.99415716296526901</v>
      </c>
      <c r="C699" s="60">
        <v>-2.1972060583413298E-2</v>
      </c>
      <c r="D699" s="60">
        <v>5.6871881107150302E-2</v>
      </c>
      <c r="E699" s="60">
        <v>0.60049643779812301</v>
      </c>
      <c r="F699" s="60">
        <v>0.99999999999385702</v>
      </c>
      <c r="G699" s="60">
        <v>5.3662923314742497E-2</v>
      </c>
      <c r="H699" s="60">
        <v>232.81341412430501</v>
      </c>
      <c r="I699" s="60" t="s">
        <v>142</v>
      </c>
      <c r="J699" s="60">
        <v>-0.33172440337048797</v>
      </c>
      <c r="K699" s="60">
        <v>0.36095906109230902</v>
      </c>
      <c r="L699" s="60">
        <v>1.93143872147379E-2</v>
      </c>
      <c r="M699" s="60">
        <v>0.61972655169295299</v>
      </c>
      <c r="N699" s="60">
        <v>5.42747467714405E-2</v>
      </c>
      <c r="O699" s="60" t="s">
        <v>142</v>
      </c>
      <c r="P699" s="60" t="s">
        <v>163</v>
      </c>
      <c r="Q699" s="60">
        <v>696</v>
      </c>
      <c r="R699" s="60" t="s">
        <v>173</v>
      </c>
    </row>
    <row r="700" spans="1:18" x14ac:dyDescent="0.25">
      <c r="A700" s="60">
        <v>2700</v>
      </c>
      <c r="B700" s="60">
        <v>0.99417251219788105</v>
      </c>
      <c r="C700" s="60">
        <v>-4.0968490262200804E-3</v>
      </c>
      <c r="D700" s="60">
        <v>5.6878799276163503E-2</v>
      </c>
      <c r="E700" s="60">
        <v>0.60054428123780201</v>
      </c>
      <c r="F700" s="60">
        <v>0.99999999999403399</v>
      </c>
      <c r="G700" s="60">
        <v>5.3894479757086299E-2</v>
      </c>
      <c r="H700" s="60">
        <v>233.03833903004801</v>
      </c>
      <c r="I700" s="60" t="s">
        <v>142</v>
      </c>
      <c r="J700" s="60">
        <v>-0.32981202571343898</v>
      </c>
      <c r="K700" s="60">
        <v>0.45778155931313602</v>
      </c>
      <c r="L700" s="61">
        <v>2.5411981369912499E-16</v>
      </c>
      <c r="M700" s="60">
        <v>0.54221844068686398</v>
      </c>
      <c r="N700" s="60">
        <v>5.4600239272680498E-2</v>
      </c>
      <c r="O700" s="60" t="s">
        <v>142</v>
      </c>
      <c r="P700" s="60" t="s">
        <v>163</v>
      </c>
      <c r="Q700" s="60">
        <v>697</v>
      </c>
      <c r="R700" s="60" t="s">
        <v>173</v>
      </c>
    </row>
    <row r="701" spans="1:18" x14ac:dyDescent="0.25">
      <c r="A701" s="60">
        <v>2701</v>
      </c>
      <c r="B701" s="60">
        <v>0.99419784157812097</v>
      </c>
      <c r="C701" s="60">
        <v>2.7672646749864801E-2</v>
      </c>
      <c r="D701" s="60">
        <v>5.6878799276163503E-2</v>
      </c>
      <c r="E701" s="60">
        <v>0.60054428123780201</v>
      </c>
      <c r="F701" s="60">
        <v>0.99999999999403399</v>
      </c>
      <c r="G701" s="60">
        <v>5.42747467714405E-2</v>
      </c>
      <c r="H701" s="60">
        <v>233.040650926068</v>
      </c>
      <c r="I701" s="60" t="s">
        <v>142</v>
      </c>
      <c r="J701" s="60">
        <v>-0.32981202571343898</v>
      </c>
      <c r="K701" s="60">
        <v>0.279181007212916</v>
      </c>
      <c r="L701" s="60">
        <v>0.33380641782460402</v>
      </c>
      <c r="M701" s="60">
        <v>0.38701257496248098</v>
      </c>
      <c r="N701" s="60">
        <v>5.6235682575426001E-2</v>
      </c>
      <c r="O701" s="60" t="s">
        <v>142</v>
      </c>
      <c r="P701" s="60" t="s">
        <v>163</v>
      </c>
      <c r="Q701" s="60">
        <v>698</v>
      </c>
      <c r="R701" s="60" t="s">
        <v>173</v>
      </c>
    </row>
    <row r="702" spans="1:18" x14ac:dyDescent="0.25">
      <c r="A702" s="60">
        <v>2702</v>
      </c>
      <c r="B702" s="60">
        <v>0.99420672684426004</v>
      </c>
      <c r="C702" s="60">
        <v>-4.0968490262200804E-3</v>
      </c>
      <c r="D702" s="60">
        <v>5.6890568690827502E-2</v>
      </c>
      <c r="E702" s="60">
        <v>0.60086278445187702</v>
      </c>
      <c r="F702" s="60">
        <v>0.99999999999412603</v>
      </c>
      <c r="G702" s="60">
        <v>5.4600239272680498E-2</v>
      </c>
      <c r="H702" s="60">
        <v>233.903563739243</v>
      </c>
      <c r="I702" s="60" t="s">
        <v>142</v>
      </c>
      <c r="J702" s="60">
        <v>-0.328521117253463</v>
      </c>
      <c r="K702" s="60">
        <v>0.45778155931313602</v>
      </c>
      <c r="L702" s="61">
        <v>2.5411981369912499E-16</v>
      </c>
      <c r="M702" s="60">
        <v>0.54221844068686398</v>
      </c>
      <c r="N702" s="60">
        <v>5.69323421402654E-2</v>
      </c>
      <c r="O702" s="60" t="s">
        <v>142</v>
      </c>
      <c r="P702" s="60" t="s">
        <v>163</v>
      </c>
      <c r="Q702" s="60">
        <v>699</v>
      </c>
      <c r="R702" s="60" t="s">
        <v>173</v>
      </c>
    </row>
    <row r="703" spans="1:18" x14ac:dyDescent="0.25">
      <c r="A703" s="60">
        <v>2703</v>
      </c>
      <c r="B703" s="60">
        <v>0.99423674954444896</v>
      </c>
      <c r="C703" s="60">
        <v>-2.97703701899684E-2</v>
      </c>
      <c r="D703" s="60">
        <v>5.6890568690827502E-2</v>
      </c>
      <c r="E703" s="60">
        <v>0.60092244056809996</v>
      </c>
      <c r="F703" s="60">
        <v>0.99999999999413403</v>
      </c>
      <c r="G703" s="60">
        <v>5.6235682575426001E-2</v>
      </c>
      <c r="H703" s="60">
        <v>234.17938013042499</v>
      </c>
      <c r="I703" s="60" t="s">
        <v>142</v>
      </c>
      <c r="J703" s="60">
        <v>-0.31902984304589599</v>
      </c>
      <c r="K703" s="60">
        <v>0.498904086504736</v>
      </c>
      <c r="L703" s="61">
        <v>5.34508485780096E-14</v>
      </c>
      <c r="M703" s="60">
        <v>0.50109591349521099</v>
      </c>
      <c r="N703" s="60">
        <v>5.69323421402654E-2</v>
      </c>
      <c r="O703" s="60" t="s">
        <v>142</v>
      </c>
      <c r="P703" s="60" t="s">
        <v>163</v>
      </c>
      <c r="Q703" s="60">
        <v>700</v>
      </c>
      <c r="R703" s="60" t="s">
        <v>173</v>
      </c>
    </row>
    <row r="704" spans="1:18" x14ac:dyDescent="0.25">
      <c r="A704" s="60">
        <v>2704</v>
      </c>
      <c r="B704" s="60">
        <v>0.99454486309826196</v>
      </c>
      <c r="C704" s="60">
        <v>-1.7264979047014201E-2</v>
      </c>
      <c r="D704" s="60">
        <v>5.68950384066996E-2</v>
      </c>
      <c r="E704" s="60">
        <v>0.60112062682238498</v>
      </c>
      <c r="F704" s="60">
        <v>0.99999999999450895</v>
      </c>
      <c r="G704" s="60">
        <v>5.69323421402654E-2</v>
      </c>
      <c r="H704" s="60">
        <v>235.77676387412899</v>
      </c>
      <c r="I704" s="60" t="s">
        <v>142</v>
      </c>
      <c r="J704" s="60">
        <v>-0.318889315944965</v>
      </c>
      <c r="K704" s="60">
        <v>0.60478977692619196</v>
      </c>
      <c r="L704" s="61">
        <v>2.16247681492139E-12</v>
      </c>
      <c r="M704" s="60">
        <v>0.39521022307164599</v>
      </c>
      <c r="N704" s="60">
        <v>5.8384902233118402E-2</v>
      </c>
      <c r="O704" s="60" t="s">
        <v>142</v>
      </c>
      <c r="P704" s="60" t="s">
        <v>163</v>
      </c>
      <c r="Q704" s="60">
        <v>701</v>
      </c>
      <c r="R704" s="60" t="s">
        <v>173</v>
      </c>
    </row>
    <row r="705" spans="1:18" x14ac:dyDescent="0.25">
      <c r="A705" s="60">
        <v>2705</v>
      </c>
      <c r="B705" s="60">
        <v>0.99455701174650002</v>
      </c>
      <c r="C705" s="60">
        <v>2.0349268152054401E-2</v>
      </c>
      <c r="D705" s="60">
        <v>5.6903592320612401E-2</v>
      </c>
      <c r="E705" s="60">
        <v>0.60120595560307399</v>
      </c>
      <c r="F705" s="60">
        <v>0.99999999999450895</v>
      </c>
      <c r="G705" s="60">
        <v>5.69323421402654E-2</v>
      </c>
      <c r="H705" s="60">
        <v>236.24614260640101</v>
      </c>
      <c r="I705" s="60" t="s">
        <v>142</v>
      </c>
      <c r="J705" s="60">
        <v>-0.318889315944965</v>
      </c>
      <c r="K705" s="60">
        <v>0.272703648696003</v>
      </c>
      <c r="L705" s="60">
        <v>4.7650127744979801E-2</v>
      </c>
      <c r="M705" s="60">
        <v>0.67964622355901705</v>
      </c>
      <c r="N705" s="60">
        <v>5.8520632567574601E-2</v>
      </c>
      <c r="O705" s="60" t="s">
        <v>142</v>
      </c>
      <c r="P705" s="60" t="s">
        <v>163</v>
      </c>
      <c r="Q705" s="60">
        <v>702</v>
      </c>
      <c r="R705" s="60" t="s">
        <v>173</v>
      </c>
    </row>
    <row r="706" spans="1:18" x14ac:dyDescent="0.25">
      <c r="A706" s="60">
        <v>2706</v>
      </c>
      <c r="B706" s="60">
        <v>0.99461415736707803</v>
      </c>
      <c r="C706" s="60">
        <v>-2.2232248752766099E-2</v>
      </c>
      <c r="D706" s="60">
        <v>5.6903904669719202E-2</v>
      </c>
      <c r="E706" s="60">
        <v>0.60122654072852999</v>
      </c>
      <c r="F706" s="60">
        <v>0.99999999999478695</v>
      </c>
      <c r="G706" s="60">
        <v>5.8384902233118402E-2</v>
      </c>
      <c r="H706" s="60">
        <v>236.41092599936999</v>
      </c>
      <c r="I706" s="60" t="s">
        <v>142</v>
      </c>
      <c r="J706" s="60">
        <v>-0.31717031403719298</v>
      </c>
      <c r="K706" s="60">
        <v>0.666348446057073</v>
      </c>
      <c r="L706" s="61">
        <v>1.19107057344959E-14</v>
      </c>
      <c r="M706" s="60">
        <v>0.33365155394291501</v>
      </c>
      <c r="N706" s="60">
        <v>5.8774134205607301E-2</v>
      </c>
      <c r="O706" s="60" t="s">
        <v>142</v>
      </c>
      <c r="P706" s="60" t="s">
        <v>163</v>
      </c>
      <c r="Q706" s="60">
        <v>703</v>
      </c>
      <c r="R706" s="60" t="s">
        <v>173</v>
      </c>
    </row>
    <row r="707" spans="1:18" x14ac:dyDescent="0.25">
      <c r="A707" s="60">
        <v>2707</v>
      </c>
      <c r="B707" s="60">
        <v>0.99464430227288803</v>
      </c>
      <c r="C707" s="60">
        <v>4.7596069508571001E-3</v>
      </c>
      <c r="D707" s="60">
        <v>5.6907897484967898E-2</v>
      </c>
      <c r="E707" s="60">
        <v>0.60164455785375703</v>
      </c>
      <c r="F707" s="60">
        <v>0.99999999999481504</v>
      </c>
      <c r="G707" s="60">
        <v>5.8520632567574601E-2</v>
      </c>
      <c r="H707" s="60">
        <v>236.934633002922</v>
      </c>
      <c r="I707" s="60" t="s">
        <v>142</v>
      </c>
      <c r="J707" s="60">
        <v>-0.31717031403719298</v>
      </c>
      <c r="K707" s="60">
        <v>0.36188059341936701</v>
      </c>
      <c r="L707" s="61">
        <v>1.9686640181981699E-14</v>
      </c>
      <c r="M707" s="60">
        <v>0.63811940658061395</v>
      </c>
      <c r="N707" s="60">
        <v>5.9653030136421897E-2</v>
      </c>
      <c r="O707" s="60" t="s">
        <v>142</v>
      </c>
      <c r="P707" s="60" t="s">
        <v>163</v>
      </c>
      <c r="Q707" s="60">
        <v>704</v>
      </c>
      <c r="R707" s="60" t="s">
        <v>173</v>
      </c>
    </row>
    <row r="708" spans="1:18" x14ac:dyDescent="0.25">
      <c r="A708" s="60">
        <v>2708</v>
      </c>
      <c r="B708" s="60">
        <v>0.99464430227288803</v>
      </c>
      <c r="C708" s="60">
        <v>-1.2014411899313101E-2</v>
      </c>
      <c r="D708" s="60">
        <v>5.6909352849251901E-2</v>
      </c>
      <c r="E708" s="60">
        <v>0.60205903517960802</v>
      </c>
      <c r="F708" s="60">
        <v>0.99999999999495603</v>
      </c>
      <c r="G708" s="60">
        <v>5.8774134205607301E-2</v>
      </c>
      <c r="H708" s="60">
        <v>236.934633002922</v>
      </c>
      <c r="I708" s="60" t="s">
        <v>142</v>
      </c>
      <c r="J708" s="60">
        <v>-0.31490605468188299</v>
      </c>
      <c r="K708" s="60">
        <v>0.668992737296352</v>
      </c>
      <c r="L708" s="61">
        <v>3.8081311025241003E-11</v>
      </c>
      <c r="M708" s="60">
        <v>0.33100726266556701</v>
      </c>
      <c r="N708" s="60">
        <v>5.9682861727658097E-2</v>
      </c>
      <c r="O708" s="60" t="s">
        <v>142</v>
      </c>
      <c r="P708" s="60" t="s">
        <v>163</v>
      </c>
      <c r="Q708" s="60">
        <v>705</v>
      </c>
      <c r="R708" s="60" t="s">
        <v>173</v>
      </c>
    </row>
    <row r="709" spans="1:18" x14ac:dyDescent="0.25">
      <c r="A709" s="60">
        <v>2709</v>
      </c>
      <c r="B709" s="60">
        <v>0.99465165650603105</v>
      </c>
      <c r="C709" s="60">
        <v>-6.19624458179083E-3</v>
      </c>
      <c r="D709" s="60">
        <v>5.6919153558209201E-2</v>
      </c>
      <c r="E709" s="60">
        <v>0.60330535438224897</v>
      </c>
      <c r="F709" s="60">
        <v>0.99999999999498101</v>
      </c>
      <c r="G709" s="60">
        <v>5.9653030136421897E-2</v>
      </c>
      <c r="H709" s="60">
        <v>237.26558084074199</v>
      </c>
      <c r="I709" s="60" t="s">
        <v>142</v>
      </c>
      <c r="J709" s="60">
        <v>-0.31475091006437</v>
      </c>
      <c r="K709" s="60">
        <v>0.65361921016725999</v>
      </c>
      <c r="L709" s="60">
        <v>7.6895543658832997E-3</v>
      </c>
      <c r="M709" s="60">
        <v>0.33869123546685698</v>
      </c>
      <c r="N709" s="60">
        <v>5.9682861727658097E-2</v>
      </c>
      <c r="O709" s="60" t="s">
        <v>142</v>
      </c>
      <c r="P709" s="60" t="s">
        <v>163</v>
      </c>
      <c r="Q709" s="60">
        <v>706</v>
      </c>
      <c r="R709" s="60" t="s">
        <v>173</v>
      </c>
    </row>
    <row r="710" spans="1:18" x14ac:dyDescent="0.25">
      <c r="A710" s="60">
        <v>2710</v>
      </c>
      <c r="B710" s="60">
        <v>0.99469568005452502</v>
      </c>
      <c r="C710" s="60">
        <v>-1.2014411899313101E-2</v>
      </c>
      <c r="D710" s="60">
        <v>5.6927662546119702E-2</v>
      </c>
      <c r="E710" s="60">
        <v>0.60358489624052603</v>
      </c>
      <c r="F710" s="60">
        <v>0.99999999999503597</v>
      </c>
      <c r="G710" s="60">
        <v>5.9682861727658097E-2</v>
      </c>
      <c r="H710" s="60">
        <v>237.26558084074199</v>
      </c>
      <c r="I710" s="60" t="s">
        <v>142</v>
      </c>
      <c r="J710" s="60">
        <v>-0.31475091006437</v>
      </c>
      <c r="K710" s="60">
        <v>0.668992737296352</v>
      </c>
      <c r="L710" s="61">
        <v>3.8081311025241003E-11</v>
      </c>
      <c r="M710" s="60">
        <v>0.33100726266556701</v>
      </c>
      <c r="N710" s="60">
        <v>5.9969992764449503E-2</v>
      </c>
      <c r="O710" s="60" t="s">
        <v>142</v>
      </c>
      <c r="P710" s="60" t="s">
        <v>163</v>
      </c>
      <c r="Q710" s="60">
        <v>707</v>
      </c>
      <c r="R710" s="60" t="s">
        <v>173</v>
      </c>
    </row>
    <row r="711" spans="1:18" x14ac:dyDescent="0.25">
      <c r="A711" s="60">
        <v>2711</v>
      </c>
      <c r="B711" s="60">
        <v>0.99474571082877905</v>
      </c>
      <c r="C711" s="60">
        <v>-2.6011152568593401E-2</v>
      </c>
      <c r="D711" s="60">
        <v>5.6946954058803401E-2</v>
      </c>
      <c r="E711" s="60">
        <v>0.60358489624052603</v>
      </c>
      <c r="F711" s="60">
        <v>0.99999999999505895</v>
      </c>
      <c r="G711" s="60">
        <v>5.9682861727658097E-2</v>
      </c>
      <c r="H711" s="60">
        <v>239.24742766353</v>
      </c>
      <c r="I711" s="60" t="s">
        <v>142</v>
      </c>
      <c r="J711" s="60">
        <v>-0.314510736408525</v>
      </c>
      <c r="K711" s="60">
        <v>0.64221298694852702</v>
      </c>
      <c r="L711" s="61">
        <v>1.8924516757800901E-7</v>
      </c>
      <c r="M711" s="60">
        <v>0.357786823806306</v>
      </c>
      <c r="N711" s="60">
        <v>6.0087392520913198E-2</v>
      </c>
      <c r="O711" s="60" t="s">
        <v>142</v>
      </c>
      <c r="P711" s="60" t="s">
        <v>163</v>
      </c>
      <c r="Q711" s="60">
        <v>708</v>
      </c>
      <c r="R711" s="60" t="s">
        <v>173</v>
      </c>
    </row>
    <row r="712" spans="1:18" x14ac:dyDescent="0.25">
      <c r="A712" s="60">
        <v>2712</v>
      </c>
      <c r="B712" s="60">
        <v>0.99476217706057801</v>
      </c>
      <c r="C712" s="60">
        <v>-1.9642058761880601E-2</v>
      </c>
      <c r="D712" s="60">
        <v>5.6949473992726297E-2</v>
      </c>
      <c r="E712" s="60">
        <v>0.60360363428804398</v>
      </c>
      <c r="F712" s="60">
        <v>0.99999999999516997</v>
      </c>
      <c r="G712" s="60">
        <v>5.9969992764449503E-2</v>
      </c>
      <c r="H712" s="60">
        <v>239.24742766353</v>
      </c>
      <c r="I712" s="60" t="s">
        <v>142</v>
      </c>
      <c r="J712" s="60">
        <v>-0.31368197883783</v>
      </c>
      <c r="K712" s="60">
        <v>0.55914927328646902</v>
      </c>
      <c r="L712" s="60">
        <v>2.39309264613903E-4</v>
      </c>
      <c r="M712" s="60">
        <v>0.44061141744891702</v>
      </c>
      <c r="N712" s="60">
        <v>6.0175108747668397E-2</v>
      </c>
      <c r="O712" s="60" t="s">
        <v>142</v>
      </c>
      <c r="P712" s="60" t="s">
        <v>163</v>
      </c>
      <c r="Q712" s="60">
        <v>709</v>
      </c>
      <c r="R712" s="60" t="s">
        <v>173</v>
      </c>
    </row>
    <row r="713" spans="1:18" x14ac:dyDescent="0.25">
      <c r="A713" s="60">
        <v>2713</v>
      </c>
      <c r="B713" s="60">
        <v>0.99481042938463404</v>
      </c>
      <c r="C713" s="60">
        <v>-1.03939005633729E-2</v>
      </c>
      <c r="D713" s="60">
        <v>5.6957311367174801E-2</v>
      </c>
      <c r="E713" s="60">
        <v>0.60360363428804398</v>
      </c>
      <c r="F713" s="60">
        <v>0.99999999999533395</v>
      </c>
      <c r="G713" s="60">
        <v>6.0087392520913198E-2</v>
      </c>
      <c r="H713" s="60">
        <v>240.60744337607699</v>
      </c>
      <c r="I713" s="60" t="s">
        <v>142</v>
      </c>
      <c r="J713" s="60">
        <v>-0.312054799575537</v>
      </c>
      <c r="K713" s="60">
        <v>0.20426513779916899</v>
      </c>
      <c r="L713" s="60">
        <v>0.12653698387060999</v>
      </c>
      <c r="M713" s="60">
        <v>0.66919787833022004</v>
      </c>
      <c r="N713" s="60">
        <v>6.0240613610916198E-2</v>
      </c>
      <c r="O713" s="60" t="s">
        <v>142</v>
      </c>
      <c r="P713" s="60" t="s">
        <v>163</v>
      </c>
      <c r="Q713" s="60">
        <v>710</v>
      </c>
      <c r="R713" s="60" t="s">
        <v>173</v>
      </c>
    </row>
    <row r="714" spans="1:18" x14ac:dyDescent="0.25">
      <c r="A714" s="60">
        <v>2714</v>
      </c>
      <c r="B714" s="60">
        <v>0.99482862571121</v>
      </c>
      <c r="C714" s="60">
        <v>1.5876407747551001E-3</v>
      </c>
      <c r="D714" s="60">
        <v>5.6966205823838198E-2</v>
      </c>
      <c r="E714" s="60">
        <v>0.60385969128711903</v>
      </c>
      <c r="F714" s="60">
        <v>0.99999999999580702</v>
      </c>
      <c r="G714" s="60">
        <v>6.0175108747668397E-2</v>
      </c>
      <c r="H714" s="60">
        <v>240.758313522668</v>
      </c>
      <c r="I714" s="60" t="s">
        <v>142</v>
      </c>
      <c r="J714" s="60">
        <v>-0.31191402854137801</v>
      </c>
      <c r="K714" s="60">
        <v>0.39906670027334401</v>
      </c>
      <c r="L714" s="60">
        <v>0.17471127725139099</v>
      </c>
      <c r="M714" s="60">
        <v>0.42622202247526603</v>
      </c>
      <c r="N714" s="60">
        <v>6.0240613610916198E-2</v>
      </c>
      <c r="O714" s="60" t="s">
        <v>142</v>
      </c>
      <c r="P714" s="60" t="s">
        <v>163</v>
      </c>
      <c r="Q714" s="60">
        <v>711</v>
      </c>
      <c r="R714" s="60" t="s">
        <v>173</v>
      </c>
    </row>
    <row r="715" spans="1:18" x14ac:dyDescent="0.25">
      <c r="A715" s="60">
        <v>2715</v>
      </c>
      <c r="B715" s="60">
        <v>0.994897916822716</v>
      </c>
      <c r="C715" s="60">
        <v>-1.6267430393629101E-2</v>
      </c>
      <c r="D715" s="60">
        <v>5.69828756498615E-2</v>
      </c>
      <c r="E715" s="60">
        <v>0.60403443706332205</v>
      </c>
      <c r="F715" s="60">
        <v>0.99999999999580702</v>
      </c>
      <c r="G715" s="60">
        <v>6.0240613610916198E-2</v>
      </c>
      <c r="H715" s="60">
        <v>241.18261161650699</v>
      </c>
      <c r="I715" s="60" t="s">
        <v>142</v>
      </c>
      <c r="J715" s="60">
        <v>-0.31101606131102499</v>
      </c>
      <c r="K715" s="60">
        <v>0.30260900665472301</v>
      </c>
      <c r="L715" s="60">
        <v>0.21223871261485899</v>
      </c>
      <c r="M715" s="60">
        <v>0.485152280730417</v>
      </c>
      <c r="N715" s="60">
        <v>6.0922497280976103E-2</v>
      </c>
      <c r="O715" s="60" t="s">
        <v>142</v>
      </c>
      <c r="P715" s="60" t="s">
        <v>163</v>
      </c>
      <c r="Q715" s="60">
        <v>712</v>
      </c>
      <c r="R715" s="60" t="s">
        <v>173</v>
      </c>
    </row>
    <row r="716" spans="1:18" x14ac:dyDescent="0.25">
      <c r="A716" s="60">
        <v>2716</v>
      </c>
      <c r="B716" s="60">
        <v>0.99490638448686297</v>
      </c>
      <c r="C716" s="60">
        <v>-3.2318290148362697E-2</v>
      </c>
      <c r="D716" s="60">
        <v>5.6992587570558001E-2</v>
      </c>
      <c r="E716" s="60">
        <v>0.60430336868896295</v>
      </c>
      <c r="F716" s="60">
        <v>0.99999999999618605</v>
      </c>
      <c r="G716" s="60">
        <v>6.0240613610916198E-2</v>
      </c>
      <c r="H716" s="60">
        <v>242.00547150599601</v>
      </c>
      <c r="I716" s="60" t="s">
        <v>142</v>
      </c>
      <c r="J716" s="60">
        <v>-0.31101606131102499</v>
      </c>
      <c r="K716" s="60">
        <v>0.44453341210007502</v>
      </c>
      <c r="L716" s="61">
        <v>4.0309612885758098E-6</v>
      </c>
      <c r="M716" s="60">
        <v>0.555462556938637</v>
      </c>
      <c r="N716" s="60">
        <v>6.1778544705492398E-2</v>
      </c>
      <c r="O716" s="60" t="s">
        <v>142</v>
      </c>
      <c r="P716" s="60" t="s">
        <v>163</v>
      </c>
      <c r="Q716" s="60">
        <v>713</v>
      </c>
      <c r="R716" s="60" t="s">
        <v>173</v>
      </c>
    </row>
    <row r="717" spans="1:18" x14ac:dyDescent="0.25">
      <c r="A717" s="60">
        <v>2717</v>
      </c>
      <c r="B717" s="60">
        <v>0.99490638448686297</v>
      </c>
      <c r="C717" s="60">
        <v>1.532234955055E-2</v>
      </c>
      <c r="D717" s="60">
        <v>5.6997876636245497E-2</v>
      </c>
      <c r="E717" s="60">
        <v>0.60478977692835401</v>
      </c>
      <c r="F717" s="60">
        <v>0.99999999999625799</v>
      </c>
      <c r="G717" s="60">
        <v>6.0922497280976103E-2</v>
      </c>
      <c r="H717" s="60">
        <v>242.22630417789</v>
      </c>
      <c r="I717" s="60" t="s">
        <v>142</v>
      </c>
      <c r="J717" s="60">
        <v>-0.30909649682891499</v>
      </c>
      <c r="K717" s="60">
        <v>0.53807482034490595</v>
      </c>
      <c r="L717" s="60">
        <v>8.97561498271136E-3</v>
      </c>
      <c r="M717" s="60">
        <v>0.45294956467238301</v>
      </c>
      <c r="N717" s="60">
        <v>6.2025408153525599E-2</v>
      </c>
      <c r="O717" s="60" t="s">
        <v>142</v>
      </c>
      <c r="P717" s="60" t="s">
        <v>163</v>
      </c>
      <c r="Q717" s="60">
        <v>714</v>
      </c>
      <c r="R717" s="60" t="s">
        <v>173</v>
      </c>
    </row>
    <row r="718" spans="1:18" x14ac:dyDescent="0.25">
      <c r="A718" s="60">
        <v>2718</v>
      </c>
      <c r="B718" s="60">
        <v>0.99499852151849799</v>
      </c>
      <c r="C718" s="60">
        <v>-3.2318290148362697E-2</v>
      </c>
      <c r="D718" s="60">
        <v>5.7013190553579098E-2</v>
      </c>
      <c r="E718" s="60">
        <v>0.60523330560255395</v>
      </c>
      <c r="F718" s="60">
        <v>0.99999999999628097</v>
      </c>
      <c r="G718" s="60">
        <v>6.1778544705492398E-2</v>
      </c>
      <c r="H718" s="60">
        <v>242.96913336483701</v>
      </c>
      <c r="I718" s="60" t="s">
        <v>142</v>
      </c>
      <c r="J718" s="60">
        <v>-0.30880755844753</v>
      </c>
      <c r="K718" s="60">
        <v>0.44453341210007502</v>
      </c>
      <c r="L718" s="61">
        <v>4.0309612885758098E-6</v>
      </c>
      <c r="M718" s="60">
        <v>0.555462556938637</v>
      </c>
      <c r="N718" s="60">
        <v>6.2025408153525599E-2</v>
      </c>
      <c r="O718" s="60" t="s">
        <v>142</v>
      </c>
      <c r="P718" s="60" t="s">
        <v>163</v>
      </c>
      <c r="Q718" s="60">
        <v>715</v>
      </c>
      <c r="R718" s="60" t="s">
        <v>173</v>
      </c>
    </row>
    <row r="719" spans="1:18" x14ac:dyDescent="0.25">
      <c r="A719" s="60">
        <v>2719</v>
      </c>
      <c r="B719" s="60">
        <v>0.99499852151849799</v>
      </c>
      <c r="C719" s="60">
        <v>-2.7044867838234302E-2</v>
      </c>
      <c r="D719" s="60">
        <v>5.7022606596223498E-2</v>
      </c>
      <c r="E719" s="60">
        <v>0.60606473311171605</v>
      </c>
      <c r="F719" s="60">
        <v>0.99999999999642397</v>
      </c>
      <c r="G719" s="60">
        <v>6.2025408153525599E-2</v>
      </c>
      <c r="H719" s="60">
        <v>243.75844937708999</v>
      </c>
      <c r="I719" s="60" t="s">
        <v>142</v>
      </c>
      <c r="J719" s="60">
        <v>-0.306352791465625</v>
      </c>
      <c r="K719" s="60">
        <v>0.61154751792239403</v>
      </c>
      <c r="L719" s="61">
        <v>1.38879389373457E-11</v>
      </c>
      <c r="M719" s="60">
        <v>0.38845248206371902</v>
      </c>
      <c r="N719" s="60">
        <v>6.2878526268036694E-2</v>
      </c>
      <c r="O719" s="60" t="s">
        <v>142</v>
      </c>
      <c r="P719" s="60" t="s">
        <v>163</v>
      </c>
      <c r="Q719" s="60">
        <v>716</v>
      </c>
      <c r="R719" s="60" t="s">
        <v>173</v>
      </c>
    </row>
    <row r="720" spans="1:18" x14ac:dyDescent="0.25">
      <c r="A720" s="60">
        <v>2720</v>
      </c>
      <c r="B720" s="60">
        <v>0.99518932960355699</v>
      </c>
      <c r="C720" s="60">
        <v>-1.6025693705437501E-2</v>
      </c>
      <c r="D720" s="60">
        <v>5.70302887010746E-2</v>
      </c>
      <c r="E720" s="60">
        <v>0.60611522876818202</v>
      </c>
      <c r="F720" s="60">
        <v>0.99999999999651801</v>
      </c>
      <c r="G720" s="60">
        <v>6.2025408153525599E-2</v>
      </c>
      <c r="H720" s="60">
        <v>244.41370156305601</v>
      </c>
      <c r="I720" s="60" t="s">
        <v>142</v>
      </c>
      <c r="J720" s="60">
        <v>-0.302279146959886</v>
      </c>
      <c r="K720" s="60">
        <v>0.441831614953268</v>
      </c>
      <c r="L720" s="61">
        <v>2.2590453246355201E-11</v>
      </c>
      <c r="M720" s="60">
        <v>0.55816838502414101</v>
      </c>
      <c r="N720" s="60">
        <v>6.2953555334317707E-2</v>
      </c>
      <c r="O720" s="60" t="s">
        <v>142</v>
      </c>
      <c r="P720" s="60" t="s">
        <v>163</v>
      </c>
      <c r="Q720" s="60">
        <v>717</v>
      </c>
      <c r="R720" s="60" t="s">
        <v>173</v>
      </c>
    </row>
    <row r="721" spans="1:18" x14ac:dyDescent="0.25">
      <c r="A721" s="60">
        <v>2721</v>
      </c>
      <c r="B721" s="60">
        <v>0.99518932960355699</v>
      </c>
      <c r="C721" s="60">
        <v>-2.7961123227400901E-2</v>
      </c>
      <c r="D721" s="60">
        <v>5.7036399995175902E-2</v>
      </c>
      <c r="E721" s="60">
        <v>0.60622607415931495</v>
      </c>
      <c r="F721" s="60">
        <v>0.99999999999661504</v>
      </c>
      <c r="G721" s="60">
        <v>6.2878526268036694E-2</v>
      </c>
      <c r="H721" s="60">
        <v>244.57449143874899</v>
      </c>
      <c r="I721" s="60" t="s">
        <v>142</v>
      </c>
      <c r="J721" s="60">
        <v>-0.29567959222905299</v>
      </c>
      <c r="K721" s="60">
        <v>0.45525775596581097</v>
      </c>
      <c r="L721" s="60">
        <v>0.166092686253377</v>
      </c>
      <c r="M721" s="60">
        <v>0.378649557780812</v>
      </c>
      <c r="N721" s="60">
        <v>6.4277911481374794E-2</v>
      </c>
      <c r="O721" s="60" t="s">
        <v>142</v>
      </c>
      <c r="P721" s="60" t="s">
        <v>163</v>
      </c>
      <c r="Q721" s="60">
        <v>718</v>
      </c>
      <c r="R721" s="60" t="s">
        <v>173</v>
      </c>
    </row>
    <row r="722" spans="1:18" x14ac:dyDescent="0.25">
      <c r="A722" s="60">
        <v>2722</v>
      </c>
      <c r="B722" s="60">
        <v>0.99523477196700105</v>
      </c>
      <c r="C722" s="60">
        <v>-1.5939471185243598E-2</v>
      </c>
      <c r="D722" s="60">
        <v>5.70435689520674E-2</v>
      </c>
      <c r="E722" s="60">
        <v>0.60704165230524498</v>
      </c>
      <c r="F722" s="60">
        <v>0.99999999999662903</v>
      </c>
      <c r="G722" s="60">
        <v>6.2953555334317707E-2</v>
      </c>
      <c r="H722" s="60">
        <v>244.57449143874899</v>
      </c>
      <c r="I722" s="60" t="s">
        <v>142</v>
      </c>
      <c r="J722" s="60">
        <v>-0.29113150618130901</v>
      </c>
      <c r="K722" s="60">
        <v>0.52217422001075897</v>
      </c>
      <c r="L722" s="60">
        <v>9.5999260940754104E-4</v>
      </c>
      <c r="M722" s="60">
        <v>0.47686578737983398</v>
      </c>
      <c r="N722" s="60">
        <v>6.4524337621311406E-2</v>
      </c>
      <c r="O722" s="60" t="s">
        <v>142</v>
      </c>
      <c r="P722" s="60" t="s">
        <v>163</v>
      </c>
      <c r="Q722" s="60">
        <v>719</v>
      </c>
      <c r="R722" s="60" t="s">
        <v>173</v>
      </c>
    </row>
    <row r="723" spans="1:18" x14ac:dyDescent="0.25">
      <c r="A723" s="60">
        <v>2723</v>
      </c>
      <c r="B723" s="60">
        <v>0.99526776234941605</v>
      </c>
      <c r="C723" s="60">
        <v>4.4821702751160399E-3</v>
      </c>
      <c r="D723" s="60">
        <v>5.7044141085171397E-2</v>
      </c>
      <c r="E723" s="60">
        <v>0.60715500799963396</v>
      </c>
      <c r="F723" s="60">
        <v>0.99999999999664801</v>
      </c>
      <c r="G723" s="60">
        <v>6.4277911481374794E-2</v>
      </c>
      <c r="H723" s="60">
        <v>244.746219305914</v>
      </c>
      <c r="I723" s="60" t="s">
        <v>142</v>
      </c>
      <c r="J723" s="60">
        <v>-0.28875495106030802</v>
      </c>
      <c r="K723" s="60">
        <v>0.252884778475157</v>
      </c>
      <c r="L723" s="60">
        <v>0.29523704703789</v>
      </c>
      <c r="M723" s="60">
        <v>0.451878174486954</v>
      </c>
      <c r="N723" s="60">
        <v>6.4524337621311406E-2</v>
      </c>
      <c r="O723" s="60" t="s">
        <v>142</v>
      </c>
      <c r="P723" s="60" t="s">
        <v>163</v>
      </c>
      <c r="Q723" s="60">
        <v>720</v>
      </c>
      <c r="R723" s="60" t="s">
        <v>173</v>
      </c>
    </row>
    <row r="724" spans="1:18" x14ac:dyDescent="0.25">
      <c r="A724" s="60">
        <v>2724</v>
      </c>
      <c r="B724" s="60">
        <v>0.995330669971768</v>
      </c>
      <c r="C724" s="60">
        <v>-5.37009088947033E-3</v>
      </c>
      <c r="D724" s="60">
        <v>5.7046738592613402E-2</v>
      </c>
      <c r="E724" s="60">
        <v>0.60729655447267605</v>
      </c>
      <c r="F724" s="60">
        <v>0.99999999999664801</v>
      </c>
      <c r="G724" s="60">
        <v>6.4524337621311406E-2</v>
      </c>
      <c r="H724" s="60">
        <v>244.80083519345601</v>
      </c>
      <c r="I724" s="60" t="s">
        <v>142</v>
      </c>
      <c r="J724" s="60">
        <v>-0.28875495106030802</v>
      </c>
      <c r="K724" s="60">
        <v>0.52629821016420097</v>
      </c>
      <c r="L724" s="61">
        <v>1.24048087049337E-11</v>
      </c>
      <c r="M724" s="60">
        <v>0.473701789823395</v>
      </c>
      <c r="N724" s="60">
        <v>6.4547688735288197E-2</v>
      </c>
      <c r="O724" s="60" t="s">
        <v>142</v>
      </c>
      <c r="P724" s="60" t="s">
        <v>163</v>
      </c>
      <c r="Q724" s="60">
        <v>721</v>
      </c>
      <c r="R724" s="60" t="s">
        <v>173</v>
      </c>
    </row>
    <row r="725" spans="1:18" x14ac:dyDescent="0.25">
      <c r="A725" s="60">
        <v>2725</v>
      </c>
      <c r="B725" s="60">
        <v>0.995330669971768</v>
      </c>
      <c r="C725" s="60">
        <v>-1.26869565822829E-2</v>
      </c>
      <c r="D725" s="60">
        <v>5.7069149260815598E-2</v>
      </c>
      <c r="E725" s="60">
        <v>0.60764748451219897</v>
      </c>
      <c r="F725" s="60">
        <v>0.99999999999674405</v>
      </c>
      <c r="G725" s="60">
        <v>6.4524337621311406E-2</v>
      </c>
      <c r="H725" s="60">
        <v>246.51289331630201</v>
      </c>
      <c r="I725" s="60" t="s">
        <v>142</v>
      </c>
      <c r="J725" s="60">
        <v>-0.28825255783467502</v>
      </c>
      <c r="K725" s="60">
        <v>0.54404464937798303</v>
      </c>
      <c r="L725" s="61">
        <v>6.7275639639360397E-11</v>
      </c>
      <c r="M725" s="60">
        <v>0.45595535055474201</v>
      </c>
      <c r="N725" s="60">
        <v>6.4645307148646303E-2</v>
      </c>
      <c r="O725" s="60" t="s">
        <v>142</v>
      </c>
      <c r="P725" s="60" t="s">
        <v>163</v>
      </c>
      <c r="Q725" s="60">
        <v>722</v>
      </c>
      <c r="R725" s="60" t="s">
        <v>173</v>
      </c>
    </row>
    <row r="726" spans="1:18" x14ac:dyDescent="0.25">
      <c r="A726" s="60">
        <v>2726</v>
      </c>
      <c r="B726" s="60">
        <v>0.99533315461416305</v>
      </c>
      <c r="C726" s="60">
        <v>-5.37009088947033E-3</v>
      </c>
      <c r="D726" s="60">
        <v>5.7070014509335999E-2</v>
      </c>
      <c r="E726" s="60">
        <v>0.60801442715774801</v>
      </c>
      <c r="F726" s="60">
        <v>0.99999999999683598</v>
      </c>
      <c r="G726" s="60">
        <v>6.4547688735288197E-2</v>
      </c>
      <c r="H726" s="60">
        <v>247.45107810165101</v>
      </c>
      <c r="I726" s="60" t="s">
        <v>142</v>
      </c>
      <c r="J726" s="60">
        <v>-0.287510364473819</v>
      </c>
      <c r="K726" s="60">
        <v>0.52629821016420097</v>
      </c>
      <c r="L726" s="61">
        <v>1.24048087049337E-11</v>
      </c>
      <c r="M726" s="60">
        <v>0.473701789823395</v>
      </c>
      <c r="N726" s="60">
        <v>6.4696557128763696E-2</v>
      </c>
      <c r="O726" s="60" t="s">
        <v>142</v>
      </c>
      <c r="P726" s="60" t="s">
        <v>163</v>
      </c>
      <c r="Q726" s="60">
        <v>723</v>
      </c>
      <c r="R726" s="60" t="s">
        <v>173</v>
      </c>
    </row>
    <row r="727" spans="1:18" x14ac:dyDescent="0.25">
      <c r="A727" s="60">
        <v>2727</v>
      </c>
      <c r="B727" s="60">
        <v>0.99540764885854904</v>
      </c>
      <c r="C727" s="60">
        <v>-4.5831439722983402E-4</v>
      </c>
      <c r="D727" s="60">
        <v>5.7070014509335999E-2</v>
      </c>
      <c r="E727" s="60">
        <v>0.60815055422979702</v>
      </c>
      <c r="F727" s="60">
        <v>0.99999999999683598</v>
      </c>
      <c r="G727" s="60">
        <v>6.4645307148646303E-2</v>
      </c>
      <c r="H727" s="60">
        <v>247.87770384192299</v>
      </c>
      <c r="I727" s="60" t="s">
        <v>142</v>
      </c>
      <c r="J727" s="60">
        <v>-0.28289032991808999</v>
      </c>
      <c r="K727" s="60">
        <v>0.23353272294867</v>
      </c>
      <c r="L727" s="60">
        <v>0.33712691055808802</v>
      </c>
      <c r="M727" s="60">
        <v>0.42934036649324198</v>
      </c>
      <c r="N727" s="60">
        <v>6.5078898254165907E-2</v>
      </c>
      <c r="O727" s="60" t="s">
        <v>142</v>
      </c>
      <c r="P727" s="60" t="s">
        <v>163</v>
      </c>
      <c r="Q727" s="60">
        <v>724</v>
      </c>
      <c r="R727" s="60" t="s">
        <v>173</v>
      </c>
    </row>
    <row r="728" spans="1:18" x14ac:dyDescent="0.25">
      <c r="A728" s="60">
        <v>2728</v>
      </c>
      <c r="B728" s="60">
        <v>0.99556476949814798</v>
      </c>
      <c r="C728" s="60">
        <v>-2.71560015386157E-2</v>
      </c>
      <c r="D728" s="60">
        <v>5.7088371431949697E-2</v>
      </c>
      <c r="E728" s="60">
        <v>0.60815055422979702</v>
      </c>
      <c r="F728" s="60">
        <v>0.99999999999698796</v>
      </c>
      <c r="G728" s="60">
        <v>6.4696557128763696E-2</v>
      </c>
      <c r="H728" s="60">
        <v>248.284324863471</v>
      </c>
      <c r="I728" s="60" t="s">
        <v>142</v>
      </c>
      <c r="J728" s="60">
        <v>-0.28249154671614102</v>
      </c>
      <c r="K728" s="60">
        <v>0.58345987598945903</v>
      </c>
      <c r="L728" s="61">
        <v>9.581174771094161E-13</v>
      </c>
      <c r="M728" s="60">
        <v>0.41654012400958301</v>
      </c>
      <c r="N728" s="60">
        <v>6.5815288620333506E-2</v>
      </c>
      <c r="O728" s="60" t="s">
        <v>142</v>
      </c>
      <c r="P728" s="60" t="s">
        <v>163</v>
      </c>
      <c r="Q728" s="60">
        <v>725</v>
      </c>
      <c r="R728" s="60" t="s">
        <v>173</v>
      </c>
    </row>
    <row r="729" spans="1:18" x14ac:dyDescent="0.25">
      <c r="A729" s="60">
        <v>2729</v>
      </c>
      <c r="B729" s="60">
        <v>0.99561985830441202</v>
      </c>
      <c r="C729" s="60">
        <v>-1.7697602748267701E-2</v>
      </c>
      <c r="D729" s="60">
        <v>5.7094061713182501E-2</v>
      </c>
      <c r="E729" s="60">
        <v>0.60819439371280803</v>
      </c>
      <c r="F729" s="60">
        <v>0.99999999999700095</v>
      </c>
      <c r="G729" s="60">
        <v>6.5078898254165907E-2</v>
      </c>
      <c r="H729" s="60">
        <v>248.739322910168</v>
      </c>
      <c r="I729" s="60" t="s">
        <v>142</v>
      </c>
      <c r="J729" s="60">
        <v>-0.28249154671614102</v>
      </c>
      <c r="K729" s="60">
        <v>0.49757060775317402</v>
      </c>
      <c r="L729" s="61">
        <v>2.2770850754848601E-11</v>
      </c>
      <c r="M729" s="60">
        <v>0.50242939222405503</v>
      </c>
      <c r="N729" s="60">
        <v>6.6587244782513003E-2</v>
      </c>
      <c r="O729" s="60" t="s">
        <v>142</v>
      </c>
      <c r="P729" s="60" t="s">
        <v>163</v>
      </c>
      <c r="Q729" s="60">
        <v>726</v>
      </c>
      <c r="R729" s="60" t="s">
        <v>173</v>
      </c>
    </row>
    <row r="730" spans="1:18" x14ac:dyDescent="0.25">
      <c r="A730" s="60">
        <v>2730</v>
      </c>
      <c r="B730" s="60">
        <v>0.995664269298704</v>
      </c>
      <c r="C730" s="60">
        <v>-5.8611948752849301E-2</v>
      </c>
      <c r="D730" s="60">
        <v>5.7110459710113803E-2</v>
      </c>
      <c r="E730" s="60">
        <v>0.60821831707599106</v>
      </c>
      <c r="F730" s="60">
        <v>0.99999999999700295</v>
      </c>
      <c r="G730" s="60">
        <v>6.5815288620333506E-2</v>
      </c>
      <c r="H730" s="60">
        <v>248.99235945499399</v>
      </c>
      <c r="I730" s="60" t="s">
        <v>142</v>
      </c>
      <c r="J730" s="60">
        <v>-0.28028460781754999</v>
      </c>
      <c r="K730" s="60">
        <v>0.69254946092300396</v>
      </c>
      <c r="L730" s="61">
        <v>2.6455388521660599E-11</v>
      </c>
      <c r="M730" s="60">
        <v>0.30745053905054098</v>
      </c>
      <c r="N730" s="60">
        <v>6.7175532499836405E-2</v>
      </c>
      <c r="O730" s="60" t="s">
        <v>142</v>
      </c>
      <c r="P730" s="60" t="s">
        <v>163</v>
      </c>
      <c r="Q730" s="60">
        <v>727</v>
      </c>
      <c r="R730" s="60" t="s">
        <v>173</v>
      </c>
    </row>
    <row r="731" spans="1:18" x14ac:dyDescent="0.25">
      <c r="A731" s="60">
        <v>2731</v>
      </c>
      <c r="B731" s="60">
        <v>0.99567959091875002</v>
      </c>
      <c r="C731" s="60">
        <v>-5.26814149260853E-3</v>
      </c>
      <c r="D731" s="60">
        <v>5.7117080658993999E-2</v>
      </c>
      <c r="E731" s="60">
        <v>0.60874189394412603</v>
      </c>
      <c r="F731" s="60">
        <v>0.99999999999721201</v>
      </c>
      <c r="G731" s="60">
        <v>6.6587244782513003E-2</v>
      </c>
      <c r="H731" s="60">
        <v>249.16984221699099</v>
      </c>
      <c r="I731" s="60" t="s">
        <v>142</v>
      </c>
      <c r="J731" s="60">
        <v>-0.27882355640552797</v>
      </c>
      <c r="K731" s="60">
        <v>0.31966288017660899</v>
      </c>
      <c r="L731" s="60">
        <v>0.19922290956439401</v>
      </c>
      <c r="M731" s="60">
        <v>0.48111421025899798</v>
      </c>
      <c r="N731" s="60">
        <v>6.8169881513069894E-2</v>
      </c>
      <c r="O731" s="60" t="s">
        <v>142</v>
      </c>
      <c r="P731" s="60" t="s">
        <v>163</v>
      </c>
      <c r="Q731" s="60">
        <v>728</v>
      </c>
      <c r="R731" s="60" t="s">
        <v>173</v>
      </c>
    </row>
    <row r="732" spans="1:18" x14ac:dyDescent="0.25">
      <c r="A732" s="60">
        <v>2732</v>
      </c>
      <c r="B732" s="60">
        <v>0.99571825068114606</v>
      </c>
      <c r="C732" s="60">
        <v>-1.8764842016890701E-2</v>
      </c>
      <c r="D732" s="60">
        <v>5.7128344057475001E-2</v>
      </c>
      <c r="E732" s="60">
        <v>0.60893067191086503</v>
      </c>
      <c r="F732" s="60">
        <v>0.99999999999741296</v>
      </c>
      <c r="G732" s="60">
        <v>6.7175532499836405E-2</v>
      </c>
      <c r="H732" s="60">
        <v>250.05758555659699</v>
      </c>
      <c r="I732" s="60" t="s">
        <v>142</v>
      </c>
      <c r="J732" s="60">
        <v>-0.27497500467914998</v>
      </c>
      <c r="K732" s="60">
        <v>0.46065595232892098</v>
      </c>
      <c r="L732" s="61">
        <v>1.93152087120999E-12</v>
      </c>
      <c r="M732" s="60">
        <v>0.53934404766914801</v>
      </c>
      <c r="N732" s="60">
        <v>6.8334218544521402E-2</v>
      </c>
      <c r="O732" s="60" t="s">
        <v>142</v>
      </c>
      <c r="P732" s="60" t="s">
        <v>163</v>
      </c>
      <c r="Q732" s="60">
        <v>729</v>
      </c>
      <c r="R732" s="60" t="s">
        <v>173</v>
      </c>
    </row>
    <row r="733" spans="1:18" x14ac:dyDescent="0.25">
      <c r="A733" s="60">
        <v>2733</v>
      </c>
      <c r="B733" s="60">
        <v>0.99579572759591595</v>
      </c>
      <c r="C733" s="60">
        <v>-4.7421430089531098E-2</v>
      </c>
      <c r="D733" s="60">
        <v>5.7134567744290501E-2</v>
      </c>
      <c r="E733" s="60">
        <v>0.60893067191086503</v>
      </c>
      <c r="F733" s="60">
        <v>0.99999999999759104</v>
      </c>
      <c r="G733" s="60">
        <v>6.8169881513069894E-2</v>
      </c>
      <c r="H733" s="60">
        <v>250.338872193995</v>
      </c>
      <c r="I733" s="60" t="s">
        <v>142</v>
      </c>
      <c r="J733" s="60">
        <v>-0.27384284684848698</v>
      </c>
      <c r="K733" s="60">
        <v>0.55038145647068604</v>
      </c>
      <c r="L733" s="61">
        <v>1.32841436336357E-13</v>
      </c>
      <c r="M733" s="60">
        <v>0.44961854352918101</v>
      </c>
      <c r="N733" s="60">
        <v>6.8393847895948504E-2</v>
      </c>
      <c r="O733" s="60" t="s">
        <v>142</v>
      </c>
      <c r="P733" s="60" t="s">
        <v>163</v>
      </c>
      <c r="Q733" s="60">
        <v>730</v>
      </c>
      <c r="R733" s="60" t="s">
        <v>173</v>
      </c>
    </row>
    <row r="734" spans="1:18" x14ac:dyDescent="0.25">
      <c r="A734" s="60">
        <v>2734</v>
      </c>
      <c r="B734" s="60">
        <v>0.995810272668462</v>
      </c>
      <c r="C734" s="60">
        <v>-1.8764842016890701E-2</v>
      </c>
      <c r="D734" s="60">
        <v>5.7138478818265802E-2</v>
      </c>
      <c r="E734" s="60">
        <v>0.609767048558428</v>
      </c>
      <c r="F734" s="60">
        <v>0.99999999999771805</v>
      </c>
      <c r="G734" s="60">
        <v>6.8334218544521402E-2</v>
      </c>
      <c r="H734" s="60">
        <v>250.47534955327899</v>
      </c>
      <c r="I734" s="60" t="s">
        <v>142</v>
      </c>
      <c r="J734" s="60">
        <v>-0.27093674681194402</v>
      </c>
      <c r="K734" s="60">
        <v>0.46065595232892098</v>
      </c>
      <c r="L734" s="61">
        <v>1.93152087120999E-12</v>
      </c>
      <c r="M734" s="60">
        <v>0.53934404766914801</v>
      </c>
      <c r="N734" s="60">
        <v>6.85375723361525E-2</v>
      </c>
      <c r="O734" s="60" t="s">
        <v>142</v>
      </c>
      <c r="P734" s="60" t="s">
        <v>163</v>
      </c>
      <c r="Q734" s="60">
        <v>731</v>
      </c>
      <c r="R734" s="60" t="s">
        <v>173</v>
      </c>
    </row>
    <row r="735" spans="1:18" x14ac:dyDescent="0.25">
      <c r="A735" s="60">
        <v>2735</v>
      </c>
      <c r="B735" s="60">
        <v>0.99584039018624304</v>
      </c>
      <c r="C735" s="60">
        <v>-4.9647431165333003E-2</v>
      </c>
      <c r="D735" s="60">
        <v>5.7139059826784501E-2</v>
      </c>
      <c r="E735" s="60">
        <v>0.61023700034385397</v>
      </c>
      <c r="F735" s="60">
        <v>0.99999999999774702</v>
      </c>
      <c r="G735" s="60">
        <v>6.8393847895948504E-2</v>
      </c>
      <c r="H735" s="60">
        <v>251.806531305378</v>
      </c>
      <c r="I735" s="60" t="s">
        <v>142</v>
      </c>
      <c r="J735" s="60">
        <v>-0.270613218406203</v>
      </c>
      <c r="K735" s="60">
        <v>0.54500716816968198</v>
      </c>
      <c r="L735" s="61">
        <v>6.5971171258947397E-10</v>
      </c>
      <c r="M735" s="60">
        <v>0.45499283117060602</v>
      </c>
      <c r="N735" s="60">
        <v>6.9037801988709596E-2</v>
      </c>
      <c r="O735" s="60" t="s">
        <v>142</v>
      </c>
      <c r="P735" s="60" t="s">
        <v>163</v>
      </c>
      <c r="Q735" s="60">
        <v>732</v>
      </c>
      <c r="R735" s="60" t="s">
        <v>173</v>
      </c>
    </row>
    <row r="736" spans="1:18" x14ac:dyDescent="0.25">
      <c r="A736" s="60">
        <v>2736</v>
      </c>
      <c r="B736" s="60">
        <v>0.99588473143104095</v>
      </c>
      <c r="C736" s="60">
        <v>-1.8090678798308901E-2</v>
      </c>
      <c r="D736" s="60">
        <v>5.7139059826784501E-2</v>
      </c>
      <c r="E736" s="60">
        <v>0.61082568998485898</v>
      </c>
      <c r="F736" s="60">
        <v>0.99999999999790301</v>
      </c>
      <c r="G736" s="60">
        <v>6.85375723361525E-2</v>
      </c>
      <c r="H736" s="60">
        <v>252.57029822466399</v>
      </c>
      <c r="I736" s="60" t="s">
        <v>142</v>
      </c>
      <c r="J736" s="60">
        <v>-0.26882641530179202</v>
      </c>
      <c r="K736" s="60">
        <v>0.57763646691886295</v>
      </c>
      <c r="L736" s="61">
        <v>9.6195795815469003E-15</v>
      </c>
      <c r="M736" s="60">
        <v>0.42236353308112701</v>
      </c>
      <c r="N736" s="60">
        <v>7.2010596799336204E-2</v>
      </c>
      <c r="O736" s="60" t="s">
        <v>142</v>
      </c>
      <c r="P736" s="60" t="s">
        <v>163</v>
      </c>
      <c r="Q736" s="60">
        <v>733</v>
      </c>
      <c r="R736" s="60" t="s">
        <v>173</v>
      </c>
    </row>
    <row r="737" spans="1:18" x14ac:dyDescent="0.25">
      <c r="A737" s="60">
        <v>2737</v>
      </c>
      <c r="B737" s="60">
        <v>0.99591153161111001</v>
      </c>
      <c r="C737" s="60">
        <v>-3.0080265985144301E-2</v>
      </c>
      <c r="D737" s="60">
        <v>5.7147986249115497E-2</v>
      </c>
      <c r="E737" s="60">
        <v>0.61113936071536601</v>
      </c>
      <c r="F737" s="60">
        <v>0.99999999999798095</v>
      </c>
      <c r="G737" s="60">
        <v>6.9037801988709596E-2</v>
      </c>
      <c r="H737" s="60">
        <v>252.57029822466399</v>
      </c>
      <c r="I737" s="60" t="s">
        <v>142</v>
      </c>
      <c r="J737" s="60">
        <v>-0.26341778712156</v>
      </c>
      <c r="K737" s="60">
        <v>0.53044622561551302</v>
      </c>
      <c r="L737" s="61">
        <v>4.3991846891391498E-14</v>
      </c>
      <c r="M737" s="60">
        <v>0.46955377438444301</v>
      </c>
      <c r="N737" s="60">
        <v>7.2590937006755896E-2</v>
      </c>
      <c r="O737" s="60" t="s">
        <v>142</v>
      </c>
      <c r="P737" s="60" t="s">
        <v>163</v>
      </c>
      <c r="Q737" s="60">
        <v>734</v>
      </c>
      <c r="R737" s="60" t="s">
        <v>173</v>
      </c>
    </row>
    <row r="738" spans="1:18" x14ac:dyDescent="0.25">
      <c r="A738" s="60">
        <v>2738</v>
      </c>
      <c r="B738" s="60">
        <v>0.99591153161111001</v>
      </c>
      <c r="C738" s="60">
        <v>1.9334878590552499E-2</v>
      </c>
      <c r="D738" s="60">
        <v>5.71723516987101E-2</v>
      </c>
      <c r="E738" s="60">
        <v>0.61113936071536601</v>
      </c>
      <c r="F738" s="60">
        <v>0.99999999999820799</v>
      </c>
      <c r="G738" s="60">
        <v>7.2010596799336204E-2</v>
      </c>
      <c r="H738" s="60">
        <v>253.18801183876101</v>
      </c>
      <c r="I738" s="60" t="s">
        <v>142</v>
      </c>
      <c r="J738" s="60">
        <v>-0.26339930103215797</v>
      </c>
      <c r="K738" s="60">
        <v>0.45083294212001401</v>
      </c>
      <c r="L738" s="61">
        <v>1.41765229221817E-11</v>
      </c>
      <c r="M738" s="60">
        <v>0.54916705786580899</v>
      </c>
      <c r="N738" s="60">
        <v>7.29244303097554E-2</v>
      </c>
      <c r="O738" s="60" t="s">
        <v>142</v>
      </c>
      <c r="P738" s="60" t="s">
        <v>163</v>
      </c>
      <c r="Q738" s="60">
        <v>735</v>
      </c>
      <c r="R738" s="60" t="s">
        <v>173</v>
      </c>
    </row>
    <row r="739" spans="1:18" x14ac:dyDescent="0.25">
      <c r="A739" s="60">
        <v>2739</v>
      </c>
      <c r="B739" s="60">
        <v>0.99593207721682797</v>
      </c>
      <c r="C739" s="60">
        <v>-2.8418880326313602E-2</v>
      </c>
      <c r="D739" s="60">
        <v>5.7181775764682002E-2</v>
      </c>
      <c r="E739" s="60">
        <v>0.61126746393207498</v>
      </c>
      <c r="F739" s="60">
        <v>0.99999999999820799</v>
      </c>
      <c r="G739" s="60">
        <v>7.2590937006755896E-2</v>
      </c>
      <c r="H739" s="60">
        <v>253.321915417844</v>
      </c>
      <c r="I739" s="60" t="s">
        <v>142</v>
      </c>
      <c r="J739" s="60">
        <v>-0.25987193688485399</v>
      </c>
      <c r="K739" s="60">
        <v>0.68582217377464405</v>
      </c>
      <c r="L739" s="61">
        <v>2.3119622310567302E-12</v>
      </c>
      <c r="M739" s="60">
        <v>0.31417782622304402</v>
      </c>
      <c r="N739" s="60">
        <v>7.3265420730042705E-2</v>
      </c>
      <c r="O739" s="60" t="s">
        <v>142</v>
      </c>
      <c r="P739" s="60" t="s">
        <v>163</v>
      </c>
      <c r="Q739" s="60">
        <v>736</v>
      </c>
      <c r="R739" s="60" t="s">
        <v>173</v>
      </c>
    </row>
    <row r="740" spans="1:18" x14ac:dyDescent="0.25">
      <c r="A740" s="60">
        <v>2740</v>
      </c>
      <c r="B740" s="60">
        <v>0.99595029214339503</v>
      </c>
      <c r="C740" s="60">
        <v>-6.0508138124448297E-3</v>
      </c>
      <c r="D740" s="60">
        <v>5.7181775764682002E-2</v>
      </c>
      <c r="E740" s="60">
        <v>0.61131196016476097</v>
      </c>
      <c r="F740" s="60">
        <v>0.99999999999820999</v>
      </c>
      <c r="G740" s="60">
        <v>7.29244303097554E-2</v>
      </c>
      <c r="H740" s="60">
        <v>253.84902816523399</v>
      </c>
      <c r="I740" s="60" t="s">
        <v>142</v>
      </c>
      <c r="J740" s="60">
        <v>-0.25904510983964901</v>
      </c>
      <c r="K740" s="60">
        <v>0.32309945149062902</v>
      </c>
      <c r="L740" s="61">
        <v>1.02229461208087E-12</v>
      </c>
      <c r="M740" s="60">
        <v>0.67690054850834902</v>
      </c>
      <c r="N740" s="60">
        <v>7.3917896465356597E-2</v>
      </c>
      <c r="O740" s="60" t="s">
        <v>142</v>
      </c>
      <c r="P740" s="60" t="s">
        <v>163</v>
      </c>
      <c r="Q740" s="60">
        <v>737</v>
      </c>
      <c r="R740" s="60" t="s">
        <v>173</v>
      </c>
    </row>
    <row r="741" spans="1:18" x14ac:dyDescent="0.25">
      <c r="A741" s="60">
        <v>2741</v>
      </c>
      <c r="B741" s="60">
        <v>0.99603229121727199</v>
      </c>
      <c r="C741" s="60">
        <v>-2.35943060629729E-2</v>
      </c>
      <c r="D741" s="60">
        <v>5.7190607692140502E-2</v>
      </c>
      <c r="E741" s="60">
        <v>0.61131196016476097</v>
      </c>
      <c r="F741" s="60">
        <v>0.99999999999820999</v>
      </c>
      <c r="G741" s="60">
        <v>7.3265420730042705E-2</v>
      </c>
      <c r="H741" s="60">
        <v>254.50755346619499</v>
      </c>
      <c r="I741" s="60" t="s">
        <v>142</v>
      </c>
      <c r="J741" s="60">
        <v>-0.25904510983964901</v>
      </c>
      <c r="K741" s="60">
        <v>0.59486458319247904</v>
      </c>
      <c r="L741" s="61">
        <v>2.7083802607483399E-11</v>
      </c>
      <c r="M741" s="60">
        <v>0.40513541678043702</v>
      </c>
      <c r="N741" s="60">
        <v>7.4103216791143497E-2</v>
      </c>
      <c r="O741" s="60" t="s">
        <v>142</v>
      </c>
      <c r="P741" s="60" t="s">
        <v>163</v>
      </c>
      <c r="Q741" s="60">
        <v>738</v>
      </c>
      <c r="R741" s="60" t="s">
        <v>173</v>
      </c>
    </row>
    <row r="742" spans="1:18" x14ac:dyDescent="0.25">
      <c r="A742" s="60">
        <v>2742</v>
      </c>
      <c r="B742" s="60">
        <v>0.99618669573428598</v>
      </c>
      <c r="C742" s="60">
        <v>-6.0508138124448297E-3</v>
      </c>
      <c r="D742" s="60">
        <v>5.7196343972233603E-2</v>
      </c>
      <c r="E742" s="60">
        <v>0.61132575826889501</v>
      </c>
      <c r="F742" s="60">
        <v>0.99999999999827005</v>
      </c>
      <c r="G742" s="60">
        <v>7.3917896465356597E-2</v>
      </c>
      <c r="H742" s="60">
        <v>256.56701280550499</v>
      </c>
      <c r="I742" s="60" t="s">
        <v>142</v>
      </c>
      <c r="J742" s="60">
        <v>-0.25810295488305202</v>
      </c>
      <c r="K742" s="60">
        <v>0.32309945149062902</v>
      </c>
      <c r="L742" s="61">
        <v>1.02229461208087E-12</v>
      </c>
      <c r="M742" s="60">
        <v>0.67690054850834902</v>
      </c>
      <c r="N742" s="60">
        <v>7.5811692967390404E-2</v>
      </c>
      <c r="O742" s="60" t="s">
        <v>142</v>
      </c>
      <c r="P742" s="60" t="s">
        <v>163</v>
      </c>
      <c r="Q742" s="60">
        <v>739</v>
      </c>
      <c r="R742" s="60" t="s">
        <v>173</v>
      </c>
    </row>
    <row r="743" spans="1:18" x14ac:dyDescent="0.25">
      <c r="A743" s="60">
        <v>2743</v>
      </c>
      <c r="B743" s="60">
        <v>0.99657820181660195</v>
      </c>
      <c r="C743" s="60">
        <v>-3.3401659969430703E-2</v>
      </c>
      <c r="D743" s="60">
        <v>5.7196343972233603E-2</v>
      </c>
      <c r="E743" s="60">
        <v>0.61132653441456897</v>
      </c>
      <c r="F743" s="60">
        <v>0.99999999999832401</v>
      </c>
      <c r="G743" s="60">
        <v>7.4103216791143497E-2</v>
      </c>
      <c r="H743" s="60">
        <v>257.66662831226802</v>
      </c>
      <c r="I743" s="60" t="s">
        <v>142</v>
      </c>
      <c r="J743" s="60">
        <v>-0.25359042138542498</v>
      </c>
      <c r="K743" s="60">
        <v>0.55558151921958598</v>
      </c>
      <c r="L743" s="60">
        <v>2.9309572921059401E-2</v>
      </c>
      <c r="M743" s="60">
        <v>0.415108907859354</v>
      </c>
      <c r="N743" s="60">
        <v>7.7317264204111696E-2</v>
      </c>
      <c r="O743" s="60" t="s">
        <v>142</v>
      </c>
      <c r="P743" s="60" t="s">
        <v>163</v>
      </c>
      <c r="Q743" s="60">
        <v>740</v>
      </c>
      <c r="R743" s="60" t="s">
        <v>173</v>
      </c>
    </row>
    <row r="744" spans="1:18" x14ac:dyDescent="0.25">
      <c r="A744" s="60">
        <v>2744</v>
      </c>
      <c r="B744" s="60">
        <v>0.99658337140471898</v>
      </c>
      <c r="C744" s="60">
        <v>-2.9223274499003301E-2</v>
      </c>
      <c r="D744" s="60">
        <v>5.7201543644667799E-2</v>
      </c>
      <c r="E744" s="60">
        <v>0.61154751793628104</v>
      </c>
      <c r="F744" s="60">
        <v>0.99999999999835798</v>
      </c>
      <c r="G744" s="60">
        <v>7.5811692967390404E-2</v>
      </c>
      <c r="H744" s="60">
        <v>258.11913759991597</v>
      </c>
      <c r="I744" s="60" t="s">
        <v>142</v>
      </c>
      <c r="J744" s="60">
        <v>-0.25216807159266702</v>
      </c>
      <c r="K744" s="60">
        <v>0.61280710620459899</v>
      </c>
      <c r="L744" s="61">
        <v>2.07453102279474E-12</v>
      </c>
      <c r="M744" s="60">
        <v>0.387192893793327</v>
      </c>
      <c r="N744" s="60">
        <v>7.7317264204111696E-2</v>
      </c>
      <c r="O744" s="60" t="s">
        <v>142</v>
      </c>
      <c r="P744" s="60" t="s">
        <v>163</v>
      </c>
      <c r="Q744" s="60">
        <v>741</v>
      </c>
      <c r="R744" s="60" t="s">
        <v>173</v>
      </c>
    </row>
    <row r="745" spans="1:18" x14ac:dyDescent="0.25">
      <c r="A745" s="60">
        <v>2745</v>
      </c>
      <c r="B745" s="60">
        <v>0.99658337140471898</v>
      </c>
      <c r="C745" s="60">
        <v>3.3742221223175203E-2</v>
      </c>
      <c r="D745" s="60">
        <v>5.7203843389079002E-2</v>
      </c>
      <c r="E745" s="60">
        <v>0.61155240214786899</v>
      </c>
      <c r="F745" s="60">
        <v>0.999999999998471</v>
      </c>
      <c r="G745" s="60">
        <v>7.7317264204111696E-2</v>
      </c>
      <c r="H745" s="60">
        <v>258.31056432823101</v>
      </c>
      <c r="I745" s="60" t="s">
        <v>142</v>
      </c>
      <c r="J745" s="60">
        <v>-0.25116502069907598</v>
      </c>
      <c r="K745" s="60">
        <v>2.27824279978249E-2</v>
      </c>
      <c r="L745" s="60">
        <v>0.38379858401474498</v>
      </c>
      <c r="M745" s="60">
        <v>0.59341898798742998</v>
      </c>
      <c r="N745" s="60">
        <v>7.7456875096748701E-2</v>
      </c>
      <c r="O745" s="60" t="s">
        <v>142</v>
      </c>
      <c r="P745" s="60" t="s">
        <v>163</v>
      </c>
      <c r="Q745" s="60">
        <v>742</v>
      </c>
      <c r="R745" s="60" t="s">
        <v>173</v>
      </c>
    </row>
    <row r="746" spans="1:18" x14ac:dyDescent="0.25">
      <c r="A746" s="60">
        <v>2746</v>
      </c>
      <c r="B746" s="60">
        <v>0.99664300354833801</v>
      </c>
      <c r="C746" s="60">
        <v>-7.2356004962370003E-3</v>
      </c>
      <c r="D746" s="60">
        <v>5.7235476925625903E-2</v>
      </c>
      <c r="E746" s="60">
        <v>0.61218859517187496</v>
      </c>
      <c r="F746" s="60">
        <v>0.99999999999848399</v>
      </c>
      <c r="G746" s="60">
        <v>7.7317264204111696E-2</v>
      </c>
      <c r="H746" s="60">
        <v>258.31056432823101</v>
      </c>
      <c r="I746" s="60" t="s">
        <v>142</v>
      </c>
      <c r="J746" s="60">
        <v>-0.25116502069907598</v>
      </c>
      <c r="K746" s="60">
        <v>0.45432946696487703</v>
      </c>
      <c r="L746" s="61">
        <v>2.44990496894814E-13</v>
      </c>
      <c r="M746" s="60">
        <v>0.545670533034878</v>
      </c>
      <c r="N746" s="60">
        <v>7.7795227876579304E-2</v>
      </c>
      <c r="O746" s="60" t="s">
        <v>142</v>
      </c>
      <c r="P746" s="60" t="s">
        <v>163</v>
      </c>
      <c r="Q746" s="60">
        <v>743</v>
      </c>
      <c r="R746" s="60" t="s">
        <v>173</v>
      </c>
    </row>
    <row r="747" spans="1:18" x14ac:dyDescent="0.25">
      <c r="A747" s="60">
        <v>2747</v>
      </c>
      <c r="B747" s="60">
        <v>0.99682155570068798</v>
      </c>
      <c r="C747" s="60">
        <v>-1.4801131822038001E-2</v>
      </c>
      <c r="D747" s="60">
        <v>5.7235476925625903E-2</v>
      </c>
      <c r="E747" s="60">
        <v>0.612290538046106</v>
      </c>
      <c r="F747" s="60">
        <v>0.99999999999848399</v>
      </c>
      <c r="G747" s="60">
        <v>7.7456875096748701E-2</v>
      </c>
      <c r="H747" s="60">
        <v>258.58286617196399</v>
      </c>
      <c r="I747" s="60" t="s">
        <v>142</v>
      </c>
      <c r="J747" s="60">
        <v>-0.24490330268201399</v>
      </c>
      <c r="K747" s="60">
        <v>0.57944140442722103</v>
      </c>
      <c r="L747" s="60">
        <v>6.5719640613784699E-2</v>
      </c>
      <c r="M747" s="60">
        <v>0.35483895495899398</v>
      </c>
      <c r="N747" s="60">
        <v>7.8959901358859497E-2</v>
      </c>
      <c r="O747" s="60" t="s">
        <v>142</v>
      </c>
      <c r="P747" s="60" t="s">
        <v>163</v>
      </c>
      <c r="Q747" s="60">
        <v>744</v>
      </c>
      <c r="R747" s="60" t="s">
        <v>173</v>
      </c>
    </row>
    <row r="748" spans="1:18" x14ac:dyDescent="0.25">
      <c r="A748" s="60">
        <v>2748</v>
      </c>
      <c r="B748" s="60">
        <v>0.99683881702782795</v>
      </c>
      <c r="C748" s="60">
        <v>-2.0826521518778899E-2</v>
      </c>
      <c r="D748" s="60">
        <v>5.7243699128974299E-2</v>
      </c>
      <c r="E748" s="60">
        <v>0.612807106206673</v>
      </c>
      <c r="F748" s="60">
        <v>0.99999999999851397</v>
      </c>
      <c r="G748" s="60">
        <v>7.7795227876579304E-2</v>
      </c>
      <c r="H748" s="60">
        <v>259.34880047495102</v>
      </c>
      <c r="I748" s="60" t="s">
        <v>142</v>
      </c>
      <c r="J748" s="60">
        <v>-0.24279828324726599</v>
      </c>
      <c r="K748" s="60">
        <v>0.50178048762279204</v>
      </c>
      <c r="L748" s="61">
        <v>8.9841622185141199E-13</v>
      </c>
      <c r="M748" s="60">
        <v>0.49821951237631001</v>
      </c>
      <c r="N748" s="60">
        <v>7.9198750188632802E-2</v>
      </c>
      <c r="O748" s="60" t="s">
        <v>142</v>
      </c>
      <c r="P748" s="60" t="s">
        <v>163</v>
      </c>
      <c r="Q748" s="60">
        <v>745</v>
      </c>
      <c r="R748" s="60" t="s">
        <v>173</v>
      </c>
    </row>
    <row r="749" spans="1:18" x14ac:dyDescent="0.25">
      <c r="A749" s="60">
        <v>2749</v>
      </c>
      <c r="B749" s="60">
        <v>0.99690919343162598</v>
      </c>
      <c r="C749" s="60">
        <v>-1.8283829954434099E-2</v>
      </c>
      <c r="D749" s="60">
        <v>5.7258937245594499E-2</v>
      </c>
      <c r="E749" s="60">
        <v>0.61298742503751902</v>
      </c>
      <c r="F749" s="60">
        <v>0.99999999999856404</v>
      </c>
      <c r="G749" s="60">
        <v>7.8959901358859497E-2</v>
      </c>
      <c r="H749" s="60">
        <v>259.69132036865602</v>
      </c>
      <c r="I749" s="60" t="s">
        <v>142</v>
      </c>
      <c r="J749" s="60">
        <v>-0.24279828324726599</v>
      </c>
      <c r="K749" s="60">
        <v>0.39703569254323401</v>
      </c>
      <c r="L749" s="60">
        <v>8.7461522317562199E-2</v>
      </c>
      <c r="M749" s="60">
        <v>0.515502785139204</v>
      </c>
      <c r="N749" s="60">
        <v>7.9499017413135906E-2</v>
      </c>
      <c r="O749" s="60" t="s">
        <v>142</v>
      </c>
      <c r="P749" s="60" t="s">
        <v>163</v>
      </c>
      <c r="Q749" s="60">
        <v>746</v>
      </c>
      <c r="R749" s="60" t="s">
        <v>173</v>
      </c>
    </row>
    <row r="750" spans="1:18" x14ac:dyDescent="0.25">
      <c r="A750" s="60">
        <v>2750</v>
      </c>
      <c r="B750" s="60">
        <v>0.99693684143944294</v>
      </c>
      <c r="C750" s="60">
        <v>-2.0826521518778899E-2</v>
      </c>
      <c r="D750" s="60">
        <v>5.7263315025728297E-2</v>
      </c>
      <c r="E750" s="60">
        <v>0.61342550032132104</v>
      </c>
      <c r="F750" s="60">
        <v>0.99999999999859501</v>
      </c>
      <c r="G750" s="60">
        <v>7.9198750188632802E-2</v>
      </c>
      <c r="H750" s="60">
        <v>261.148686579257</v>
      </c>
      <c r="I750" s="60" t="s">
        <v>142</v>
      </c>
      <c r="J750" s="60">
        <v>-0.24157279211100899</v>
      </c>
      <c r="K750" s="60">
        <v>0.50178048762279204</v>
      </c>
      <c r="L750" s="61">
        <v>8.9841622185141199E-13</v>
      </c>
      <c r="M750" s="60">
        <v>0.49821951237631001</v>
      </c>
      <c r="N750" s="60">
        <v>7.9499017413135906E-2</v>
      </c>
      <c r="O750" s="60" t="s">
        <v>142</v>
      </c>
      <c r="P750" s="60" t="s">
        <v>163</v>
      </c>
      <c r="Q750" s="60">
        <v>747</v>
      </c>
      <c r="R750" s="60" t="s">
        <v>173</v>
      </c>
    </row>
    <row r="751" spans="1:18" x14ac:dyDescent="0.25">
      <c r="A751" s="60">
        <v>2751</v>
      </c>
      <c r="B751" s="60">
        <v>0.99694645690774097</v>
      </c>
      <c r="C751" s="60">
        <v>-2.6268881984773201E-2</v>
      </c>
      <c r="D751" s="60">
        <v>5.7266031728937697E-2</v>
      </c>
      <c r="E751" s="60">
        <v>0.61356730481427102</v>
      </c>
      <c r="F751" s="60">
        <v>0.99999999999878098</v>
      </c>
      <c r="G751" s="60">
        <v>7.9499017413135906E-2</v>
      </c>
      <c r="H751" s="60">
        <v>261.148686579257</v>
      </c>
      <c r="I751" s="60" t="s">
        <v>142</v>
      </c>
      <c r="J751" s="60">
        <v>-0.24157279211100899</v>
      </c>
      <c r="K751" s="60">
        <v>0.54212019872283201</v>
      </c>
      <c r="L751" s="61">
        <v>7.8243662475739004E-16</v>
      </c>
      <c r="M751" s="60">
        <v>0.45787980127716699</v>
      </c>
      <c r="N751" s="60">
        <v>8.0105316736416202E-2</v>
      </c>
      <c r="O751" s="60" t="s">
        <v>142</v>
      </c>
      <c r="P751" s="60" t="s">
        <v>163</v>
      </c>
      <c r="Q751" s="60">
        <v>748</v>
      </c>
      <c r="R751" s="60" t="s">
        <v>173</v>
      </c>
    </row>
    <row r="752" spans="1:18" x14ac:dyDescent="0.25">
      <c r="A752" s="60">
        <v>2752</v>
      </c>
      <c r="B752" s="60">
        <v>0.99697094291226995</v>
      </c>
      <c r="C752" s="60">
        <v>-2.4758919082086901E-2</v>
      </c>
      <c r="D752" s="60">
        <v>5.7270943018553899E-2</v>
      </c>
      <c r="E752" s="60">
        <v>0.61362388219947905</v>
      </c>
      <c r="F752" s="60">
        <v>0.99999999999882005</v>
      </c>
      <c r="G752" s="60">
        <v>7.9499017413135906E-2</v>
      </c>
      <c r="H752" s="60">
        <v>261.90147448273001</v>
      </c>
      <c r="I752" s="60" t="s">
        <v>142</v>
      </c>
      <c r="J752" s="60">
        <v>-0.23019193045251199</v>
      </c>
      <c r="K752" s="60">
        <v>0.43958921866508899</v>
      </c>
      <c r="L752" s="60">
        <v>1.9480682580436701E-2</v>
      </c>
      <c r="M752" s="60">
        <v>0.54093009875447495</v>
      </c>
      <c r="N752" s="60">
        <v>8.0240983412578196E-2</v>
      </c>
      <c r="O752" s="60" t="s">
        <v>142</v>
      </c>
      <c r="P752" s="60" t="s">
        <v>163</v>
      </c>
      <c r="Q752" s="60">
        <v>749</v>
      </c>
      <c r="R752" s="60" t="s">
        <v>173</v>
      </c>
    </row>
    <row r="753" spans="1:18" x14ac:dyDescent="0.25">
      <c r="A753" s="60">
        <v>2753</v>
      </c>
      <c r="B753" s="60">
        <v>0.99698474481839405</v>
      </c>
      <c r="C753" s="60">
        <v>-2.28843900150844E-2</v>
      </c>
      <c r="D753" s="60">
        <v>5.7274752967817498E-2</v>
      </c>
      <c r="E753" s="60">
        <v>0.61427862488345797</v>
      </c>
      <c r="F753" s="60">
        <v>0.99999999999883704</v>
      </c>
      <c r="G753" s="60">
        <v>8.0105316736416202E-2</v>
      </c>
      <c r="H753" s="60">
        <v>262.22266200558101</v>
      </c>
      <c r="I753" s="60" t="s">
        <v>142</v>
      </c>
      <c r="J753" s="60">
        <v>-0.229426181005915</v>
      </c>
      <c r="K753" s="60">
        <v>0.50813881301411901</v>
      </c>
      <c r="L753" s="60">
        <v>1.6858829402195501E-3</v>
      </c>
      <c r="M753" s="60">
        <v>0.49017530404566201</v>
      </c>
      <c r="N753" s="60">
        <v>8.2272428727340502E-2</v>
      </c>
      <c r="O753" s="60" t="s">
        <v>142</v>
      </c>
      <c r="P753" s="60" t="s">
        <v>163</v>
      </c>
      <c r="Q753" s="60">
        <v>750</v>
      </c>
      <c r="R753" s="60" t="s">
        <v>173</v>
      </c>
    </row>
    <row r="754" spans="1:18" x14ac:dyDescent="0.25">
      <c r="A754" s="60">
        <v>2754</v>
      </c>
      <c r="B754" s="60">
        <v>0.99706383629091</v>
      </c>
      <c r="C754" s="60">
        <v>-1.2036974094476099E-2</v>
      </c>
      <c r="D754" s="60">
        <v>5.7280250679320702E-2</v>
      </c>
      <c r="E754" s="60">
        <v>0.61454826867047097</v>
      </c>
      <c r="F754" s="60">
        <v>0.99999999999890798</v>
      </c>
      <c r="G754" s="60">
        <v>8.0240983412578196E-2</v>
      </c>
      <c r="H754" s="60">
        <v>264.22469401255</v>
      </c>
      <c r="I754" s="60" t="s">
        <v>142</v>
      </c>
      <c r="J754" s="60">
        <v>-0.222956681587719</v>
      </c>
      <c r="K754" s="60">
        <v>0.602558476321712</v>
      </c>
      <c r="L754" s="60">
        <v>2.6748292808415198E-3</v>
      </c>
      <c r="M754" s="60">
        <v>0.39476669439744599</v>
      </c>
      <c r="N754" s="60">
        <v>8.4307715193138594E-2</v>
      </c>
      <c r="O754" s="60" t="s">
        <v>142</v>
      </c>
      <c r="P754" s="60" t="s">
        <v>163</v>
      </c>
      <c r="Q754" s="60">
        <v>751</v>
      </c>
      <c r="R754" s="60" t="s">
        <v>173</v>
      </c>
    </row>
    <row r="755" spans="1:18" x14ac:dyDescent="0.25">
      <c r="A755" s="60">
        <v>2755</v>
      </c>
      <c r="B755" s="60">
        <v>0.99706383629091</v>
      </c>
      <c r="C755" s="60">
        <v>-4.6029283813107703E-3</v>
      </c>
      <c r="D755" s="60">
        <v>5.7290013133612601E-2</v>
      </c>
      <c r="E755" s="60">
        <v>0.61457561679607997</v>
      </c>
      <c r="F755" s="60">
        <v>0.99999999999893896</v>
      </c>
      <c r="G755" s="60">
        <v>8.2272428727340502E-2</v>
      </c>
      <c r="H755" s="60">
        <v>264.22469401255</v>
      </c>
      <c r="I755" s="60" t="s">
        <v>142</v>
      </c>
      <c r="J755" s="60">
        <v>-0.21989316168331799</v>
      </c>
      <c r="K755" s="60">
        <v>0.54342324377519702</v>
      </c>
      <c r="L755" s="60">
        <v>1.41201894625534E-2</v>
      </c>
      <c r="M755" s="60">
        <v>0.44245656676224898</v>
      </c>
      <c r="N755" s="60">
        <v>8.6165967506542596E-2</v>
      </c>
      <c r="O755" s="60" t="s">
        <v>142</v>
      </c>
      <c r="P755" s="60" t="s">
        <v>163</v>
      </c>
      <c r="Q755" s="60">
        <v>752</v>
      </c>
      <c r="R755" s="60" t="s">
        <v>173</v>
      </c>
    </row>
    <row r="756" spans="1:18" x14ac:dyDescent="0.25">
      <c r="A756" s="60">
        <v>2756</v>
      </c>
      <c r="B756" s="60">
        <v>0.99711058794888896</v>
      </c>
      <c r="C756" s="60">
        <v>-3.1900710062186803E-2</v>
      </c>
      <c r="D756" s="60">
        <v>5.72913119546671E-2</v>
      </c>
      <c r="E756" s="60">
        <v>0.61457561679607997</v>
      </c>
      <c r="F756" s="60">
        <v>0.99999999999894396</v>
      </c>
      <c r="G756" s="60">
        <v>8.4307715193138594E-2</v>
      </c>
      <c r="H756" s="60">
        <v>264.75761347027998</v>
      </c>
      <c r="I756" s="60" t="s">
        <v>142</v>
      </c>
      <c r="J756" s="60">
        <v>-0.21751560135707501</v>
      </c>
      <c r="K756" s="60">
        <v>0.43643838357456699</v>
      </c>
      <c r="L756" s="60">
        <v>1.92045525040944E-4</v>
      </c>
      <c r="M756" s="60">
        <v>0.56336957090039297</v>
      </c>
      <c r="N756" s="60">
        <v>8.6566170748119398E-2</v>
      </c>
      <c r="O756" s="60" t="s">
        <v>142</v>
      </c>
      <c r="P756" s="60" t="s">
        <v>163</v>
      </c>
      <c r="Q756" s="60">
        <v>753</v>
      </c>
      <c r="R756" s="60" t="s">
        <v>173</v>
      </c>
    </row>
    <row r="757" spans="1:18" x14ac:dyDescent="0.25">
      <c r="A757" s="60">
        <v>2757</v>
      </c>
      <c r="B757" s="60">
        <v>0.99715484606451599</v>
      </c>
      <c r="C757" s="60">
        <v>1.40786828288461E-2</v>
      </c>
      <c r="D757" s="60">
        <v>5.72913119546671E-2</v>
      </c>
      <c r="E757" s="60">
        <v>0.614861637921301</v>
      </c>
      <c r="F757" s="60">
        <v>0.99999999999895095</v>
      </c>
      <c r="G757" s="60">
        <v>8.6165967506542596E-2</v>
      </c>
      <c r="H757" s="60">
        <v>264.82842492241002</v>
      </c>
      <c r="I757" s="60" t="s">
        <v>142</v>
      </c>
      <c r="J757" s="60">
        <v>-0.21298836972766899</v>
      </c>
      <c r="K757" s="60">
        <v>0.28556747695991502</v>
      </c>
      <c r="L757" s="60">
        <v>0.29274590115464499</v>
      </c>
      <c r="M757" s="60">
        <v>0.42168662188543998</v>
      </c>
      <c r="N757" s="60">
        <v>8.6566170748119398E-2</v>
      </c>
      <c r="O757" s="60" t="s">
        <v>142</v>
      </c>
      <c r="P757" s="60" t="s">
        <v>163</v>
      </c>
      <c r="Q757" s="60">
        <v>754</v>
      </c>
      <c r="R757" s="60" t="s">
        <v>173</v>
      </c>
    </row>
    <row r="758" spans="1:18" x14ac:dyDescent="0.25">
      <c r="A758" s="60">
        <v>2758</v>
      </c>
      <c r="B758" s="60">
        <v>0.99724290830134998</v>
      </c>
      <c r="C758" s="60">
        <v>-3.1900710062186803E-2</v>
      </c>
      <c r="D758" s="60">
        <v>5.7297172196181502E-2</v>
      </c>
      <c r="E758" s="60">
        <v>0.615317066538418</v>
      </c>
      <c r="F758" s="60">
        <v>0.99999999999895195</v>
      </c>
      <c r="G758" s="60">
        <v>8.6566170748119398E-2</v>
      </c>
      <c r="H758" s="60">
        <v>265.16833442561898</v>
      </c>
      <c r="I758" s="60" t="s">
        <v>142</v>
      </c>
      <c r="J758" s="60">
        <v>-0.20554002323335799</v>
      </c>
      <c r="K758" s="60">
        <v>0.43643838357456699</v>
      </c>
      <c r="L758" s="60">
        <v>1.92045525040944E-4</v>
      </c>
      <c r="M758" s="60">
        <v>0.56336957090039297</v>
      </c>
      <c r="N758" s="60">
        <v>8.7450785963526706E-2</v>
      </c>
      <c r="O758" s="60" t="s">
        <v>142</v>
      </c>
      <c r="P758" s="60" t="s">
        <v>163</v>
      </c>
      <c r="Q758" s="60">
        <v>755</v>
      </c>
      <c r="R758" s="60" t="s">
        <v>173</v>
      </c>
    </row>
    <row r="759" spans="1:18" x14ac:dyDescent="0.25">
      <c r="A759" s="60">
        <v>2759</v>
      </c>
      <c r="B759" s="60">
        <v>0.99727548507680097</v>
      </c>
      <c r="C759" s="60">
        <v>-3.7213565654806803E-2</v>
      </c>
      <c r="D759" s="60">
        <v>5.7297172196181502E-2</v>
      </c>
      <c r="E759" s="60">
        <v>0.61539853785819898</v>
      </c>
      <c r="F759" s="60">
        <v>0.99999999999895195</v>
      </c>
      <c r="G759" s="60">
        <v>8.6566170748119398E-2</v>
      </c>
      <c r="H759" s="60">
        <v>265.71329775876802</v>
      </c>
      <c r="I759" s="60" t="s">
        <v>142</v>
      </c>
      <c r="J759" s="60">
        <v>-0.20215989988737099</v>
      </c>
      <c r="K759" s="60">
        <v>0.56161337984855297</v>
      </c>
      <c r="L759" s="60">
        <v>0.14498340965993001</v>
      </c>
      <c r="M759" s="60">
        <v>0.29340321049151702</v>
      </c>
      <c r="N759" s="60">
        <v>8.7460916888547402E-2</v>
      </c>
      <c r="O759" s="60" t="s">
        <v>142</v>
      </c>
      <c r="P759" s="60" t="s">
        <v>163</v>
      </c>
      <c r="Q759" s="60">
        <v>756</v>
      </c>
      <c r="R759" s="60" t="s">
        <v>173</v>
      </c>
    </row>
    <row r="760" spans="1:18" x14ac:dyDescent="0.25">
      <c r="A760" s="60">
        <v>2760</v>
      </c>
      <c r="B760" s="60">
        <v>0.99739821550042196</v>
      </c>
      <c r="C760" s="60">
        <v>-5.4003985708742496E-3</v>
      </c>
      <c r="D760" s="60">
        <v>5.72987660491222E-2</v>
      </c>
      <c r="E760" s="60">
        <v>0.61543124948330896</v>
      </c>
      <c r="F760" s="60">
        <v>0.99999999999896705</v>
      </c>
      <c r="G760" s="60">
        <v>8.7450785963526706E-2</v>
      </c>
      <c r="H760" s="60">
        <v>265.80285578732901</v>
      </c>
      <c r="I760" s="60" t="s">
        <v>142</v>
      </c>
      <c r="J760" s="60">
        <v>-0.201531944345551</v>
      </c>
      <c r="K760" s="60">
        <v>0.36376842911247398</v>
      </c>
      <c r="L760" s="60">
        <v>0.26729861684114598</v>
      </c>
      <c r="M760" s="60">
        <v>0.36893295404638099</v>
      </c>
      <c r="N760" s="60">
        <v>8.8319681652901993E-2</v>
      </c>
      <c r="O760" s="60" t="s">
        <v>142</v>
      </c>
      <c r="P760" s="60" t="s">
        <v>163</v>
      </c>
      <c r="Q760" s="60">
        <v>757</v>
      </c>
      <c r="R760" s="60" t="s">
        <v>173</v>
      </c>
    </row>
    <row r="761" spans="1:18" x14ac:dyDescent="0.25">
      <c r="A761" s="60">
        <v>2761</v>
      </c>
      <c r="B761" s="60">
        <v>0.99741878787849103</v>
      </c>
      <c r="C761" s="60">
        <v>7.2479240673700498E-3</v>
      </c>
      <c r="D761" s="60">
        <v>5.7308719124181402E-2</v>
      </c>
      <c r="E761" s="60">
        <v>0.61556092133971696</v>
      </c>
      <c r="F761" s="60">
        <v>0.99999999999896705</v>
      </c>
      <c r="G761" s="60">
        <v>8.7460916888547402E-2</v>
      </c>
      <c r="H761" s="60">
        <v>267.06591106355199</v>
      </c>
      <c r="I761" s="60" t="s">
        <v>142</v>
      </c>
      <c r="J761" s="60">
        <v>-0.19602543896739499</v>
      </c>
      <c r="K761" s="60">
        <v>0.28897402256848798</v>
      </c>
      <c r="L761" s="60">
        <v>0.206444991369062</v>
      </c>
      <c r="M761" s="60">
        <v>0.50458098606245005</v>
      </c>
      <c r="N761" s="60">
        <v>8.9524155106388906E-2</v>
      </c>
      <c r="O761" s="60" t="s">
        <v>142</v>
      </c>
      <c r="P761" s="60" t="s">
        <v>163</v>
      </c>
      <c r="Q761" s="60">
        <v>758</v>
      </c>
      <c r="R761" s="60" t="s">
        <v>173</v>
      </c>
    </row>
    <row r="762" spans="1:18" x14ac:dyDescent="0.25">
      <c r="A762" s="60">
        <v>2762</v>
      </c>
      <c r="B762" s="60">
        <v>0.99741878787849103</v>
      </c>
      <c r="C762" s="60">
        <v>-3.3179021463083297E-2</v>
      </c>
      <c r="D762" s="60">
        <v>5.7322200882854897E-2</v>
      </c>
      <c r="E762" s="60">
        <v>0.61604238468234396</v>
      </c>
      <c r="F762" s="60">
        <v>0.99999999999904399</v>
      </c>
      <c r="G762" s="60">
        <v>8.8319681652901993E-2</v>
      </c>
      <c r="H762" s="60">
        <v>267.27310370774097</v>
      </c>
      <c r="I762" s="60" t="s">
        <v>142</v>
      </c>
      <c r="J762" s="60">
        <v>-0.19492661337645101</v>
      </c>
      <c r="K762" s="60">
        <v>0.42912993223656898</v>
      </c>
      <c r="L762" s="61">
        <v>1.7437335486490999E-14</v>
      </c>
      <c r="M762" s="60">
        <v>0.57087006776341398</v>
      </c>
      <c r="N762" s="60">
        <v>9.0968855426536696E-2</v>
      </c>
      <c r="O762" s="60" t="s">
        <v>142</v>
      </c>
      <c r="P762" s="60" t="s">
        <v>163</v>
      </c>
      <c r="Q762" s="60">
        <v>759</v>
      </c>
      <c r="R762" s="60" t="s">
        <v>173</v>
      </c>
    </row>
    <row r="763" spans="1:18" x14ac:dyDescent="0.25">
      <c r="A763" s="60">
        <v>2763</v>
      </c>
      <c r="B763" s="60">
        <v>0.99744769711619197</v>
      </c>
      <c r="C763" s="60">
        <v>-1.85493753872004E-2</v>
      </c>
      <c r="D763" s="60">
        <v>5.7323686677803597E-2</v>
      </c>
      <c r="E763" s="60">
        <v>0.61677128597852904</v>
      </c>
      <c r="F763" s="60">
        <v>0.99999999999907196</v>
      </c>
      <c r="G763" s="60">
        <v>8.9524155106388906E-2</v>
      </c>
      <c r="H763" s="60">
        <v>267.27310370774097</v>
      </c>
      <c r="I763" s="60" t="s">
        <v>142</v>
      </c>
      <c r="J763" s="60">
        <v>-0.19411506283970401</v>
      </c>
      <c r="K763" s="60">
        <v>0.59008433462963905</v>
      </c>
      <c r="L763" s="61">
        <v>2.1549636412708901E-10</v>
      </c>
      <c r="M763" s="60">
        <v>0.40991566515486499</v>
      </c>
      <c r="N763" s="60">
        <v>9.1303183337472393E-2</v>
      </c>
      <c r="O763" s="60" t="s">
        <v>142</v>
      </c>
      <c r="P763" s="60" t="s">
        <v>163</v>
      </c>
      <c r="Q763" s="60">
        <v>760</v>
      </c>
      <c r="R763" s="60" t="s">
        <v>173</v>
      </c>
    </row>
    <row r="764" spans="1:18" x14ac:dyDescent="0.25">
      <c r="A764" s="60">
        <v>2764</v>
      </c>
      <c r="B764" s="60">
        <v>0.99744769711619197</v>
      </c>
      <c r="C764" s="60">
        <v>-2.4135993427749601E-2</v>
      </c>
      <c r="D764" s="60">
        <v>5.7348761178761101E-2</v>
      </c>
      <c r="E764" s="60">
        <v>0.61702233720458299</v>
      </c>
      <c r="F764" s="60">
        <v>0.99999999999907196</v>
      </c>
      <c r="G764" s="60">
        <v>9.0968855426536696E-2</v>
      </c>
      <c r="H764" s="60">
        <v>267.56814584120201</v>
      </c>
      <c r="I764" s="60" t="s">
        <v>142</v>
      </c>
      <c r="J764" s="60">
        <v>-0.193766990282802</v>
      </c>
      <c r="K764" s="60">
        <v>0.48548401351643999</v>
      </c>
      <c r="L764" s="61">
        <v>2.8965080781113299E-12</v>
      </c>
      <c r="M764" s="60">
        <v>0.51451598648066399</v>
      </c>
      <c r="N764" s="60">
        <v>9.2856703831364601E-2</v>
      </c>
      <c r="O764" s="60" t="s">
        <v>142</v>
      </c>
      <c r="P764" s="60" t="s">
        <v>163</v>
      </c>
      <c r="Q764" s="60">
        <v>761</v>
      </c>
      <c r="R764" s="60" t="s">
        <v>173</v>
      </c>
    </row>
    <row r="765" spans="1:18" x14ac:dyDescent="0.25">
      <c r="A765" s="60">
        <v>2765</v>
      </c>
      <c r="B765" s="60">
        <v>0.99749250877958995</v>
      </c>
      <c r="C765" s="60">
        <v>4.8967292599211201E-3</v>
      </c>
      <c r="D765" s="60">
        <v>5.7358712588163399E-2</v>
      </c>
      <c r="E765" s="60">
        <v>0.61730393358258895</v>
      </c>
      <c r="F765" s="60">
        <v>0.99999999999917299</v>
      </c>
      <c r="G765" s="60">
        <v>9.1303183337472393E-2</v>
      </c>
      <c r="H765" s="60">
        <v>267.900321432368</v>
      </c>
      <c r="I765" s="60" t="s">
        <v>142</v>
      </c>
      <c r="J765" s="60">
        <v>-0.193766990282802</v>
      </c>
      <c r="K765" s="60">
        <v>0.13026523087695499</v>
      </c>
      <c r="L765" s="60">
        <v>0.51148531550848897</v>
      </c>
      <c r="M765" s="60">
        <v>0.35824945361455601</v>
      </c>
      <c r="N765" s="60">
        <v>9.2856703831364601E-2</v>
      </c>
      <c r="O765" s="60" t="s">
        <v>142</v>
      </c>
      <c r="P765" s="60" t="s">
        <v>163</v>
      </c>
      <c r="Q765" s="60">
        <v>762</v>
      </c>
      <c r="R765" s="60" t="s">
        <v>173</v>
      </c>
    </row>
    <row r="766" spans="1:18" x14ac:dyDescent="0.25">
      <c r="A766" s="60">
        <v>2766</v>
      </c>
      <c r="B766" s="60">
        <v>0.99749854983393604</v>
      </c>
      <c r="C766" s="60">
        <v>-2.4135993427749601E-2</v>
      </c>
      <c r="D766" s="60">
        <v>5.7360269227019901E-2</v>
      </c>
      <c r="E766" s="60">
        <v>0.61749050531323002</v>
      </c>
      <c r="F766" s="60">
        <v>0.99999999999925504</v>
      </c>
      <c r="G766" s="60">
        <v>9.2856703831364601E-2</v>
      </c>
      <c r="H766" s="60">
        <v>267.98738435416698</v>
      </c>
      <c r="I766" s="60" t="s">
        <v>142</v>
      </c>
      <c r="J766" s="60">
        <v>-0.19011924400125699</v>
      </c>
      <c r="K766" s="60">
        <v>0.48548401351643999</v>
      </c>
      <c r="L766" s="61">
        <v>2.8965080781113299E-12</v>
      </c>
      <c r="M766" s="60">
        <v>0.51451598648066399</v>
      </c>
      <c r="N766" s="60">
        <v>9.40559752635345E-2</v>
      </c>
      <c r="O766" s="60" t="s">
        <v>142</v>
      </c>
      <c r="P766" s="60" t="s">
        <v>163</v>
      </c>
      <c r="Q766" s="60">
        <v>763</v>
      </c>
      <c r="R766" s="60" t="s">
        <v>173</v>
      </c>
    </row>
    <row r="767" spans="1:18" x14ac:dyDescent="0.25">
      <c r="A767" s="60">
        <v>2767</v>
      </c>
      <c r="B767" s="60">
        <v>0.99750527623720697</v>
      </c>
      <c r="C767" s="60">
        <v>-2.93479002483505E-2</v>
      </c>
      <c r="D767" s="60">
        <v>5.73749521885022E-2</v>
      </c>
      <c r="E767" s="60">
        <v>0.617786894409178</v>
      </c>
      <c r="F767" s="60">
        <v>0.99999999999925504</v>
      </c>
      <c r="G767" s="60">
        <v>9.2856703831364601E-2</v>
      </c>
      <c r="H767" s="60">
        <v>268.22216060924302</v>
      </c>
      <c r="I767" s="60" t="s">
        <v>142</v>
      </c>
      <c r="J767" s="60">
        <v>-0.186586143047199</v>
      </c>
      <c r="K767" s="60">
        <v>0.67969867845148602</v>
      </c>
      <c r="L767" s="61">
        <v>1.5092342452482599E-15</v>
      </c>
      <c r="M767" s="60">
        <v>0.32030132154851298</v>
      </c>
      <c r="N767" s="60">
        <v>9.6500324024690401E-2</v>
      </c>
      <c r="O767" s="60" t="s">
        <v>142</v>
      </c>
      <c r="P767" s="60" t="s">
        <v>163</v>
      </c>
      <c r="Q767" s="60">
        <v>764</v>
      </c>
      <c r="R767" s="60" t="s">
        <v>173</v>
      </c>
    </row>
    <row r="768" spans="1:18" x14ac:dyDescent="0.25">
      <c r="A768" s="60">
        <v>2768</v>
      </c>
      <c r="B768" s="60">
        <v>0.997614446609284</v>
      </c>
      <c r="C768" s="60">
        <v>-5.3626970845304101E-3</v>
      </c>
      <c r="D768" s="60">
        <v>5.73749521885022E-2</v>
      </c>
      <c r="E768" s="60">
        <v>0.61843183041433902</v>
      </c>
      <c r="F768" s="60">
        <v>0.999999999999307</v>
      </c>
      <c r="G768" s="60">
        <v>9.40559752635345E-2</v>
      </c>
      <c r="H768" s="60">
        <v>268.99137331165201</v>
      </c>
      <c r="I768" s="60" t="s">
        <v>142</v>
      </c>
      <c r="J768" s="60">
        <v>-0.18632297064043399</v>
      </c>
      <c r="K768" s="60">
        <v>0.106366999489591</v>
      </c>
      <c r="L768" s="60">
        <v>0.52290486023889005</v>
      </c>
      <c r="M768" s="60">
        <v>0.37072814027151901</v>
      </c>
      <c r="N768" s="60">
        <v>9.6877308074212104E-2</v>
      </c>
      <c r="O768" s="60" t="s">
        <v>142</v>
      </c>
      <c r="P768" s="60" t="s">
        <v>163</v>
      </c>
      <c r="Q768" s="60">
        <v>765</v>
      </c>
      <c r="R768" s="60" t="s">
        <v>173</v>
      </c>
    </row>
    <row r="769" spans="1:18" x14ac:dyDescent="0.25">
      <c r="A769" s="60">
        <v>2769</v>
      </c>
      <c r="B769" s="60">
        <v>0.997614446609284</v>
      </c>
      <c r="C769" s="60">
        <v>-6.7144413735946099E-3</v>
      </c>
      <c r="D769" s="60">
        <v>5.7396381190630903E-2</v>
      </c>
      <c r="E769" s="60">
        <v>0.61918727179130295</v>
      </c>
      <c r="F769" s="60">
        <v>0.999999999999307</v>
      </c>
      <c r="G769" s="60">
        <v>9.6500324024690401E-2</v>
      </c>
      <c r="H769" s="60">
        <v>271.40847542451297</v>
      </c>
      <c r="I769" s="60" t="s">
        <v>142</v>
      </c>
      <c r="J769" s="60">
        <v>-0.1859867826239</v>
      </c>
      <c r="K769" s="60">
        <v>0.47662300268829499</v>
      </c>
      <c r="L769" s="61">
        <v>4.5507573521945403E-15</v>
      </c>
      <c r="M769" s="60">
        <v>0.52337699731169995</v>
      </c>
      <c r="N769" s="60">
        <v>9.7578272262710805E-2</v>
      </c>
      <c r="O769" s="60" t="s">
        <v>142</v>
      </c>
      <c r="P769" s="60" t="s">
        <v>163</v>
      </c>
      <c r="Q769" s="60">
        <v>766</v>
      </c>
      <c r="R769" s="60" t="s">
        <v>173</v>
      </c>
    </row>
    <row r="770" spans="1:18" x14ac:dyDescent="0.25">
      <c r="A770" s="60">
        <v>2770</v>
      </c>
      <c r="B770" s="60">
        <v>0.99764169295305305</v>
      </c>
      <c r="C770" s="60">
        <v>-2.7812682962883299E-2</v>
      </c>
      <c r="D770" s="60">
        <v>5.7414116305111701E-2</v>
      </c>
      <c r="E770" s="60">
        <v>0.62003718637541605</v>
      </c>
      <c r="F770" s="60">
        <v>0.99999999999932798</v>
      </c>
      <c r="G770" s="60">
        <v>9.6877308074212104E-2</v>
      </c>
      <c r="H770" s="60">
        <v>271.91043684763798</v>
      </c>
      <c r="I770" s="60" t="s">
        <v>142</v>
      </c>
      <c r="J770" s="60">
        <v>-0.174697181694218</v>
      </c>
      <c r="K770" s="60">
        <v>0.44747838495040099</v>
      </c>
      <c r="L770" s="60">
        <v>9.5187124169427803E-2</v>
      </c>
      <c r="M770" s="60">
        <v>0.45733449088017097</v>
      </c>
      <c r="N770" s="60">
        <v>9.9997720008676794E-2</v>
      </c>
      <c r="O770" s="60" t="s">
        <v>142</v>
      </c>
      <c r="P770" s="60" t="s">
        <v>163</v>
      </c>
      <c r="Q770" s="60">
        <v>767</v>
      </c>
      <c r="R770" s="60" t="s">
        <v>173</v>
      </c>
    </row>
    <row r="771" spans="1:18" x14ac:dyDescent="0.25">
      <c r="A771" s="60">
        <v>2771</v>
      </c>
      <c r="B771" s="60">
        <v>0.99764169295305305</v>
      </c>
      <c r="C771" s="60">
        <v>-8.2482475479488705E-3</v>
      </c>
      <c r="D771" s="60">
        <v>5.7414577086904499E-2</v>
      </c>
      <c r="E771" s="60">
        <v>0.62042923630605695</v>
      </c>
      <c r="F771" s="60">
        <v>0.99999999999934397</v>
      </c>
      <c r="G771" s="60">
        <v>9.7578272262710805E-2</v>
      </c>
      <c r="H771" s="60">
        <v>272.043355925215</v>
      </c>
      <c r="I771" s="60" t="s">
        <v>142</v>
      </c>
      <c r="J771" s="60">
        <v>-0.17446199520278199</v>
      </c>
      <c r="K771" s="60">
        <v>0.31101586179289198</v>
      </c>
      <c r="L771" s="60">
        <v>0.227748451451702</v>
      </c>
      <c r="M771" s="60">
        <v>0.46123568675540599</v>
      </c>
      <c r="N771" s="60">
        <v>9.9999332593247503E-2</v>
      </c>
      <c r="O771" s="60" t="s">
        <v>142</v>
      </c>
      <c r="P771" s="60" t="s">
        <v>163</v>
      </c>
      <c r="Q771" s="60">
        <v>768</v>
      </c>
      <c r="R771" s="60" t="s">
        <v>173</v>
      </c>
    </row>
    <row r="772" spans="1:18" x14ac:dyDescent="0.25">
      <c r="A772" s="60">
        <v>2772</v>
      </c>
      <c r="B772" s="60">
        <v>0.99767514508357302</v>
      </c>
      <c r="C772" s="60">
        <v>1.60106820948797E-2</v>
      </c>
      <c r="D772" s="60">
        <v>5.7425913502750198E-2</v>
      </c>
      <c r="E772" s="60">
        <v>0.62087374707952403</v>
      </c>
      <c r="F772" s="60">
        <v>0.99999999999939704</v>
      </c>
      <c r="G772" s="60">
        <v>9.9997720008676794E-2</v>
      </c>
      <c r="H772" s="60">
        <v>272.128586506511</v>
      </c>
      <c r="I772" s="60" t="s">
        <v>142</v>
      </c>
      <c r="J772" s="60">
        <v>-0.16469717005311199</v>
      </c>
      <c r="K772" s="60">
        <v>0.13333566600861499</v>
      </c>
      <c r="L772" s="60">
        <v>0.490806027221734</v>
      </c>
      <c r="M772" s="60">
        <v>0.37585830676965098</v>
      </c>
      <c r="N772" s="60">
        <v>0.10000281562390401</v>
      </c>
      <c r="O772" s="60" t="s">
        <v>142</v>
      </c>
      <c r="P772" s="60" t="s">
        <v>163</v>
      </c>
      <c r="Q772" s="60">
        <v>769</v>
      </c>
      <c r="R772" s="60" t="s">
        <v>173</v>
      </c>
    </row>
    <row r="773" spans="1:18" x14ac:dyDescent="0.25">
      <c r="A773" s="60">
        <v>2773</v>
      </c>
      <c r="B773" s="60">
        <v>0.99776197482487705</v>
      </c>
      <c r="C773" s="60">
        <v>-1.63657030773596E-2</v>
      </c>
      <c r="D773" s="60">
        <v>5.74289954224209E-2</v>
      </c>
      <c r="E773" s="60">
        <v>0.62098010936035497</v>
      </c>
      <c r="F773" s="60">
        <v>0.99999999999941303</v>
      </c>
      <c r="G773" s="60">
        <v>9.9999332593247503E-2</v>
      </c>
      <c r="H773" s="60">
        <v>272.53759916476599</v>
      </c>
      <c r="I773" s="60" t="s">
        <v>142</v>
      </c>
      <c r="J773" s="60">
        <v>-0.16281352868124099</v>
      </c>
      <c r="K773" s="60">
        <v>0.63415086180290403</v>
      </c>
      <c r="L773" s="61">
        <v>7.2147409784220003E-12</v>
      </c>
      <c r="M773" s="60">
        <v>0.36584913818988202</v>
      </c>
      <c r="N773" s="60">
        <v>0.10002956272145801</v>
      </c>
      <c r="O773" s="60" t="s">
        <v>142</v>
      </c>
      <c r="P773" s="60" t="s">
        <v>163</v>
      </c>
      <c r="Q773" s="60">
        <v>770</v>
      </c>
      <c r="R773" s="60" t="s">
        <v>173</v>
      </c>
    </row>
    <row r="774" spans="1:18" x14ac:dyDescent="0.25">
      <c r="A774" s="60">
        <v>2774</v>
      </c>
      <c r="B774" s="60">
        <v>0.99780043950439501</v>
      </c>
      <c r="C774" s="60">
        <v>1.60106820948797E-2</v>
      </c>
      <c r="D774" s="60">
        <v>5.74289954224209E-2</v>
      </c>
      <c r="E774" s="60">
        <v>0.62104396663218897</v>
      </c>
      <c r="F774" s="60">
        <v>0.99999999999943301</v>
      </c>
      <c r="G774" s="60">
        <v>0.10000281562390401</v>
      </c>
      <c r="H774" s="60">
        <v>274.477680274384</v>
      </c>
      <c r="I774" s="60" t="s">
        <v>142</v>
      </c>
      <c r="J774" s="60">
        <v>-0.16281352868124099</v>
      </c>
      <c r="K774" s="60">
        <v>0.13333566600861499</v>
      </c>
      <c r="L774" s="60">
        <v>0.490806027221734</v>
      </c>
      <c r="M774" s="60">
        <v>0.37585830676965098</v>
      </c>
      <c r="N774" s="60">
        <v>0.104027665386332</v>
      </c>
      <c r="O774" s="60" t="s">
        <v>142</v>
      </c>
      <c r="P774" s="60" t="s">
        <v>163</v>
      </c>
      <c r="Q774" s="60">
        <v>771</v>
      </c>
      <c r="R774" s="60" t="s">
        <v>173</v>
      </c>
    </row>
    <row r="775" spans="1:18" x14ac:dyDescent="0.25">
      <c r="A775" s="60">
        <v>2775</v>
      </c>
      <c r="B775" s="60">
        <v>0.99785060410863002</v>
      </c>
      <c r="C775" s="60">
        <v>-1.06047165406398E-2</v>
      </c>
      <c r="D775" s="60">
        <v>5.7433853097783601E-2</v>
      </c>
      <c r="E775" s="60">
        <v>0.62133870661204804</v>
      </c>
      <c r="F775" s="60">
        <v>0.99999999999946099</v>
      </c>
      <c r="G775" s="60">
        <v>0.10002956272145801</v>
      </c>
      <c r="H775" s="60">
        <v>274.55150252210598</v>
      </c>
      <c r="I775" s="60" t="s">
        <v>142</v>
      </c>
      <c r="J775" s="60">
        <v>-0.16124883508110699</v>
      </c>
      <c r="K775" s="60">
        <v>0.43217172341660998</v>
      </c>
      <c r="L775" s="61">
        <v>8.6365259627230097E-16</v>
      </c>
      <c r="M775" s="60">
        <v>0.56782827658338897</v>
      </c>
      <c r="N775" s="60">
        <v>0.10520439658917199</v>
      </c>
      <c r="O775" s="60" t="s">
        <v>142</v>
      </c>
      <c r="P775" s="60" t="s">
        <v>163</v>
      </c>
      <c r="Q775" s="60">
        <v>772</v>
      </c>
      <c r="R775" s="60" t="s">
        <v>173</v>
      </c>
    </row>
    <row r="776" spans="1:18" x14ac:dyDescent="0.25">
      <c r="A776" s="60">
        <v>2776</v>
      </c>
      <c r="B776" s="60">
        <v>0.99805116864770604</v>
      </c>
      <c r="C776" s="60">
        <v>4.51671020693519E-2</v>
      </c>
      <c r="D776" s="60">
        <v>5.7440300542421399E-2</v>
      </c>
      <c r="E776" s="60">
        <v>0.621350442219188</v>
      </c>
      <c r="F776" s="60">
        <v>0.99999999999946898</v>
      </c>
      <c r="G776" s="60">
        <v>0.104027665386332</v>
      </c>
      <c r="H776" s="60">
        <v>274.55150252210598</v>
      </c>
      <c r="I776" s="60" t="s">
        <v>142</v>
      </c>
      <c r="J776" s="60">
        <v>-0.16124883508110699</v>
      </c>
      <c r="K776" s="60">
        <v>0.40631567345702402</v>
      </c>
      <c r="L776" s="60">
        <v>0.49840322859437203</v>
      </c>
      <c r="M776" s="60">
        <v>9.5281097948604607E-2</v>
      </c>
      <c r="N776" s="60">
        <v>0.10520439658917199</v>
      </c>
      <c r="O776" s="60" t="s">
        <v>142</v>
      </c>
      <c r="P776" s="60" t="s">
        <v>163</v>
      </c>
      <c r="Q776" s="60">
        <v>773</v>
      </c>
      <c r="R776" s="60" t="s">
        <v>173</v>
      </c>
    </row>
    <row r="777" spans="1:18" x14ac:dyDescent="0.25">
      <c r="A777" s="60">
        <v>2777</v>
      </c>
      <c r="B777" s="60">
        <v>0.99813530044628496</v>
      </c>
      <c r="C777" s="60">
        <v>-2.0456351826724201E-2</v>
      </c>
      <c r="D777" s="60">
        <v>5.7440582221757498E-2</v>
      </c>
      <c r="E777" s="60">
        <v>0.62141086217774999</v>
      </c>
      <c r="F777" s="60">
        <v>0.99999999999946998</v>
      </c>
      <c r="G777" s="60">
        <v>0.10520439658917199</v>
      </c>
      <c r="H777" s="60">
        <v>276.773730228462</v>
      </c>
      <c r="I777" s="60" t="s">
        <v>142</v>
      </c>
      <c r="J777" s="60">
        <v>-0.157999224211023</v>
      </c>
      <c r="K777" s="60">
        <v>0.51393716602143302</v>
      </c>
      <c r="L777" s="61">
        <v>1.0459476951315801E-9</v>
      </c>
      <c r="M777" s="60">
        <v>0.48606283293261998</v>
      </c>
      <c r="N777" s="60">
        <v>0.105458077759497</v>
      </c>
      <c r="O777" s="60" t="s">
        <v>142</v>
      </c>
      <c r="P777" s="60" t="s">
        <v>163</v>
      </c>
      <c r="Q777" s="60">
        <v>774</v>
      </c>
      <c r="R777" s="60" t="s">
        <v>173</v>
      </c>
    </row>
    <row r="778" spans="1:18" x14ac:dyDescent="0.25">
      <c r="A778" s="60">
        <v>2778</v>
      </c>
      <c r="B778" s="60">
        <v>0.99820908053746404</v>
      </c>
      <c r="C778" s="60">
        <v>-2.3275615875101101E-3</v>
      </c>
      <c r="D778" s="60">
        <v>5.7440582221757498E-2</v>
      </c>
      <c r="E778" s="60">
        <v>0.621414430056071</v>
      </c>
      <c r="F778" s="60">
        <v>0.99999999999952205</v>
      </c>
      <c r="G778" s="60">
        <v>0.10520439658917199</v>
      </c>
      <c r="H778" s="60">
        <v>278.72454944313199</v>
      </c>
      <c r="I778" s="60" t="s">
        <v>142</v>
      </c>
      <c r="J778" s="60">
        <v>-0.15759483024496099</v>
      </c>
      <c r="K778" s="60">
        <v>0.68115076951544296</v>
      </c>
      <c r="L778" s="61">
        <v>1.2241854529802499E-9</v>
      </c>
      <c r="M778" s="60">
        <v>0.31884922926037201</v>
      </c>
      <c r="N778" s="60">
        <v>0.10581051440434699</v>
      </c>
      <c r="O778" s="60" t="s">
        <v>142</v>
      </c>
      <c r="P778" s="60" t="s">
        <v>163</v>
      </c>
      <c r="Q778" s="60">
        <v>775</v>
      </c>
      <c r="R778" s="60" t="s">
        <v>173</v>
      </c>
    </row>
    <row r="779" spans="1:18" x14ac:dyDescent="0.25">
      <c r="A779" s="60">
        <v>2779</v>
      </c>
      <c r="B779" s="60">
        <v>0.99822219763652598</v>
      </c>
      <c r="C779" s="60">
        <v>-1.3443404323255E-2</v>
      </c>
      <c r="D779" s="60">
        <v>5.7444120158803999E-2</v>
      </c>
      <c r="E779" s="60">
        <v>0.62168438323801101</v>
      </c>
      <c r="F779" s="60">
        <v>0.999999999999586</v>
      </c>
      <c r="G779" s="60">
        <v>0.105458077759497</v>
      </c>
      <c r="H779" s="60">
        <v>278.75681696044501</v>
      </c>
      <c r="I779" s="60" t="s">
        <v>142</v>
      </c>
      <c r="J779" s="60">
        <v>-0.15605155314740801</v>
      </c>
      <c r="K779" s="60">
        <v>0.34844694004450599</v>
      </c>
      <c r="L779" s="61">
        <v>7.6819504306290398E-7</v>
      </c>
      <c r="M779" s="60">
        <v>0.65155229176045104</v>
      </c>
      <c r="N779" s="60">
        <v>0.107128028005934</v>
      </c>
      <c r="O779" s="60" t="s">
        <v>142</v>
      </c>
      <c r="P779" s="60" t="s">
        <v>163</v>
      </c>
      <c r="Q779" s="60">
        <v>776</v>
      </c>
      <c r="R779" s="60" t="s">
        <v>173</v>
      </c>
    </row>
    <row r="780" spans="1:18" x14ac:dyDescent="0.25">
      <c r="A780" s="60">
        <v>2780</v>
      </c>
      <c r="B780" s="60">
        <v>0.99836377251742903</v>
      </c>
      <c r="C780" s="60">
        <v>-2.0782554137692099E-2</v>
      </c>
      <c r="D780" s="60">
        <v>5.7464479921828397E-2</v>
      </c>
      <c r="E780" s="60">
        <v>0.62224854635944105</v>
      </c>
      <c r="F780" s="60">
        <v>0.99999999999960898</v>
      </c>
      <c r="G780" s="60">
        <v>0.10581051440434699</v>
      </c>
      <c r="H780" s="60">
        <v>278.75681696044501</v>
      </c>
      <c r="I780" s="60" t="s">
        <v>142</v>
      </c>
      <c r="J780" s="60">
        <v>-0.154246789262485</v>
      </c>
      <c r="K780" s="60">
        <v>0.29838962210113101</v>
      </c>
      <c r="L780" s="60">
        <v>1.2080809335664799E-2</v>
      </c>
      <c r="M780" s="60">
        <v>0.68952956856320402</v>
      </c>
      <c r="N780" s="60">
        <v>0.107128028005934</v>
      </c>
      <c r="O780" s="60" t="s">
        <v>142</v>
      </c>
      <c r="P780" s="60" t="s">
        <v>163</v>
      </c>
      <c r="Q780" s="60">
        <v>777</v>
      </c>
      <c r="R780" s="60" t="s">
        <v>173</v>
      </c>
    </row>
    <row r="781" spans="1:18" x14ac:dyDescent="0.25">
      <c r="A781" s="60">
        <v>2781</v>
      </c>
      <c r="B781" s="60">
        <v>0.99841519149375202</v>
      </c>
      <c r="C781" s="60">
        <v>-2.50110449532219E-2</v>
      </c>
      <c r="D781" s="60">
        <v>5.7487677168874103E-2</v>
      </c>
      <c r="E781" s="60">
        <v>0.62228062756537905</v>
      </c>
      <c r="F781" s="60">
        <v>0.99999999999966305</v>
      </c>
      <c r="G781" s="60">
        <v>0.107128028005934</v>
      </c>
      <c r="H781" s="60">
        <v>279.22553742145601</v>
      </c>
      <c r="I781" s="60" t="s">
        <v>142</v>
      </c>
      <c r="J781" s="60">
        <v>-0.14799798645850101</v>
      </c>
      <c r="K781" s="60">
        <v>0.33228526520093599</v>
      </c>
      <c r="L781" s="60">
        <v>0.32786891182822597</v>
      </c>
      <c r="M781" s="60">
        <v>0.33984582297083799</v>
      </c>
      <c r="N781" s="60">
        <v>0.108509193906642</v>
      </c>
      <c r="O781" s="60" t="s">
        <v>142</v>
      </c>
      <c r="P781" s="60" t="s">
        <v>163</v>
      </c>
      <c r="Q781" s="60">
        <v>778</v>
      </c>
      <c r="R781" s="60" t="s">
        <v>173</v>
      </c>
    </row>
    <row r="782" spans="1:18" x14ac:dyDescent="0.25">
      <c r="A782" s="60">
        <v>2782</v>
      </c>
      <c r="B782" s="60">
        <v>0.99852414934145295</v>
      </c>
      <c r="C782" s="60">
        <v>-2.0782554137692099E-2</v>
      </c>
      <c r="D782" s="60">
        <v>5.7491582019696799E-2</v>
      </c>
      <c r="E782" s="60">
        <v>0.62248940058054902</v>
      </c>
      <c r="F782" s="60">
        <v>0.99999999999966604</v>
      </c>
      <c r="G782" s="60">
        <v>0.107128028005934</v>
      </c>
      <c r="H782" s="60">
        <v>279.96991567203497</v>
      </c>
      <c r="I782" s="60" t="s">
        <v>142</v>
      </c>
      <c r="J782" s="60">
        <v>-0.14582648101492601</v>
      </c>
      <c r="K782" s="60">
        <v>0.29838962210113101</v>
      </c>
      <c r="L782" s="60">
        <v>1.2080809335664799E-2</v>
      </c>
      <c r="M782" s="60">
        <v>0.68952956856320402</v>
      </c>
      <c r="N782" s="60">
        <v>0.110568054879245</v>
      </c>
      <c r="O782" s="60" t="s">
        <v>142</v>
      </c>
      <c r="P782" s="60" t="s">
        <v>163</v>
      </c>
      <c r="Q782" s="60">
        <v>779</v>
      </c>
      <c r="R782" s="60" t="s">
        <v>173</v>
      </c>
    </row>
    <row r="783" spans="1:18" x14ac:dyDescent="0.25">
      <c r="A783" s="60">
        <v>2783</v>
      </c>
      <c r="B783" s="60">
        <v>0.99857064297285003</v>
      </c>
      <c r="C783" s="60">
        <v>1.9019214685357499E-2</v>
      </c>
      <c r="D783" s="60">
        <v>5.7492840083007E-2</v>
      </c>
      <c r="E783" s="60">
        <v>0.62257300634828405</v>
      </c>
      <c r="F783" s="60">
        <v>0.99999999999968103</v>
      </c>
      <c r="G783" s="60">
        <v>0.108509193906642</v>
      </c>
      <c r="H783" s="60">
        <v>280.09877110377101</v>
      </c>
      <c r="I783" s="60" t="s">
        <v>142</v>
      </c>
      <c r="J783" s="60">
        <v>-0.13808573293179099</v>
      </c>
      <c r="K783" s="60">
        <v>0.187939083298096</v>
      </c>
      <c r="L783" s="60">
        <v>0.329215119564643</v>
      </c>
      <c r="M783" s="60">
        <v>0.482845797137261</v>
      </c>
      <c r="N783" s="60">
        <v>0.112907264301014</v>
      </c>
      <c r="O783" s="60" t="s">
        <v>142</v>
      </c>
      <c r="P783" s="60" t="s">
        <v>163</v>
      </c>
      <c r="Q783" s="60">
        <v>780</v>
      </c>
      <c r="R783" s="60" t="s">
        <v>173</v>
      </c>
    </row>
    <row r="784" spans="1:18" x14ac:dyDescent="0.25">
      <c r="A784" s="60">
        <v>2784</v>
      </c>
      <c r="B784" s="60">
        <v>0.99862138626103503</v>
      </c>
      <c r="C784" s="60">
        <v>-1.0208469456779799E-2</v>
      </c>
      <c r="D784" s="60">
        <v>5.7499731813242097E-2</v>
      </c>
      <c r="E784" s="60">
        <v>0.62257300634828405</v>
      </c>
      <c r="F784" s="60">
        <v>0.99999999999969302</v>
      </c>
      <c r="G784" s="60">
        <v>0.110568054879245</v>
      </c>
      <c r="H784" s="60">
        <v>280.09877110377101</v>
      </c>
      <c r="I784" s="60" t="s">
        <v>142</v>
      </c>
      <c r="J784" s="60">
        <v>-0.135329824825731</v>
      </c>
      <c r="K784" s="60">
        <v>0.54232649143522604</v>
      </c>
      <c r="L784" s="61">
        <v>5.1717667906318004E-12</v>
      </c>
      <c r="M784" s="60">
        <v>0.45767350855960198</v>
      </c>
      <c r="N784" s="60">
        <v>0.11386717743689399</v>
      </c>
      <c r="O784" s="60" t="s">
        <v>142</v>
      </c>
      <c r="P784" s="60" t="s">
        <v>163</v>
      </c>
      <c r="Q784" s="60">
        <v>781</v>
      </c>
      <c r="R784" s="60" t="s">
        <v>173</v>
      </c>
    </row>
    <row r="785" spans="1:18" x14ac:dyDescent="0.25">
      <c r="A785" s="60">
        <v>2785</v>
      </c>
      <c r="B785" s="60">
        <v>0.99863420310850004</v>
      </c>
      <c r="C785" s="60">
        <v>-2.4111606878957199E-2</v>
      </c>
      <c r="D785" s="60">
        <v>5.7507401437639903E-2</v>
      </c>
      <c r="E785" s="60">
        <v>0.62259016892381303</v>
      </c>
      <c r="F785" s="60">
        <v>0.99999999999969702</v>
      </c>
      <c r="G785" s="60">
        <v>0.112907264301014</v>
      </c>
      <c r="H785" s="60">
        <v>280.76849387764003</v>
      </c>
      <c r="I785" s="60" t="s">
        <v>142</v>
      </c>
      <c r="J785" s="60">
        <v>-0.12983046913763099</v>
      </c>
      <c r="K785" s="60">
        <v>0.485992308519891</v>
      </c>
      <c r="L785" s="61">
        <v>5.7682617054678403E-11</v>
      </c>
      <c r="M785" s="60">
        <v>0.51400769142242597</v>
      </c>
      <c r="N785" s="60">
        <v>0.115650445567826</v>
      </c>
      <c r="O785" s="60" t="s">
        <v>142</v>
      </c>
      <c r="P785" s="60" t="s">
        <v>163</v>
      </c>
      <c r="Q785" s="60">
        <v>782</v>
      </c>
      <c r="R785" s="60" t="s">
        <v>173</v>
      </c>
    </row>
    <row r="786" spans="1:18" x14ac:dyDescent="0.25">
      <c r="A786" s="60">
        <v>2786</v>
      </c>
      <c r="B786" s="60">
        <v>0.99866127628259704</v>
      </c>
      <c r="C786" s="60">
        <v>-2.2851344713153799E-2</v>
      </c>
      <c r="D786" s="60">
        <v>5.7513088952787901E-2</v>
      </c>
      <c r="E786" s="60">
        <v>0.62330200499142296</v>
      </c>
      <c r="F786" s="60">
        <v>0.99999999999973599</v>
      </c>
      <c r="G786" s="60">
        <v>0.11386717743689399</v>
      </c>
      <c r="H786" s="60">
        <v>281.17815730804898</v>
      </c>
      <c r="I786" s="60" t="s">
        <v>142</v>
      </c>
      <c r="J786" s="60">
        <v>-0.12983046913763099</v>
      </c>
      <c r="K786" s="60">
        <v>0.35680282721372902</v>
      </c>
      <c r="L786" s="60">
        <v>0.192788847517226</v>
      </c>
      <c r="M786" s="60">
        <v>0.45040832526904501</v>
      </c>
      <c r="N786" s="60">
        <v>0.115909739069027</v>
      </c>
      <c r="O786" s="60" t="s">
        <v>142</v>
      </c>
      <c r="P786" s="60" t="s">
        <v>163</v>
      </c>
      <c r="Q786" s="60">
        <v>783</v>
      </c>
      <c r="R786" s="60" t="s">
        <v>173</v>
      </c>
    </row>
    <row r="787" spans="1:18" x14ac:dyDescent="0.25">
      <c r="A787" s="60">
        <v>2787</v>
      </c>
      <c r="B787" s="60">
        <v>0.99870084375023005</v>
      </c>
      <c r="C787" s="60">
        <v>-1.2857073580156E-2</v>
      </c>
      <c r="D787" s="60">
        <v>5.7513152069849797E-2</v>
      </c>
      <c r="E787" s="60">
        <v>0.62338637826837295</v>
      </c>
      <c r="F787" s="60">
        <v>0.99999999999973599</v>
      </c>
      <c r="G787" s="60">
        <v>0.115650445567826</v>
      </c>
      <c r="H787" s="60">
        <v>281.17815730804898</v>
      </c>
      <c r="I787" s="60" t="s">
        <v>142</v>
      </c>
      <c r="J787" s="60">
        <v>-0.126876362293637</v>
      </c>
      <c r="K787" s="60">
        <v>0.50606507941096801</v>
      </c>
      <c r="L787" s="60">
        <v>0.125861769189026</v>
      </c>
      <c r="M787" s="60">
        <v>0.36807315140000701</v>
      </c>
      <c r="N787" s="60">
        <v>0.115909739069027</v>
      </c>
      <c r="O787" s="60" t="s">
        <v>142</v>
      </c>
      <c r="P787" s="60" t="s">
        <v>163</v>
      </c>
      <c r="Q787" s="60">
        <v>784</v>
      </c>
      <c r="R787" s="60" t="s">
        <v>173</v>
      </c>
    </row>
    <row r="788" spans="1:18" x14ac:dyDescent="0.25">
      <c r="A788" s="60">
        <v>2788</v>
      </c>
      <c r="B788" s="60">
        <v>0.99872258432353</v>
      </c>
      <c r="C788" s="60">
        <v>-1.46170846908034E-2</v>
      </c>
      <c r="D788" s="60">
        <v>5.7515482530237298E-2</v>
      </c>
      <c r="E788" s="60">
        <v>0.623520584461838</v>
      </c>
      <c r="F788" s="60">
        <v>0.99999999999975198</v>
      </c>
      <c r="G788" s="60">
        <v>0.115909739069027</v>
      </c>
      <c r="H788" s="60">
        <v>281.438665816477</v>
      </c>
      <c r="I788" s="60" t="s">
        <v>142</v>
      </c>
      <c r="J788" s="60">
        <v>-0.122066956620534</v>
      </c>
      <c r="K788" s="60">
        <v>0.57146396730632998</v>
      </c>
      <c r="L788" s="60">
        <v>8.9403802405078697E-2</v>
      </c>
      <c r="M788" s="60">
        <v>0.33913223028859102</v>
      </c>
      <c r="N788" s="60">
        <v>0.116782771650079</v>
      </c>
      <c r="O788" s="60" t="s">
        <v>142</v>
      </c>
      <c r="P788" s="60" t="s">
        <v>163</v>
      </c>
      <c r="Q788" s="60">
        <v>785</v>
      </c>
      <c r="R788" s="60" t="s">
        <v>173</v>
      </c>
    </row>
    <row r="789" spans="1:18" x14ac:dyDescent="0.25">
      <c r="A789" s="60">
        <v>2789</v>
      </c>
      <c r="B789" s="60">
        <v>0.99872258432353</v>
      </c>
      <c r="C789" s="60">
        <v>-3.3471328758080003E-2</v>
      </c>
      <c r="D789" s="60">
        <v>5.7519016501728998E-2</v>
      </c>
      <c r="E789" s="60">
        <v>0.623596806002641</v>
      </c>
      <c r="F789" s="60">
        <v>0.99999999999975697</v>
      </c>
      <c r="G789" s="60">
        <v>0.115909739069027</v>
      </c>
      <c r="H789" s="60">
        <v>281.60003183843099</v>
      </c>
      <c r="I789" s="60" t="s">
        <v>142</v>
      </c>
      <c r="J789" s="60">
        <v>-0.119609695146977</v>
      </c>
      <c r="K789" s="60">
        <v>0.61486163792116699</v>
      </c>
      <c r="L789" s="61">
        <v>1.3441054547891801E-13</v>
      </c>
      <c r="M789" s="60">
        <v>0.385138362078699</v>
      </c>
      <c r="N789" s="60">
        <v>0.116782771650079</v>
      </c>
      <c r="O789" s="60" t="s">
        <v>142</v>
      </c>
      <c r="P789" s="60" t="s">
        <v>163</v>
      </c>
      <c r="Q789" s="60">
        <v>786</v>
      </c>
      <c r="R789" s="60" t="s">
        <v>173</v>
      </c>
    </row>
    <row r="790" spans="1:18" x14ac:dyDescent="0.25">
      <c r="A790" s="60">
        <v>2790</v>
      </c>
      <c r="B790" s="60">
        <v>0.99873101055386904</v>
      </c>
      <c r="C790" s="60">
        <v>-1.46170846908034E-2</v>
      </c>
      <c r="D790" s="60">
        <v>5.7525735926636103E-2</v>
      </c>
      <c r="E790" s="60">
        <v>0.62372954346986298</v>
      </c>
      <c r="F790" s="60">
        <v>0.99999999999975897</v>
      </c>
      <c r="G790" s="60">
        <v>0.116782771650079</v>
      </c>
      <c r="H790" s="60">
        <v>282.00173048291998</v>
      </c>
      <c r="I790" s="60" t="s">
        <v>142</v>
      </c>
      <c r="J790" s="60">
        <v>-0.11340493741942299</v>
      </c>
      <c r="K790" s="60">
        <v>0.57146396730632998</v>
      </c>
      <c r="L790" s="60">
        <v>8.9403802405078697E-2</v>
      </c>
      <c r="M790" s="60">
        <v>0.33913223028859102</v>
      </c>
      <c r="N790" s="60">
        <v>0.117113481034165</v>
      </c>
      <c r="O790" s="60" t="s">
        <v>142</v>
      </c>
      <c r="P790" s="60" t="s">
        <v>163</v>
      </c>
      <c r="Q790" s="60">
        <v>787</v>
      </c>
      <c r="R790" s="60" t="s">
        <v>173</v>
      </c>
    </row>
    <row r="791" spans="1:18" x14ac:dyDescent="0.25">
      <c r="A791" s="60">
        <v>2791</v>
      </c>
      <c r="B791" s="60">
        <v>0.99873101055386904</v>
      </c>
      <c r="C791" s="60">
        <v>-2.3018930145118899E-2</v>
      </c>
      <c r="D791" s="60">
        <v>5.7526915968481203E-2</v>
      </c>
      <c r="E791" s="60">
        <v>0.62414169323034896</v>
      </c>
      <c r="F791" s="60">
        <v>0.99999999999975897</v>
      </c>
      <c r="G791" s="60">
        <v>0.116782771650079</v>
      </c>
      <c r="H791" s="60">
        <v>282.21486478299801</v>
      </c>
      <c r="I791" s="60" t="s">
        <v>142</v>
      </c>
      <c r="J791" s="60">
        <v>-0.11340493741942299</v>
      </c>
      <c r="K791" s="60">
        <v>0.47237850765800199</v>
      </c>
      <c r="L791" s="61">
        <v>2.3673795497605899E-7</v>
      </c>
      <c r="M791" s="60">
        <v>0.52762125560404205</v>
      </c>
      <c r="N791" s="60">
        <v>0.11756131096318601</v>
      </c>
      <c r="O791" s="60" t="s">
        <v>142</v>
      </c>
      <c r="P791" s="60" t="s">
        <v>163</v>
      </c>
      <c r="Q791" s="60">
        <v>788</v>
      </c>
      <c r="R791" s="60" t="s">
        <v>173</v>
      </c>
    </row>
    <row r="792" spans="1:18" x14ac:dyDescent="0.25">
      <c r="A792" s="60">
        <v>2792</v>
      </c>
      <c r="B792" s="60">
        <v>0.99874684006237902</v>
      </c>
      <c r="C792" s="60">
        <v>8.1416711297085508E-3</v>
      </c>
      <c r="D792" s="60">
        <v>5.7533412154749303E-2</v>
      </c>
      <c r="E792" s="60">
        <v>0.62414169323034896</v>
      </c>
      <c r="F792" s="60">
        <v>0.99999999999976497</v>
      </c>
      <c r="G792" s="60">
        <v>0.117113481034165</v>
      </c>
      <c r="H792" s="60">
        <v>282.82232917425802</v>
      </c>
      <c r="I792" s="60" t="s">
        <v>142</v>
      </c>
      <c r="J792" s="60">
        <v>-0.110869737067464</v>
      </c>
      <c r="K792" s="60">
        <v>1.35785296003755E-2</v>
      </c>
      <c r="L792" s="60">
        <v>0.73115530155431696</v>
      </c>
      <c r="M792" s="60">
        <v>0.25526616884530801</v>
      </c>
      <c r="N792" s="60">
        <v>0.119124806795343</v>
      </c>
      <c r="O792" s="60" t="s">
        <v>142</v>
      </c>
      <c r="P792" s="60" t="s">
        <v>163</v>
      </c>
      <c r="Q792" s="60">
        <v>789</v>
      </c>
      <c r="R792" s="60" t="s">
        <v>173</v>
      </c>
    </row>
    <row r="793" spans="1:18" x14ac:dyDescent="0.25">
      <c r="A793" s="60">
        <v>2793</v>
      </c>
      <c r="B793" s="60">
        <v>0.99878182732746301</v>
      </c>
      <c r="C793" s="60">
        <v>-7.3007878953282998E-3</v>
      </c>
      <c r="D793" s="60">
        <v>5.7554917573816103E-2</v>
      </c>
      <c r="E793" s="60">
        <v>0.62446699689071705</v>
      </c>
      <c r="F793" s="60">
        <v>0.99999999999978095</v>
      </c>
      <c r="G793" s="60">
        <v>0.11756131096318601</v>
      </c>
      <c r="H793" s="60">
        <v>284.19030862037101</v>
      </c>
      <c r="I793" s="60" t="s">
        <v>142</v>
      </c>
      <c r="J793" s="60">
        <v>-0.109604961968411</v>
      </c>
      <c r="K793" s="60">
        <v>0.41688357856417202</v>
      </c>
      <c r="L793" s="61">
        <v>2.7770024850604502E-16</v>
      </c>
      <c r="M793" s="60">
        <v>0.58311642143582798</v>
      </c>
      <c r="N793" s="60">
        <v>0.119261465998048</v>
      </c>
      <c r="O793" s="60" t="s">
        <v>142</v>
      </c>
      <c r="P793" s="60" t="s">
        <v>163</v>
      </c>
      <c r="Q793" s="60">
        <v>790</v>
      </c>
      <c r="R793" s="60" t="s">
        <v>173</v>
      </c>
    </row>
    <row r="794" spans="1:18" x14ac:dyDescent="0.25">
      <c r="A794" s="60">
        <v>2794</v>
      </c>
      <c r="B794" s="60">
        <v>0.99882793627625199</v>
      </c>
      <c r="C794" s="60">
        <v>-1.8664402702064E-3</v>
      </c>
      <c r="D794" s="60">
        <v>5.75572992438496E-2</v>
      </c>
      <c r="E794" s="60">
        <v>0.62455127691780898</v>
      </c>
      <c r="F794" s="60">
        <v>0.99999999999978495</v>
      </c>
      <c r="G794" s="60">
        <v>0.119124806795343</v>
      </c>
      <c r="H794" s="60">
        <v>284.350962700764</v>
      </c>
      <c r="I794" s="60" t="s">
        <v>142</v>
      </c>
      <c r="J794" s="60">
        <v>-0.108417103206933</v>
      </c>
      <c r="K794" s="60">
        <v>0.56673290062121995</v>
      </c>
      <c r="L794" s="61">
        <v>8.9346387941684994E-15</v>
      </c>
      <c r="M794" s="60">
        <v>0.433267099378772</v>
      </c>
      <c r="N794" s="60">
        <v>0.119757125549455</v>
      </c>
      <c r="O794" s="60" t="s">
        <v>142</v>
      </c>
      <c r="P794" s="60" t="s">
        <v>163</v>
      </c>
      <c r="Q794" s="60">
        <v>791</v>
      </c>
      <c r="R794" s="60" t="s">
        <v>173</v>
      </c>
    </row>
    <row r="795" spans="1:18" x14ac:dyDescent="0.25">
      <c r="A795" s="60">
        <v>2795</v>
      </c>
      <c r="B795" s="60">
        <v>0.99887708306772804</v>
      </c>
      <c r="C795" s="60">
        <v>5.7607194431362604E-3</v>
      </c>
      <c r="D795" s="60">
        <v>5.7558715045309398E-2</v>
      </c>
      <c r="E795" s="60">
        <v>0.62489752416250799</v>
      </c>
      <c r="F795" s="60">
        <v>0.99999999999979206</v>
      </c>
      <c r="G795" s="60">
        <v>0.119261465998048</v>
      </c>
      <c r="H795" s="60">
        <v>284.84999681155898</v>
      </c>
      <c r="I795" s="60" t="s">
        <v>142</v>
      </c>
      <c r="J795" s="60">
        <v>-0.10452171620396999</v>
      </c>
      <c r="K795" s="60">
        <v>0.12596937158875099</v>
      </c>
      <c r="L795" s="60">
        <v>0.37097279298084901</v>
      </c>
      <c r="M795" s="60">
        <v>0.50305783543039895</v>
      </c>
      <c r="N795" s="60">
        <v>0.120607806640423</v>
      </c>
      <c r="O795" s="60" t="s">
        <v>142</v>
      </c>
      <c r="P795" s="60" t="s">
        <v>163</v>
      </c>
      <c r="Q795" s="60">
        <v>792</v>
      </c>
      <c r="R795" s="60" t="s">
        <v>173</v>
      </c>
    </row>
    <row r="796" spans="1:18" x14ac:dyDescent="0.25">
      <c r="A796" s="60">
        <v>2796</v>
      </c>
      <c r="B796" s="60">
        <v>0.998893175709336</v>
      </c>
      <c r="C796" s="60">
        <v>-1.8104038940627301E-2</v>
      </c>
      <c r="D796" s="60">
        <v>5.7565165844481E-2</v>
      </c>
      <c r="E796" s="60">
        <v>0.62517290341971699</v>
      </c>
      <c r="F796" s="60">
        <v>0.99999999999979505</v>
      </c>
      <c r="G796" s="60">
        <v>0.119757125549455</v>
      </c>
      <c r="H796" s="60">
        <v>285.02520316594399</v>
      </c>
      <c r="I796" s="60" t="s">
        <v>142</v>
      </c>
      <c r="J796" s="60">
        <v>-0.102826310513098</v>
      </c>
      <c r="K796" s="60">
        <v>0.71823346648993702</v>
      </c>
      <c r="L796" s="61">
        <v>8.0971117724178303E-12</v>
      </c>
      <c r="M796" s="60">
        <v>0.28176653350196601</v>
      </c>
      <c r="N796" s="60">
        <v>0.120607806640423</v>
      </c>
      <c r="O796" s="60" t="s">
        <v>142</v>
      </c>
      <c r="P796" s="60" t="s">
        <v>163</v>
      </c>
      <c r="Q796" s="60">
        <v>793</v>
      </c>
      <c r="R796" s="60" t="s">
        <v>173</v>
      </c>
    </row>
    <row r="797" spans="1:18" x14ac:dyDescent="0.25">
      <c r="A797" s="60">
        <v>2797</v>
      </c>
      <c r="B797" s="60">
        <v>0.99897183845749005</v>
      </c>
      <c r="C797" s="60">
        <v>9.0075918360228591E-3</v>
      </c>
      <c r="D797" s="60">
        <v>5.7565165844481E-2</v>
      </c>
      <c r="E797" s="60">
        <v>0.62546187429543898</v>
      </c>
      <c r="F797" s="60">
        <v>0.99999999999979705</v>
      </c>
      <c r="G797" s="60">
        <v>0.120607806640423</v>
      </c>
      <c r="H797" s="60">
        <v>286.21788892452702</v>
      </c>
      <c r="I797" s="60" t="s">
        <v>142</v>
      </c>
      <c r="J797" s="60">
        <v>-0.100382267148535</v>
      </c>
      <c r="K797" s="60">
        <v>0.23224958835686199</v>
      </c>
      <c r="L797" s="60">
        <v>0.28203338302473302</v>
      </c>
      <c r="M797" s="60">
        <v>0.48571702861840499</v>
      </c>
      <c r="N797" s="60">
        <v>0.12110813441918999</v>
      </c>
      <c r="O797" s="60" t="s">
        <v>142</v>
      </c>
      <c r="P797" s="60" t="s">
        <v>163</v>
      </c>
      <c r="Q797" s="60">
        <v>794</v>
      </c>
      <c r="R797" s="60" t="s">
        <v>173</v>
      </c>
    </row>
    <row r="798" spans="1:18" x14ac:dyDescent="0.25">
      <c r="A798" s="60">
        <v>2798</v>
      </c>
      <c r="B798" s="60">
        <v>0.99908460700324697</v>
      </c>
      <c r="C798" s="60">
        <v>-1.8104038940627301E-2</v>
      </c>
      <c r="D798" s="60">
        <v>5.7581351727581803E-2</v>
      </c>
      <c r="E798" s="60">
        <v>0.62550045906131502</v>
      </c>
      <c r="F798" s="60">
        <v>0.99999999999980005</v>
      </c>
      <c r="G798" s="60">
        <v>0.120607806640423</v>
      </c>
      <c r="H798" s="60">
        <v>287.72681452177</v>
      </c>
      <c r="I798" s="60" t="s">
        <v>142</v>
      </c>
      <c r="J798" s="60">
        <v>-9.9050319843618298E-2</v>
      </c>
      <c r="K798" s="60">
        <v>0.71823346648993702</v>
      </c>
      <c r="L798" s="61">
        <v>8.0971117724178303E-12</v>
      </c>
      <c r="M798" s="60">
        <v>0.28176653350196601</v>
      </c>
      <c r="N798" s="60">
        <v>0.124581965263556</v>
      </c>
      <c r="O798" s="60" t="s">
        <v>142</v>
      </c>
      <c r="P798" s="60" t="s">
        <v>163</v>
      </c>
      <c r="Q798" s="60">
        <v>795</v>
      </c>
      <c r="R798" s="60" t="s">
        <v>173</v>
      </c>
    </row>
    <row r="799" spans="1:18" x14ac:dyDescent="0.25">
      <c r="A799" s="60">
        <v>2799</v>
      </c>
      <c r="B799" s="60">
        <v>0.99914045529790196</v>
      </c>
      <c r="C799" s="60">
        <v>6.5574071209477201E-3</v>
      </c>
      <c r="D799" s="60">
        <v>5.7589590936049498E-2</v>
      </c>
      <c r="E799" s="60">
        <v>0.62598145954316198</v>
      </c>
      <c r="F799" s="60">
        <v>0.99999999999980005</v>
      </c>
      <c r="G799" s="60">
        <v>0.12110813441918999</v>
      </c>
      <c r="H799" s="60">
        <v>287.89151315787399</v>
      </c>
      <c r="I799" s="60" t="s">
        <v>142</v>
      </c>
      <c r="J799" s="60">
        <v>-9.5352938650098501E-2</v>
      </c>
      <c r="K799" s="60">
        <v>0.46091612857559</v>
      </c>
      <c r="L799" s="60">
        <v>0.11351838581069799</v>
      </c>
      <c r="M799" s="60">
        <v>0.42556548561371199</v>
      </c>
      <c r="N799" s="60">
        <v>0.12585827935639399</v>
      </c>
      <c r="O799" s="60" t="s">
        <v>142</v>
      </c>
      <c r="P799" s="60" t="s">
        <v>163</v>
      </c>
      <c r="Q799" s="60">
        <v>796</v>
      </c>
      <c r="R799" s="60" t="s">
        <v>173</v>
      </c>
    </row>
    <row r="800" spans="1:18" x14ac:dyDescent="0.25">
      <c r="A800" s="60">
        <v>2800</v>
      </c>
      <c r="B800" s="60">
        <v>0.99914438325269594</v>
      </c>
      <c r="C800" s="60">
        <v>-3.5927630707030499E-2</v>
      </c>
      <c r="D800" s="60">
        <v>5.7594034787340397E-2</v>
      </c>
      <c r="E800" s="60">
        <v>0.62598145954316198</v>
      </c>
      <c r="F800" s="60">
        <v>0.99999999999980005</v>
      </c>
      <c r="G800" s="60">
        <v>0.124581965263556</v>
      </c>
      <c r="H800" s="60">
        <v>289.081945720882</v>
      </c>
      <c r="I800" s="60" t="s">
        <v>142</v>
      </c>
      <c r="J800" s="60">
        <v>-8.9051109474134804E-2</v>
      </c>
      <c r="K800" s="60">
        <v>0.62738223961898598</v>
      </c>
      <c r="L800" s="61">
        <v>6.2130851323804103E-14</v>
      </c>
      <c r="M800" s="60">
        <v>0.37261776038095101</v>
      </c>
      <c r="N800" s="60">
        <v>0.12832928124392501</v>
      </c>
      <c r="O800" s="60" t="s">
        <v>142</v>
      </c>
      <c r="P800" s="60" t="s">
        <v>163</v>
      </c>
      <c r="Q800" s="60">
        <v>797</v>
      </c>
      <c r="R800" s="60" t="s">
        <v>173</v>
      </c>
    </row>
    <row r="801" spans="1:18" x14ac:dyDescent="0.25">
      <c r="A801" s="60">
        <v>2801</v>
      </c>
      <c r="B801" s="60">
        <v>0.99931059055548299</v>
      </c>
      <c r="C801" s="60">
        <v>-4.9760899209895702E-2</v>
      </c>
      <c r="D801" s="60">
        <v>5.7597349732272103E-2</v>
      </c>
      <c r="E801" s="60">
        <v>0.626451729661051</v>
      </c>
      <c r="F801" s="60">
        <v>0.99999999999981104</v>
      </c>
      <c r="G801" s="60">
        <v>0.12585827935639399</v>
      </c>
      <c r="H801" s="60">
        <v>289.17860706586202</v>
      </c>
      <c r="I801" s="60" t="s">
        <v>142</v>
      </c>
      <c r="J801" s="60">
        <v>-8.8236575469289799E-2</v>
      </c>
      <c r="K801" s="60">
        <v>0.52995838268104101</v>
      </c>
      <c r="L801" s="60">
        <v>5.1264440336569399E-2</v>
      </c>
      <c r="M801" s="60">
        <v>0.41877717698238998</v>
      </c>
      <c r="N801" s="60">
        <v>0.12919201164079699</v>
      </c>
      <c r="O801" s="60" t="s">
        <v>142</v>
      </c>
      <c r="P801" s="60" t="s">
        <v>163</v>
      </c>
      <c r="Q801" s="60">
        <v>798</v>
      </c>
      <c r="R801" s="60" t="s">
        <v>173</v>
      </c>
    </row>
    <row r="802" spans="1:18" x14ac:dyDescent="0.25">
      <c r="A802" s="60">
        <v>2802</v>
      </c>
      <c r="B802" s="60">
        <v>0.99935170166891296</v>
      </c>
      <c r="C802" s="60">
        <v>-2.4695439142784201E-2</v>
      </c>
      <c r="D802" s="60">
        <v>5.7620916197960503E-2</v>
      </c>
      <c r="E802" s="60">
        <v>0.62672269829354299</v>
      </c>
      <c r="F802" s="60">
        <v>0.99999999999984601</v>
      </c>
      <c r="G802" s="60">
        <v>0.12832928124392501</v>
      </c>
      <c r="H802" s="60">
        <v>289.96865204793301</v>
      </c>
      <c r="I802" s="60" t="s">
        <v>142</v>
      </c>
      <c r="J802" s="60">
        <v>-8.2003895423357898E-2</v>
      </c>
      <c r="K802" s="60">
        <v>0.54578955971864795</v>
      </c>
      <c r="L802" s="61">
        <v>6.6654294937963697E-16</v>
      </c>
      <c r="M802" s="60">
        <v>0.45421044028135199</v>
      </c>
      <c r="N802" s="60">
        <v>0.13138167946851301</v>
      </c>
      <c r="O802" s="60" t="s">
        <v>142</v>
      </c>
      <c r="P802" s="60" t="s">
        <v>163</v>
      </c>
      <c r="Q802" s="60">
        <v>799</v>
      </c>
      <c r="R802" s="60" t="s">
        <v>173</v>
      </c>
    </row>
    <row r="803" spans="1:18" x14ac:dyDescent="0.25">
      <c r="A803" s="60">
        <v>2803</v>
      </c>
      <c r="B803" s="60">
        <v>0.99935170166891296</v>
      </c>
      <c r="C803" s="60">
        <v>-2.6229517954958401E-2</v>
      </c>
      <c r="D803" s="60">
        <v>5.7624012897139698E-2</v>
      </c>
      <c r="E803" s="60">
        <v>0.62680500955815399</v>
      </c>
      <c r="F803" s="60">
        <v>0.99999999999985001</v>
      </c>
      <c r="G803" s="60">
        <v>0.12919201164079699</v>
      </c>
      <c r="H803" s="60">
        <v>290.63747347512702</v>
      </c>
      <c r="I803" s="60" t="s">
        <v>142</v>
      </c>
      <c r="J803" s="60">
        <v>-7.8488462497585496E-2</v>
      </c>
      <c r="K803" s="60">
        <v>0.57454737296279101</v>
      </c>
      <c r="L803" s="60">
        <v>1.3261603604500899E-2</v>
      </c>
      <c r="M803" s="60">
        <v>0.41219102343270902</v>
      </c>
      <c r="N803" s="60">
        <v>0.132199784939384</v>
      </c>
      <c r="O803" s="60" t="s">
        <v>142</v>
      </c>
      <c r="P803" s="60" t="s">
        <v>163</v>
      </c>
      <c r="Q803" s="60">
        <v>800</v>
      </c>
      <c r="R803" s="60" t="s">
        <v>173</v>
      </c>
    </row>
    <row r="804" spans="1:18" x14ac:dyDescent="0.25">
      <c r="A804" s="60">
        <v>2804</v>
      </c>
      <c r="B804" s="60">
        <v>0.99954179061277004</v>
      </c>
      <c r="C804" s="60">
        <v>-3.05149879292873E-2</v>
      </c>
      <c r="D804" s="60">
        <v>5.7636899496521503E-2</v>
      </c>
      <c r="E804" s="60">
        <v>0.62738223961904904</v>
      </c>
      <c r="F804" s="60">
        <v>0.99999999999985301</v>
      </c>
      <c r="G804" s="60">
        <v>0.13138167946851301</v>
      </c>
      <c r="H804" s="60">
        <v>290.63747347512702</v>
      </c>
      <c r="I804" s="60" t="s">
        <v>142</v>
      </c>
      <c r="J804" s="60">
        <v>-7.8105790511447101E-2</v>
      </c>
      <c r="K804" s="60">
        <v>0.59951176312209997</v>
      </c>
      <c r="L804" s="61">
        <v>1.4279557033645299E-5</v>
      </c>
      <c r="M804" s="60">
        <v>0.40047395732086699</v>
      </c>
      <c r="N804" s="60">
        <v>0.132275091092634</v>
      </c>
      <c r="O804" s="60" t="s">
        <v>142</v>
      </c>
      <c r="P804" s="60" t="s">
        <v>163</v>
      </c>
      <c r="Q804" s="60">
        <v>801</v>
      </c>
      <c r="R804" s="60" t="s">
        <v>173</v>
      </c>
    </row>
    <row r="805" spans="1:18" x14ac:dyDescent="0.25">
      <c r="A805" s="60">
        <v>2805</v>
      </c>
      <c r="B805" s="60">
        <v>0.99957895377933903</v>
      </c>
      <c r="C805" s="60">
        <v>-1.05867669150836E-2</v>
      </c>
      <c r="D805" s="60">
        <v>5.7637362080890098E-2</v>
      </c>
      <c r="E805" s="60">
        <v>0.62775890004951795</v>
      </c>
      <c r="F805" s="60">
        <v>0.99999999999987599</v>
      </c>
      <c r="G805" s="60">
        <v>0.132199784939384</v>
      </c>
      <c r="H805" s="60">
        <v>290.75610218491499</v>
      </c>
      <c r="I805" s="60" t="s">
        <v>142</v>
      </c>
      <c r="J805" s="60">
        <v>-7.6143157875108794E-2</v>
      </c>
      <c r="K805" s="60">
        <v>0.54362210840267999</v>
      </c>
      <c r="L805" s="61">
        <v>5.4318760329953596E-16</v>
      </c>
      <c r="M805" s="60">
        <v>0.45637789159731901</v>
      </c>
      <c r="N805" s="60">
        <v>0.134704039806223</v>
      </c>
      <c r="O805" s="60" t="s">
        <v>142</v>
      </c>
      <c r="P805" s="60" t="s">
        <v>163</v>
      </c>
      <c r="Q805" s="60">
        <v>802</v>
      </c>
      <c r="R805" s="60" t="s">
        <v>173</v>
      </c>
    </row>
    <row r="806" spans="1:18" x14ac:dyDescent="0.25">
      <c r="A806" s="60">
        <v>2806</v>
      </c>
      <c r="B806" s="60">
        <v>0.99957895377933903</v>
      </c>
      <c r="C806" s="60">
        <v>-3.05149879292873E-2</v>
      </c>
      <c r="D806" s="60">
        <v>5.76511742831851E-2</v>
      </c>
      <c r="E806" s="60">
        <v>0.62809773589272599</v>
      </c>
      <c r="F806" s="60">
        <v>0.99999999999988398</v>
      </c>
      <c r="G806" s="60">
        <v>0.132275091092634</v>
      </c>
      <c r="H806" s="60">
        <v>291.13471160568503</v>
      </c>
      <c r="I806" s="60" t="s">
        <v>142</v>
      </c>
      <c r="J806" s="60">
        <v>-7.5928100508663499E-2</v>
      </c>
      <c r="K806" s="60">
        <v>0.59951176312209997</v>
      </c>
      <c r="L806" s="61">
        <v>1.4279557033645299E-5</v>
      </c>
      <c r="M806" s="60">
        <v>0.40047395732086699</v>
      </c>
      <c r="N806" s="60">
        <v>0.13473672666008099</v>
      </c>
      <c r="O806" s="60" t="s">
        <v>142</v>
      </c>
      <c r="P806" s="60" t="s">
        <v>163</v>
      </c>
      <c r="Q806" s="60">
        <v>803</v>
      </c>
      <c r="R806" s="60" t="s">
        <v>173</v>
      </c>
    </row>
    <row r="807" spans="1:18" x14ac:dyDescent="0.25">
      <c r="A807" s="60">
        <v>2807</v>
      </c>
      <c r="B807" s="60">
        <v>0.99964907755071897</v>
      </c>
      <c r="C807" s="60">
        <v>7.6864273268058897E-3</v>
      </c>
      <c r="D807" s="60">
        <v>5.76511742831851E-2</v>
      </c>
      <c r="E807" s="60">
        <v>0.62812271781167905</v>
      </c>
      <c r="F807" s="60">
        <v>0.99999999999989297</v>
      </c>
      <c r="G807" s="60">
        <v>0.134704039806223</v>
      </c>
      <c r="H807" s="60">
        <v>291.13471160568503</v>
      </c>
      <c r="I807" s="60" t="s">
        <v>142</v>
      </c>
      <c r="J807" s="60">
        <v>-7.4213366989726498E-2</v>
      </c>
      <c r="K807" s="60">
        <v>0.26866612523497901</v>
      </c>
      <c r="L807" s="60">
        <v>0.13709877289987199</v>
      </c>
      <c r="M807" s="60">
        <v>0.59423510186514905</v>
      </c>
      <c r="N807" s="60">
        <v>0.13604386231561699</v>
      </c>
      <c r="O807" s="60" t="s">
        <v>142</v>
      </c>
      <c r="P807" s="60" t="s">
        <v>163</v>
      </c>
      <c r="Q807" s="60">
        <v>804</v>
      </c>
      <c r="R807" s="60" t="s">
        <v>173</v>
      </c>
    </row>
    <row r="808" spans="1:18" x14ac:dyDescent="0.25">
      <c r="A808" s="60">
        <v>2808</v>
      </c>
      <c r="B808" s="60">
        <v>0.99964907755071897</v>
      </c>
      <c r="C808" s="60">
        <v>-2.2034691799457998E-2</v>
      </c>
      <c r="D808" s="60">
        <v>5.7655770126657603E-2</v>
      </c>
      <c r="E808" s="60">
        <v>0.62812271781167905</v>
      </c>
      <c r="F808" s="60">
        <v>0.99999999999989397</v>
      </c>
      <c r="G808" s="60">
        <v>0.13473672666008099</v>
      </c>
      <c r="H808" s="60">
        <v>291.15715397130401</v>
      </c>
      <c r="I808" s="60" t="s">
        <v>142</v>
      </c>
      <c r="J808" s="60">
        <v>-7.00204856284109E-2</v>
      </c>
      <c r="K808" s="60">
        <v>0.56477881571558197</v>
      </c>
      <c r="L808" s="61">
        <v>3.5928689613834101E-5</v>
      </c>
      <c r="M808" s="60">
        <v>0.43518525559480398</v>
      </c>
      <c r="N808" s="60">
        <v>0.13663410207896301</v>
      </c>
      <c r="O808" s="60" t="s">
        <v>142</v>
      </c>
      <c r="P808" s="60" t="s">
        <v>163</v>
      </c>
      <c r="Q808" s="60">
        <v>805</v>
      </c>
      <c r="R808" s="60" t="s">
        <v>173</v>
      </c>
    </row>
    <row r="809" spans="1:18" x14ac:dyDescent="0.25">
      <c r="A809" s="60">
        <v>2809</v>
      </c>
      <c r="B809" s="60">
        <v>0.99969365137297195</v>
      </c>
      <c r="C809" s="60">
        <v>-1.3420102333399801E-2</v>
      </c>
      <c r="D809" s="60">
        <v>5.7659114792101999E-2</v>
      </c>
      <c r="E809" s="60">
        <v>0.62898767215767803</v>
      </c>
      <c r="F809" s="60">
        <v>0.99999999999990097</v>
      </c>
      <c r="G809" s="60">
        <v>0.13604386231561699</v>
      </c>
      <c r="H809" s="60">
        <v>291.35778541427601</v>
      </c>
      <c r="I809" s="60" t="s">
        <v>142</v>
      </c>
      <c r="J809" s="60">
        <v>-7.00204856284109E-2</v>
      </c>
      <c r="K809" s="60">
        <v>0.39247890085036402</v>
      </c>
      <c r="L809" s="61">
        <v>4.3093334578026402E-11</v>
      </c>
      <c r="M809" s="60">
        <v>0.60752109910654295</v>
      </c>
      <c r="N809" s="60">
        <v>0.13663410207896301</v>
      </c>
      <c r="O809" s="60" t="s">
        <v>142</v>
      </c>
      <c r="P809" s="60" t="s">
        <v>163</v>
      </c>
      <c r="Q809" s="60">
        <v>806</v>
      </c>
      <c r="R809" s="60" t="s">
        <v>173</v>
      </c>
    </row>
    <row r="810" spans="1:18" x14ac:dyDescent="0.25">
      <c r="A810" s="60">
        <v>2810</v>
      </c>
      <c r="B810" s="60">
        <v>0.99978173994883202</v>
      </c>
      <c r="C810" s="60">
        <v>2.5902293398624501E-3</v>
      </c>
      <c r="D810" s="60">
        <v>5.7660539178568199E-2</v>
      </c>
      <c r="E810" s="60">
        <v>0.62898767215767803</v>
      </c>
      <c r="F810" s="60">
        <v>0.99999999999990297</v>
      </c>
      <c r="G810" s="60">
        <v>0.13663410207896301</v>
      </c>
      <c r="H810" s="60">
        <v>292.68488951470403</v>
      </c>
      <c r="I810" s="60" t="s">
        <v>142</v>
      </c>
      <c r="J810" s="60">
        <v>-6.4842375621537399E-2</v>
      </c>
      <c r="K810" s="60">
        <v>0.32977142896218198</v>
      </c>
      <c r="L810" s="60">
        <v>6.8571407710274002E-4</v>
      </c>
      <c r="M810" s="60">
        <v>0.66954285696071503</v>
      </c>
      <c r="N810" s="60">
        <v>0.13899494437555099</v>
      </c>
      <c r="O810" s="60" t="s">
        <v>142</v>
      </c>
      <c r="P810" s="60" t="s">
        <v>163</v>
      </c>
      <c r="Q810" s="60">
        <v>807</v>
      </c>
      <c r="R810" s="60" t="s">
        <v>173</v>
      </c>
    </row>
    <row r="811" spans="1:18" x14ac:dyDescent="0.25">
      <c r="A811" s="60">
        <v>2811</v>
      </c>
      <c r="B811" s="60">
        <v>0.99982068950376402</v>
      </c>
      <c r="C811" s="60">
        <v>-3.0228015713390999E-2</v>
      </c>
      <c r="D811" s="60">
        <v>5.7663542667009002E-2</v>
      </c>
      <c r="E811" s="60">
        <v>0.62899562565201395</v>
      </c>
      <c r="F811" s="60">
        <v>0.99999999999990397</v>
      </c>
      <c r="G811" s="60">
        <v>0.13663410207896301</v>
      </c>
      <c r="H811" s="60">
        <v>292.68994743613598</v>
      </c>
      <c r="I811" s="60" t="s">
        <v>142</v>
      </c>
      <c r="J811" s="60">
        <v>-6.4542312175861594E-2</v>
      </c>
      <c r="K811" s="60">
        <v>0.51195998919654595</v>
      </c>
      <c r="L811" s="60">
        <v>0.15376364642269899</v>
      </c>
      <c r="M811" s="60">
        <v>0.33427636438075498</v>
      </c>
      <c r="N811" s="60">
        <v>0.139000442150637</v>
      </c>
      <c r="O811" s="60" t="s">
        <v>142</v>
      </c>
      <c r="P811" s="60" t="s">
        <v>163</v>
      </c>
      <c r="Q811" s="60">
        <v>808</v>
      </c>
      <c r="R811" s="60" t="s">
        <v>173</v>
      </c>
    </row>
    <row r="812" spans="1:18" x14ac:dyDescent="0.25">
      <c r="A812" s="60">
        <v>2812</v>
      </c>
      <c r="B812" s="60">
        <v>0.99989179899564296</v>
      </c>
      <c r="C812" s="60">
        <v>-4.2113488550969799E-4</v>
      </c>
      <c r="D812" s="60">
        <v>5.76735174867756E-2</v>
      </c>
      <c r="E812" s="60">
        <v>0.62906146642630301</v>
      </c>
      <c r="F812" s="60">
        <v>0.99999999999990696</v>
      </c>
      <c r="G812" s="60">
        <v>0.13899494437555099</v>
      </c>
      <c r="H812" s="60">
        <v>292.68994743613598</v>
      </c>
      <c r="I812" s="60" t="s">
        <v>142</v>
      </c>
      <c r="J812" s="60">
        <v>-5.3973707020346297E-2</v>
      </c>
      <c r="K812" s="60">
        <v>0.31537129771177402</v>
      </c>
      <c r="L812" s="60">
        <v>0.113218489262831</v>
      </c>
      <c r="M812" s="60">
        <v>0.57141021302539496</v>
      </c>
      <c r="N812" s="60">
        <v>0.139520719467249</v>
      </c>
      <c r="O812" s="60" t="s">
        <v>142</v>
      </c>
      <c r="P812" s="60" t="s">
        <v>163</v>
      </c>
      <c r="Q812" s="60">
        <v>809</v>
      </c>
      <c r="R812" s="60" t="s">
        <v>173</v>
      </c>
    </row>
    <row r="813" spans="1:18" x14ac:dyDescent="0.25">
      <c r="A813" s="60">
        <v>2813</v>
      </c>
      <c r="B813" s="60">
        <v>0.99991495795537</v>
      </c>
      <c r="C813" s="60">
        <v>-2.6144566853766801E-2</v>
      </c>
      <c r="D813" s="60">
        <v>5.7691740607917298E-2</v>
      </c>
      <c r="E813" s="60">
        <v>0.62922762499859397</v>
      </c>
      <c r="F813" s="60">
        <v>0.99999999999990996</v>
      </c>
      <c r="G813" s="60">
        <v>0.139000442150637</v>
      </c>
      <c r="H813" s="60">
        <v>293.00450982748498</v>
      </c>
      <c r="I813" s="60" t="s">
        <v>142</v>
      </c>
      <c r="J813" s="60">
        <v>-5.3973707020346297E-2</v>
      </c>
      <c r="K813" s="60">
        <v>0.66987097396269801</v>
      </c>
      <c r="L813" s="61">
        <v>2.0073373472630301E-12</v>
      </c>
      <c r="M813" s="60">
        <v>0.33012902603529498</v>
      </c>
      <c r="N813" s="60">
        <v>0.14202465049110899</v>
      </c>
      <c r="O813" s="60" t="s">
        <v>142</v>
      </c>
      <c r="P813" s="60" t="s">
        <v>163</v>
      </c>
      <c r="Q813" s="60">
        <v>810</v>
      </c>
      <c r="R813" s="60" t="s">
        <v>173</v>
      </c>
    </row>
    <row r="814" spans="1:18" x14ac:dyDescent="0.25">
      <c r="A814" s="60">
        <v>2814</v>
      </c>
      <c r="B814" s="60">
        <v>0.99992015224120201</v>
      </c>
      <c r="C814" s="60">
        <v>-4.2113488550969799E-4</v>
      </c>
      <c r="D814" s="60">
        <v>5.7707014055887899E-2</v>
      </c>
      <c r="E814" s="60">
        <v>0.62927185972848099</v>
      </c>
      <c r="F814" s="60">
        <v>0.99999999999990996</v>
      </c>
      <c r="G814" s="60">
        <v>0.139520719467249</v>
      </c>
      <c r="H814" s="60">
        <v>295.273380479271</v>
      </c>
      <c r="I814" s="60" t="s">
        <v>142</v>
      </c>
      <c r="J814" s="60">
        <v>-4.5132366607604099E-2</v>
      </c>
      <c r="K814" s="60">
        <v>0.31537129771177402</v>
      </c>
      <c r="L814" s="60">
        <v>0.113218489262831</v>
      </c>
      <c r="M814" s="60">
        <v>0.57141021302539496</v>
      </c>
      <c r="N814" s="60">
        <v>0.14284121245421599</v>
      </c>
      <c r="O814" s="60" t="s">
        <v>142</v>
      </c>
      <c r="P814" s="60" t="s">
        <v>163</v>
      </c>
      <c r="Q814" s="60">
        <v>811</v>
      </c>
      <c r="R814" s="60" t="s">
        <v>173</v>
      </c>
    </row>
    <row r="815" spans="1:18" x14ac:dyDescent="0.25">
      <c r="A815" s="60">
        <v>2815</v>
      </c>
      <c r="B815" s="60">
        <v>0.99992541744055097</v>
      </c>
      <c r="C815" s="60">
        <v>-1.8796503603878401E-2</v>
      </c>
      <c r="D815" s="60">
        <v>5.7725399828929998E-2</v>
      </c>
      <c r="E815" s="60">
        <v>0.62971973132717796</v>
      </c>
      <c r="F815" s="60">
        <v>0.99999999999991096</v>
      </c>
      <c r="G815" s="60">
        <v>0.14202465049110899</v>
      </c>
      <c r="H815" s="60">
        <v>296.40406744273298</v>
      </c>
      <c r="I815" s="60" t="s">
        <v>142</v>
      </c>
      <c r="J815" s="60">
        <v>-3.80374936379805E-2</v>
      </c>
      <c r="K815" s="60">
        <v>0.51437788392587902</v>
      </c>
      <c r="L815" s="61">
        <v>1.7874621523895201E-14</v>
      </c>
      <c r="M815" s="60">
        <v>0.48562211607410299</v>
      </c>
      <c r="N815" s="60">
        <v>0.14288401806515399</v>
      </c>
      <c r="O815" s="60" t="s">
        <v>142</v>
      </c>
      <c r="P815" s="60" t="s">
        <v>163</v>
      </c>
      <c r="Q815" s="60">
        <v>812</v>
      </c>
      <c r="R815" s="60" t="s">
        <v>173</v>
      </c>
    </row>
    <row r="816" spans="1:18" x14ac:dyDescent="0.25">
      <c r="A816" s="60">
        <v>2816</v>
      </c>
      <c r="B816" s="60">
        <v>0.99997020785190605</v>
      </c>
      <c r="C816" s="60">
        <v>-1.2096370538965199E-2</v>
      </c>
      <c r="D816" s="60">
        <v>5.7727246889945703E-2</v>
      </c>
      <c r="E816" s="60">
        <v>0.63013095506942995</v>
      </c>
      <c r="F816" s="60">
        <v>0.99999999999991096</v>
      </c>
      <c r="G816" s="60">
        <v>0.14284121245421599</v>
      </c>
      <c r="H816" s="60">
        <v>296.79547354472402</v>
      </c>
      <c r="I816" s="60" t="s">
        <v>142</v>
      </c>
      <c r="J816" s="60">
        <v>-3.7904926297901403E-2</v>
      </c>
      <c r="K816" s="60">
        <v>0.39740770799652297</v>
      </c>
      <c r="L816" s="61">
        <v>5.2435131437598504E-9</v>
      </c>
      <c r="M816" s="60">
        <v>0.60259228675996401</v>
      </c>
      <c r="N816" s="60">
        <v>0.14358813918397501</v>
      </c>
      <c r="O816" s="60" t="s">
        <v>142</v>
      </c>
      <c r="P816" s="60" t="s">
        <v>163</v>
      </c>
      <c r="Q816" s="60">
        <v>813</v>
      </c>
      <c r="R816" s="60" t="s">
        <v>173</v>
      </c>
    </row>
    <row r="817" spans="1:18" x14ac:dyDescent="0.25">
      <c r="A817" s="60">
        <v>2817</v>
      </c>
      <c r="B817" s="60">
        <v>1.00007687124202</v>
      </c>
      <c r="C817" s="60">
        <v>1.9638389429506398E-2</v>
      </c>
      <c r="D817" s="60">
        <v>5.7738638457997801E-2</v>
      </c>
      <c r="E817" s="60">
        <v>0.63043434753369398</v>
      </c>
      <c r="F817" s="60">
        <v>0.99999999999991396</v>
      </c>
      <c r="G817" s="60">
        <v>0.14288401806515399</v>
      </c>
      <c r="H817" s="60">
        <v>297.09085014354798</v>
      </c>
      <c r="I817" s="60" t="s">
        <v>142</v>
      </c>
      <c r="J817" s="60">
        <v>-3.0963713940865799E-2</v>
      </c>
      <c r="K817" s="60">
        <v>0.44294528185107901</v>
      </c>
      <c r="L817" s="61">
        <v>3.4423763539210398E-16</v>
      </c>
      <c r="M817" s="60">
        <v>0.55705471814892005</v>
      </c>
      <c r="N817" s="60">
        <v>0.144095816968349</v>
      </c>
      <c r="O817" s="60" t="s">
        <v>142</v>
      </c>
      <c r="P817" s="60" t="s">
        <v>163</v>
      </c>
      <c r="Q817" s="60">
        <v>814</v>
      </c>
      <c r="R817" s="60" t="s">
        <v>173</v>
      </c>
    </row>
    <row r="818" spans="1:18" x14ac:dyDescent="0.25">
      <c r="A818" s="60">
        <v>2818</v>
      </c>
      <c r="B818" s="60">
        <v>1.00033275753446</v>
      </c>
      <c r="C818" s="60">
        <v>-2.2405332963228702E-3</v>
      </c>
      <c r="D818" s="60">
        <v>5.7747874841265798E-2</v>
      </c>
      <c r="E818" s="60">
        <v>0.63058429374832303</v>
      </c>
      <c r="F818" s="60">
        <v>0.99999999999991596</v>
      </c>
      <c r="G818" s="60">
        <v>0.14358813918397501</v>
      </c>
      <c r="H818" s="60">
        <v>297.358345659603</v>
      </c>
      <c r="I818" s="60" t="s">
        <v>142</v>
      </c>
      <c r="J818" s="60">
        <v>-2.82872078908778E-2</v>
      </c>
      <c r="K818" s="60">
        <v>0.54654436557909103</v>
      </c>
      <c r="L818" s="61">
        <v>4.2475029705153898E-16</v>
      </c>
      <c r="M818" s="60">
        <v>0.45345563442090903</v>
      </c>
      <c r="N818" s="60">
        <v>0.14486233915830601</v>
      </c>
      <c r="O818" s="60" t="s">
        <v>142</v>
      </c>
      <c r="P818" s="60" t="s">
        <v>163</v>
      </c>
      <c r="Q818" s="60">
        <v>815</v>
      </c>
      <c r="R818" s="60" t="s">
        <v>173</v>
      </c>
    </row>
    <row r="819" spans="1:18" x14ac:dyDescent="0.25">
      <c r="A819" s="60">
        <v>2819</v>
      </c>
      <c r="B819" s="60">
        <v>1.00047952400968</v>
      </c>
      <c r="C819" s="60">
        <v>-2.1321828393541301E-2</v>
      </c>
      <c r="D819" s="60">
        <v>5.7748222969343503E-2</v>
      </c>
      <c r="E819" s="60">
        <v>0.63066990187470096</v>
      </c>
      <c r="F819" s="60">
        <v>0.99999999999991696</v>
      </c>
      <c r="G819" s="60">
        <v>0.144095816968349</v>
      </c>
      <c r="H819" s="60">
        <v>297.405865919034</v>
      </c>
      <c r="I819" s="60" t="s">
        <v>142</v>
      </c>
      <c r="J819" s="60">
        <v>-2.0475945567566201E-2</v>
      </c>
      <c r="K819" s="60">
        <v>0.49803651302972202</v>
      </c>
      <c r="L819" s="60">
        <v>0.13439066626468099</v>
      </c>
      <c r="M819" s="60">
        <v>0.36757282070559699</v>
      </c>
      <c r="N819" s="60">
        <v>0.145407083861683</v>
      </c>
      <c r="O819" s="60" t="s">
        <v>142</v>
      </c>
      <c r="P819" s="60" t="s">
        <v>163</v>
      </c>
      <c r="Q819" s="60">
        <v>816</v>
      </c>
      <c r="R819" s="60" t="s">
        <v>173</v>
      </c>
    </row>
    <row r="820" spans="1:18" x14ac:dyDescent="0.25">
      <c r="A820" s="60">
        <v>2820</v>
      </c>
      <c r="B820" s="60">
        <v>1.00053075967827</v>
      </c>
      <c r="C820" s="60">
        <v>-8.1460599138953194E-3</v>
      </c>
      <c r="D820" s="60">
        <v>5.7769261307790198E-2</v>
      </c>
      <c r="E820" s="60">
        <v>0.63097870246531895</v>
      </c>
      <c r="F820" s="60">
        <v>0.99999999999991995</v>
      </c>
      <c r="G820" s="60">
        <v>0.14486233915830601</v>
      </c>
      <c r="H820" s="60">
        <v>298.012106621962</v>
      </c>
      <c r="I820" s="60" t="s">
        <v>142</v>
      </c>
      <c r="J820" s="60">
        <v>-1.8641041265586401E-2</v>
      </c>
      <c r="K820" s="60">
        <v>0.36371894732063997</v>
      </c>
      <c r="L820" s="60">
        <v>0.107075609434661</v>
      </c>
      <c r="M820" s="60">
        <v>0.52920544324469898</v>
      </c>
      <c r="N820" s="60">
        <v>0.14595768638183501</v>
      </c>
      <c r="O820" s="60" t="s">
        <v>142</v>
      </c>
      <c r="P820" s="60" t="s">
        <v>163</v>
      </c>
      <c r="Q820" s="60">
        <v>817</v>
      </c>
      <c r="R820" s="60" t="s">
        <v>173</v>
      </c>
    </row>
    <row r="821" spans="1:18" x14ac:dyDescent="0.25">
      <c r="A821" s="60">
        <v>2821</v>
      </c>
      <c r="B821" s="60">
        <v>1.00053075967827</v>
      </c>
      <c r="C821" s="60">
        <v>-2.0910345427338099E-2</v>
      </c>
      <c r="D821" s="60">
        <v>5.7796838360606402E-2</v>
      </c>
      <c r="E821" s="60">
        <v>0.63106704595361895</v>
      </c>
      <c r="F821" s="60">
        <v>0.99999999999991995</v>
      </c>
      <c r="G821" s="60">
        <v>0.145407083861683</v>
      </c>
      <c r="H821" s="60">
        <v>299.04715466291401</v>
      </c>
      <c r="I821" s="60" t="s">
        <v>142</v>
      </c>
      <c r="J821" s="60">
        <v>-1.5985309920645101E-2</v>
      </c>
      <c r="K821" s="60">
        <v>0.63013095506922001</v>
      </c>
      <c r="L821" s="61">
        <v>2.1036547858052901E-13</v>
      </c>
      <c r="M821" s="60">
        <v>0.36986904493056999</v>
      </c>
      <c r="N821" s="60">
        <v>0.15163182425083599</v>
      </c>
      <c r="O821" s="60" t="s">
        <v>142</v>
      </c>
      <c r="P821" s="60" t="s">
        <v>163</v>
      </c>
      <c r="Q821" s="60">
        <v>818</v>
      </c>
      <c r="R821" s="60" t="s">
        <v>173</v>
      </c>
    </row>
    <row r="822" spans="1:18" x14ac:dyDescent="0.25">
      <c r="A822" s="60">
        <v>2822</v>
      </c>
      <c r="B822" s="60">
        <v>1.00059703362449</v>
      </c>
      <c r="C822" s="60">
        <v>-8.1460599138953194E-3</v>
      </c>
      <c r="D822" s="60">
        <v>5.7857407711074199E-2</v>
      </c>
      <c r="E822" s="60">
        <v>0.63125832571900597</v>
      </c>
      <c r="F822" s="60">
        <v>0.99999999999992095</v>
      </c>
      <c r="G822" s="60">
        <v>0.14595768638183501</v>
      </c>
      <c r="H822" s="60">
        <v>299.439238088303</v>
      </c>
      <c r="I822" s="60" t="s">
        <v>142</v>
      </c>
      <c r="J822" s="60">
        <v>-1.2880803318029301E-2</v>
      </c>
      <c r="K822" s="60">
        <v>0.36371894732063997</v>
      </c>
      <c r="L822" s="60">
        <v>0.107075609434661</v>
      </c>
      <c r="M822" s="60">
        <v>0.52920544324469898</v>
      </c>
      <c r="N822" s="60">
        <v>0.15163182425083599</v>
      </c>
      <c r="O822" s="60" t="s">
        <v>142</v>
      </c>
      <c r="P822" s="60" t="s">
        <v>163</v>
      </c>
      <c r="Q822" s="60">
        <v>819</v>
      </c>
      <c r="R822" s="60" t="s">
        <v>173</v>
      </c>
    </row>
    <row r="823" spans="1:18" x14ac:dyDescent="0.25">
      <c r="A823" s="60">
        <v>2823</v>
      </c>
      <c r="B823" s="60">
        <v>1.00062338630361</v>
      </c>
      <c r="C823" s="60">
        <v>-2.1648182741108302E-2</v>
      </c>
      <c r="D823" s="60">
        <v>5.7895313343862297E-2</v>
      </c>
      <c r="E823" s="60">
        <v>0.63125832571900597</v>
      </c>
      <c r="F823" s="60">
        <v>0.99999999999992195</v>
      </c>
      <c r="G823" s="60">
        <v>0.15163182425083599</v>
      </c>
      <c r="H823" s="60">
        <v>300.220375662322</v>
      </c>
      <c r="I823" s="60" t="s">
        <v>142</v>
      </c>
      <c r="J823" s="60">
        <v>-3.70912286698837E-3</v>
      </c>
      <c r="K823" s="60">
        <v>0.63502583534655499</v>
      </c>
      <c r="L823" s="61">
        <v>9.4472720686899598E-15</v>
      </c>
      <c r="M823" s="60">
        <v>0.36497416465343602</v>
      </c>
      <c r="N823" s="60">
        <v>0.15173901303752199</v>
      </c>
      <c r="O823" s="60" t="s">
        <v>142</v>
      </c>
      <c r="P823" s="60" t="s">
        <v>163</v>
      </c>
      <c r="Q823" s="60">
        <v>820</v>
      </c>
      <c r="R823" s="60" t="s">
        <v>173</v>
      </c>
    </row>
    <row r="824" spans="1:18" x14ac:dyDescent="0.25">
      <c r="A824" s="60">
        <v>2824</v>
      </c>
      <c r="B824" s="60">
        <v>1.0006711257866201</v>
      </c>
      <c r="C824" s="60">
        <v>-8.7064408136171192E-3</v>
      </c>
      <c r="D824" s="60">
        <v>5.7897602111358998E-2</v>
      </c>
      <c r="E824" s="60">
        <v>0.63192684859999304</v>
      </c>
      <c r="F824" s="60">
        <v>0.99999999999992395</v>
      </c>
      <c r="G824" s="60">
        <v>0.15163182425083599</v>
      </c>
      <c r="H824" s="60">
        <v>301.36599788871501</v>
      </c>
      <c r="I824" s="60" t="s">
        <v>142</v>
      </c>
      <c r="J824" s="60">
        <v>-1.6771313476723899E-3</v>
      </c>
      <c r="K824" s="60">
        <v>0.26660766665860702</v>
      </c>
      <c r="L824" s="60">
        <v>6.2333984776839803E-2</v>
      </c>
      <c r="M824" s="60">
        <v>0.67105834856455304</v>
      </c>
      <c r="N824" s="60">
        <v>0.15259247538423401</v>
      </c>
      <c r="O824" s="60" t="s">
        <v>142</v>
      </c>
      <c r="P824" s="60" t="s">
        <v>163</v>
      </c>
      <c r="Q824" s="60">
        <v>821</v>
      </c>
      <c r="R824" s="60" t="s">
        <v>173</v>
      </c>
    </row>
    <row r="825" spans="1:18" x14ac:dyDescent="0.25">
      <c r="A825" s="60">
        <v>2825</v>
      </c>
      <c r="B825" s="60">
        <v>1.0008045216502099</v>
      </c>
      <c r="C825" s="60">
        <v>-2.12927687996196E-2</v>
      </c>
      <c r="D825" s="60">
        <v>5.7897942753108597E-2</v>
      </c>
      <c r="E825" s="60">
        <v>0.63242717929440295</v>
      </c>
      <c r="F825" s="60">
        <v>0.99999999999992495</v>
      </c>
      <c r="G825" s="60">
        <v>0.15173901303752199</v>
      </c>
      <c r="H825" s="60">
        <v>302.11278533387599</v>
      </c>
      <c r="I825" s="60" t="s">
        <v>142</v>
      </c>
      <c r="J825" s="60">
        <v>-1.6771313476723899E-3</v>
      </c>
      <c r="K825" s="60">
        <v>0.45147648398831702</v>
      </c>
      <c r="L825" s="61">
        <v>9.4654083722703303E-13</v>
      </c>
      <c r="M825" s="60">
        <v>0.54852351601073701</v>
      </c>
      <c r="N825" s="60">
        <v>0.15396260676913401</v>
      </c>
      <c r="O825" s="60" t="s">
        <v>142</v>
      </c>
      <c r="P825" s="60" t="s">
        <v>163</v>
      </c>
      <c r="Q825" s="60">
        <v>822</v>
      </c>
      <c r="R825" s="60" t="s">
        <v>173</v>
      </c>
    </row>
    <row r="826" spans="1:18" x14ac:dyDescent="0.25">
      <c r="A826" s="60">
        <v>2826</v>
      </c>
      <c r="B826" s="60">
        <v>1.0008807121615599</v>
      </c>
      <c r="C826" s="60">
        <v>-2.59119414439168E-2</v>
      </c>
      <c r="D826" s="60">
        <v>5.7897942753108597E-2</v>
      </c>
      <c r="E826" s="60">
        <v>0.63267799489873799</v>
      </c>
      <c r="F826" s="60">
        <v>0.99999999999993106</v>
      </c>
      <c r="G826" s="60">
        <v>0.15259247538423401</v>
      </c>
      <c r="H826" s="60">
        <v>302.4984604805</v>
      </c>
      <c r="I826" s="60" t="s">
        <v>142</v>
      </c>
      <c r="J826" s="60">
        <v>4.1035165017290303E-4</v>
      </c>
      <c r="K826" s="60">
        <v>0.61342550032131504</v>
      </c>
      <c r="L826" s="61">
        <v>5.8569363834008503E-15</v>
      </c>
      <c r="M826" s="60">
        <v>0.38657449967867902</v>
      </c>
      <c r="N826" s="60">
        <v>0.15548373146497299</v>
      </c>
      <c r="O826" s="60" t="s">
        <v>142</v>
      </c>
      <c r="P826" s="60" t="s">
        <v>163</v>
      </c>
      <c r="Q826" s="60">
        <v>823</v>
      </c>
      <c r="R826" s="60" t="s">
        <v>173</v>
      </c>
    </row>
    <row r="827" spans="1:18" x14ac:dyDescent="0.25">
      <c r="A827" s="60">
        <v>2827</v>
      </c>
      <c r="B827" s="60">
        <v>1.0010861890231399</v>
      </c>
      <c r="C827" s="60">
        <v>-1.1203633625554999E-2</v>
      </c>
      <c r="D827" s="60">
        <v>5.7923697163329499E-2</v>
      </c>
      <c r="E827" s="60">
        <v>0.63267799489873799</v>
      </c>
      <c r="F827" s="60">
        <v>0.99999999999993205</v>
      </c>
      <c r="G827" s="60">
        <v>0.15396260676913401</v>
      </c>
      <c r="H827" s="60">
        <v>302.61086184729498</v>
      </c>
      <c r="I827" s="60" t="s">
        <v>142</v>
      </c>
      <c r="J827" s="60">
        <v>5.7998536270970004E-4</v>
      </c>
      <c r="K827" s="60">
        <v>0.39907868112624401</v>
      </c>
      <c r="L827" s="61">
        <v>1.20221620810847E-12</v>
      </c>
      <c r="M827" s="60">
        <v>0.60092131887255396</v>
      </c>
      <c r="N827" s="60">
        <v>0.15563929386462899</v>
      </c>
      <c r="O827" s="60" t="s">
        <v>142</v>
      </c>
      <c r="P827" s="60" t="s">
        <v>163</v>
      </c>
      <c r="Q827" s="60">
        <v>824</v>
      </c>
      <c r="R827" s="60" t="s">
        <v>173</v>
      </c>
    </row>
    <row r="828" spans="1:18" x14ac:dyDescent="0.25">
      <c r="A828" s="60">
        <v>2828</v>
      </c>
      <c r="B828" s="60">
        <v>1.00108695041159</v>
      </c>
      <c r="C828" s="60">
        <v>-1.14169328904111E-2</v>
      </c>
      <c r="D828" s="60">
        <v>5.7955424205667697E-2</v>
      </c>
      <c r="E828" s="60">
        <v>0.63360418123640005</v>
      </c>
      <c r="F828" s="60">
        <v>0.99999999999993605</v>
      </c>
      <c r="G828" s="60">
        <v>0.15548373146497299</v>
      </c>
      <c r="H828" s="60">
        <v>303.10964135733298</v>
      </c>
      <c r="I828" s="60" t="s">
        <v>142</v>
      </c>
      <c r="J828" s="60">
        <v>5.7998536270970004E-4</v>
      </c>
      <c r="K828" s="60">
        <v>0.35535442425483199</v>
      </c>
      <c r="L828" s="61">
        <v>5.0069293307131801E-9</v>
      </c>
      <c r="M828" s="60">
        <v>0.64464557073823903</v>
      </c>
      <c r="N828" s="60">
        <v>0.16035317701107299</v>
      </c>
      <c r="O828" s="60" t="s">
        <v>142</v>
      </c>
      <c r="P828" s="60" t="s">
        <v>163</v>
      </c>
      <c r="Q828" s="60">
        <v>825</v>
      </c>
      <c r="R828" s="60" t="s">
        <v>173</v>
      </c>
    </row>
    <row r="829" spans="1:18" x14ac:dyDescent="0.25">
      <c r="A829" s="60">
        <v>2829</v>
      </c>
      <c r="B829" s="60">
        <v>1.0011458748200199</v>
      </c>
      <c r="C829" s="60">
        <v>-3.3288428761762599E-2</v>
      </c>
      <c r="D829" s="60">
        <v>5.7957630471048002E-2</v>
      </c>
      <c r="E829" s="60">
        <v>0.63360418123640005</v>
      </c>
      <c r="F829" s="60">
        <v>0.99999999999994205</v>
      </c>
      <c r="G829" s="60">
        <v>0.15563929386462899</v>
      </c>
      <c r="H829" s="60">
        <v>303.79364680466898</v>
      </c>
      <c r="I829" s="60" t="s">
        <v>142</v>
      </c>
      <c r="J829" s="60">
        <v>1.2153296458632301E-3</v>
      </c>
      <c r="K829" s="60">
        <v>0.58756996337090905</v>
      </c>
      <c r="L829" s="60">
        <v>4.9400137320038404E-3</v>
      </c>
      <c r="M829" s="60">
        <v>0.40749002289708702</v>
      </c>
      <c r="N829" s="60">
        <v>0.161844763131645</v>
      </c>
      <c r="O829" s="60" t="s">
        <v>142</v>
      </c>
      <c r="P829" s="60" t="s">
        <v>163</v>
      </c>
      <c r="Q829" s="60">
        <v>826</v>
      </c>
      <c r="R829" s="60" t="s">
        <v>173</v>
      </c>
    </row>
    <row r="830" spans="1:18" x14ac:dyDescent="0.25">
      <c r="A830" s="60">
        <v>2830</v>
      </c>
      <c r="B830" s="60">
        <v>1.00120934671262</v>
      </c>
      <c r="C830" s="60">
        <v>-1.14169328904111E-2</v>
      </c>
      <c r="D830" s="60">
        <v>5.79771069609651E-2</v>
      </c>
      <c r="E830" s="60">
        <v>0.63399959811876405</v>
      </c>
      <c r="F830" s="60">
        <v>0.99999999999994404</v>
      </c>
      <c r="G830" s="60">
        <v>0.16035317701107299</v>
      </c>
      <c r="H830" s="60">
        <v>303.79707410537202</v>
      </c>
      <c r="I830" s="60" t="s">
        <v>142</v>
      </c>
      <c r="J830" s="60">
        <v>2.0939347271656901E-3</v>
      </c>
      <c r="K830" s="60">
        <v>0.35535442425483199</v>
      </c>
      <c r="L830" s="61">
        <v>5.0069293307131801E-9</v>
      </c>
      <c r="M830" s="60">
        <v>0.64464557073823903</v>
      </c>
      <c r="N830" s="60">
        <v>0.16311892002803999</v>
      </c>
      <c r="O830" s="60" t="s">
        <v>142</v>
      </c>
      <c r="P830" s="60" t="s">
        <v>163</v>
      </c>
      <c r="Q830" s="60">
        <v>827</v>
      </c>
      <c r="R830" s="60" t="s">
        <v>173</v>
      </c>
    </row>
    <row r="831" spans="1:18" x14ac:dyDescent="0.25">
      <c r="A831" s="60">
        <v>2831</v>
      </c>
      <c r="B831" s="60">
        <v>1.0012503496202201</v>
      </c>
      <c r="C831" s="60">
        <v>-1.30000088487151E-3</v>
      </c>
      <c r="D831" s="60">
        <v>5.7988070309114799E-2</v>
      </c>
      <c r="E831" s="60">
        <v>0.63415086181011804</v>
      </c>
      <c r="F831" s="60">
        <v>0.99999999999994404</v>
      </c>
      <c r="G831" s="60">
        <v>0.161844763131645</v>
      </c>
      <c r="H831" s="60">
        <v>304.50989213662399</v>
      </c>
      <c r="I831" s="60" t="s">
        <v>142</v>
      </c>
      <c r="J831" s="60">
        <v>4.2887779675922699E-3</v>
      </c>
      <c r="K831" s="60">
        <v>0.43008859359449098</v>
      </c>
      <c r="L831" s="61">
        <v>2.10097474064393E-15</v>
      </c>
      <c r="M831" s="60">
        <v>0.56991140640550697</v>
      </c>
      <c r="N831" s="60">
        <v>0.16311892002803999</v>
      </c>
      <c r="O831" s="60" t="s">
        <v>142</v>
      </c>
      <c r="P831" s="60" t="s">
        <v>163</v>
      </c>
      <c r="Q831" s="60">
        <v>828</v>
      </c>
      <c r="R831" s="60" t="s">
        <v>173</v>
      </c>
    </row>
    <row r="832" spans="1:18" x14ac:dyDescent="0.25">
      <c r="A832" s="60">
        <v>2832</v>
      </c>
      <c r="B832" s="60">
        <v>1.0015889017435999</v>
      </c>
      <c r="C832" s="60">
        <v>-1.7758840634980299E-2</v>
      </c>
      <c r="D832" s="60">
        <v>5.80121162278356E-2</v>
      </c>
      <c r="E832" s="60">
        <v>0.63432630814722202</v>
      </c>
      <c r="F832" s="60">
        <v>0.99999999999994604</v>
      </c>
      <c r="G832" s="60">
        <v>0.16311892002803999</v>
      </c>
      <c r="H832" s="60">
        <v>305.71554140583299</v>
      </c>
      <c r="I832" s="60" t="s">
        <v>142</v>
      </c>
      <c r="J832" s="60">
        <v>9.1966586856671497E-3</v>
      </c>
      <c r="K832" s="60">
        <v>0.61843183041408301</v>
      </c>
      <c r="L832" s="61">
        <v>2.5582613806516598E-13</v>
      </c>
      <c r="M832" s="60">
        <v>0.38156816958566098</v>
      </c>
      <c r="N832" s="60">
        <v>0.164574908069793</v>
      </c>
      <c r="O832" s="60" t="s">
        <v>142</v>
      </c>
      <c r="P832" s="60" t="s">
        <v>163</v>
      </c>
      <c r="Q832" s="60">
        <v>829</v>
      </c>
      <c r="R832" s="60" t="s">
        <v>173</v>
      </c>
    </row>
    <row r="833" spans="1:18" x14ac:dyDescent="0.25">
      <c r="A833" s="60">
        <v>2833</v>
      </c>
      <c r="B833" s="60">
        <v>1.0016261811857099</v>
      </c>
      <c r="C833" s="60">
        <v>-1.7534626473732499E-2</v>
      </c>
      <c r="D833" s="60">
        <v>5.80121162278356E-2</v>
      </c>
      <c r="E833" s="60">
        <v>0.63437160247524604</v>
      </c>
      <c r="F833" s="60">
        <v>0.99999999999994804</v>
      </c>
      <c r="G833" s="60">
        <v>0.16311892002803999</v>
      </c>
      <c r="H833" s="60">
        <v>305.93394179282399</v>
      </c>
      <c r="I833" s="60" t="s">
        <v>142</v>
      </c>
      <c r="J833" s="60">
        <v>9.1966586856671497E-3</v>
      </c>
      <c r="K833" s="60">
        <v>0.46838017247056501</v>
      </c>
      <c r="L833" s="61">
        <v>2.5028222528163301E-11</v>
      </c>
      <c r="M833" s="60">
        <v>0.53161982750440695</v>
      </c>
      <c r="N833" s="60">
        <v>0.16589229901024299</v>
      </c>
      <c r="O833" s="60" t="s">
        <v>142</v>
      </c>
      <c r="P833" s="60" t="s">
        <v>163</v>
      </c>
      <c r="Q833" s="60">
        <v>830</v>
      </c>
      <c r="R833" s="60" t="s">
        <v>173</v>
      </c>
    </row>
    <row r="834" spans="1:18" x14ac:dyDescent="0.25">
      <c r="A834" s="60">
        <v>2834</v>
      </c>
      <c r="B834" s="60">
        <v>1.0017097958499499</v>
      </c>
      <c r="C834" s="60">
        <v>-1.39901940836676E-2</v>
      </c>
      <c r="D834" s="60">
        <v>5.8013172998211598E-2</v>
      </c>
      <c r="E834" s="60">
        <v>0.63454926079887697</v>
      </c>
      <c r="F834" s="60">
        <v>0.99999999999994904</v>
      </c>
      <c r="G834" s="60">
        <v>0.164574908069793</v>
      </c>
      <c r="H834" s="60">
        <v>305.93394179282399</v>
      </c>
      <c r="I834" s="60" t="s">
        <v>142</v>
      </c>
      <c r="J834" s="60">
        <v>1.0467865277234501E-2</v>
      </c>
      <c r="K834" s="60">
        <v>0.326034460511959</v>
      </c>
      <c r="L834" s="60">
        <v>0.137561490601292</v>
      </c>
      <c r="M834" s="60">
        <v>0.53640404888674897</v>
      </c>
      <c r="N834" s="60">
        <v>0.166533990255778</v>
      </c>
      <c r="O834" s="60" t="s">
        <v>142</v>
      </c>
      <c r="P834" s="60" t="s">
        <v>163</v>
      </c>
      <c r="Q834" s="60">
        <v>831</v>
      </c>
      <c r="R834" s="60" t="s">
        <v>173</v>
      </c>
    </row>
    <row r="835" spans="1:18" x14ac:dyDescent="0.25">
      <c r="A835" s="60">
        <v>2835</v>
      </c>
      <c r="B835" s="60">
        <v>1.0019819653068101</v>
      </c>
      <c r="C835" s="60">
        <v>-2.5820270597279801E-2</v>
      </c>
      <c r="D835" s="60">
        <v>5.8034663975284097E-2</v>
      </c>
      <c r="E835" s="60">
        <v>0.63502583534656398</v>
      </c>
      <c r="F835" s="60">
        <v>0.99999999999995004</v>
      </c>
      <c r="G835" s="60">
        <v>0.16589229901024299</v>
      </c>
      <c r="H835" s="60">
        <v>306.14411752307501</v>
      </c>
      <c r="I835" s="60" t="s">
        <v>142</v>
      </c>
      <c r="J835" s="60">
        <v>1.07161158760607E-2</v>
      </c>
      <c r="K835" s="60">
        <v>0.60874189393207301</v>
      </c>
      <c r="L835" s="61">
        <v>1.20535933217852E-11</v>
      </c>
      <c r="M835" s="60">
        <v>0.39125810605587402</v>
      </c>
      <c r="N835" s="60">
        <v>0.166846606055088</v>
      </c>
      <c r="O835" s="60" t="s">
        <v>142</v>
      </c>
      <c r="P835" s="60" t="s">
        <v>163</v>
      </c>
      <c r="Q835" s="60">
        <v>832</v>
      </c>
      <c r="R835" s="60" t="s">
        <v>173</v>
      </c>
    </row>
    <row r="836" spans="1:18" x14ac:dyDescent="0.25">
      <c r="A836" s="60">
        <v>2836</v>
      </c>
      <c r="B836" s="60">
        <v>1.0019819653068101</v>
      </c>
      <c r="C836" s="60">
        <v>-1.65645446842013E-2</v>
      </c>
      <c r="D836" s="60">
        <v>5.8046637914507399E-2</v>
      </c>
      <c r="E836" s="60">
        <v>0.63515414712199403</v>
      </c>
      <c r="F836" s="60">
        <v>0.99999999999995304</v>
      </c>
      <c r="G836" s="60">
        <v>0.166533990255778</v>
      </c>
      <c r="H836" s="60">
        <v>306.216596683148</v>
      </c>
      <c r="I836" s="60" t="s">
        <v>142</v>
      </c>
      <c r="J836" s="60">
        <v>1.7049374578473501E-2</v>
      </c>
      <c r="K836" s="60">
        <v>0.60412485563983698</v>
      </c>
      <c r="L836" s="60">
        <v>6.9473295171523397E-2</v>
      </c>
      <c r="M836" s="60">
        <v>0.32640184918864001</v>
      </c>
      <c r="N836" s="60">
        <v>0.16894107878670001</v>
      </c>
      <c r="O836" s="60" t="s">
        <v>142</v>
      </c>
      <c r="P836" s="60" t="s">
        <v>163</v>
      </c>
      <c r="Q836" s="60">
        <v>833</v>
      </c>
      <c r="R836" s="60" t="s">
        <v>173</v>
      </c>
    </row>
    <row r="837" spans="1:18" x14ac:dyDescent="0.25">
      <c r="A837" s="60">
        <v>2837</v>
      </c>
      <c r="B837" s="60">
        <v>1.0021125851956201</v>
      </c>
      <c r="C837" s="60">
        <v>-3.8983348598528603E-2</v>
      </c>
      <c r="D837" s="60">
        <v>5.8050809477223901E-2</v>
      </c>
      <c r="E837" s="60">
        <v>0.63560413489619705</v>
      </c>
      <c r="F837" s="60">
        <v>0.99999999999995304</v>
      </c>
      <c r="G837" s="60">
        <v>0.166846606055088</v>
      </c>
      <c r="H837" s="60">
        <v>306.85002284726698</v>
      </c>
      <c r="I837" s="60" t="s">
        <v>142</v>
      </c>
      <c r="J837" s="60">
        <v>1.77466655244643E-2</v>
      </c>
      <c r="K837" s="60">
        <v>0.59090358039843904</v>
      </c>
      <c r="L837" s="61">
        <v>1.3120695205835799E-16</v>
      </c>
      <c r="M837" s="60">
        <v>0.40909641960156101</v>
      </c>
      <c r="N837" s="60">
        <v>0.16937743432623301</v>
      </c>
      <c r="O837" s="60" t="s">
        <v>142</v>
      </c>
      <c r="P837" s="60" t="s">
        <v>163</v>
      </c>
      <c r="Q837" s="60">
        <v>834</v>
      </c>
      <c r="R837" s="60" t="s">
        <v>173</v>
      </c>
    </row>
    <row r="838" spans="1:18" x14ac:dyDescent="0.25">
      <c r="A838" s="60">
        <v>2838</v>
      </c>
      <c r="B838" s="60">
        <v>1.0021181592789501</v>
      </c>
      <c r="C838" s="60">
        <v>-1.65645446842013E-2</v>
      </c>
      <c r="D838" s="60">
        <v>5.8051847846275401E-2</v>
      </c>
      <c r="E838" s="60">
        <v>0.63571497602083205</v>
      </c>
      <c r="F838" s="60">
        <v>0.99999999999995504</v>
      </c>
      <c r="G838" s="60">
        <v>0.16894107878670001</v>
      </c>
      <c r="H838" s="60">
        <v>307.33430022497998</v>
      </c>
      <c r="I838" s="60" t="s">
        <v>142</v>
      </c>
      <c r="J838" s="60">
        <v>2.3788986507220201E-2</v>
      </c>
      <c r="K838" s="60">
        <v>0.60412485563983698</v>
      </c>
      <c r="L838" s="60">
        <v>6.9473295171523397E-2</v>
      </c>
      <c r="M838" s="60">
        <v>0.32640184918864001</v>
      </c>
      <c r="N838" s="60">
        <v>0.17182627343495099</v>
      </c>
      <c r="O838" s="60" t="s">
        <v>142</v>
      </c>
      <c r="P838" s="60" t="s">
        <v>163</v>
      </c>
      <c r="Q838" s="60">
        <v>835</v>
      </c>
      <c r="R838" s="60" t="s">
        <v>173</v>
      </c>
    </row>
    <row r="839" spans="1:18" x14ac:dyDescent="0.25">
      <c r="A839" s="60">
        <v>2839</v>
      </c>
      <c r="B839" s="60">
        <v>1.00213752054698</v>
      </c>
      <c r="C839" s="60">
        <v>-6.5867410344537299E-3</v>
      </c>
      <c r="D839" s="60">
        <v>5.8054129631991899E-2</v>
      </c>
      <c r="E839" s="60">
        <v>0.63573738781299705</v>
      </c>
      <c r="F839" s="60">
        <v>0.99999999999995604</v>
      </c>
      <c r="G839" s="60">
        <v>0.16937743432623301</v>
      </c>
      <c r="H839" s="60">
        <v>307.44136987995699</v>
      </c>
      <c r="I839" s="60" t="s">
        <v>142</v>
      </c>
      <c r="J839" s="60">
        <v>2.8327248481984299E-2</v>
      </c>
      <c r="K839" s="60">
        <v>0.60385969128708405</v>
      </c>
      <c r="L839" s="61">
        <v>3.5264035871065903E-14</v>
      </c>
      <c r="M839" s="60">
        <v>0.39614030871288097</v>
      </c>
      <c r="N839" s="60">
        <v>0.17182627343495099</v>
      </c>
      <c r="O839" s="60" t="s">
        <v>142</v>
      </c>
      <c r="P839" s="60" t="s">
        <v>163</v>
      </c>
      <c r="Q839" s="60">
        <v>836</v>
      </c>
      <c r="R839" s="60" t="s">
        <v>173</v>
      </c>
    </row>
    <row r="840" spans="1:18" x14ac:dyDescent="0.25">
      <c r="A840" s="60">
        <v>2840</v>
      </c>
      <c r="B840" s="60">
        <v>1.0022059703662101</v>
      </c>
      <c r="C840" s="60">
        <v>-3.7934864401870598E-2</v>
      </c>
      <c r="D840" s="60">
        <v>5.8060831849826897E-2</v>
      </c>
      <c r="E840" s="60">
        <v>0.63573738781299705</v>
      </c>
      <c r="F840" s="60">
        <v>0.99999999999995604</v>
      </c>
      <c r="G840" s="60">
        <v>0.17182627343495099</v>
      </c>
      <c r="H840" s="60">
        <v>309.110396691213</v>
      </c>
      <c r="I840" s="60" t="s">
        <v>142</v>
      </c>
      <c r="J840" s="60">
        <v>2.9947762560564799E-2</v>
      </c>
      <c r="K840" s="60">
        <v>0.65966202967988896</v>
      </c>
      <c r="L840" s="61">
        <v>4.3942318429294601E-16</v>
      </c>
      <c r="M840" s="60">
        <v>0.34033797032010998</v>
      </c>
      <c r="N840" s="60">
        <v>0.172267868709437</v>
      </c>
      <c r="O840" s="60" t="s">
        <v>142</v>
      </c>
      <c r="P840" s="60" t="s">
        <v>163</v>
      </c>
      <c r="Q840" s="60">
        <v>837</v>
      </c>
      <c r="R840" s="60" t="s">
        <v>173</v>
      </c>
    </row>
    <row r="841" spans="1:18" x14ac:dyDescent="0.25">
      <c r="A841" s="60">
        <v>2841</v>
      </c>
      <c r="B841" s="60">
        <v>1.00250146024997</v>
      </c>
      <c r="C841" s="60">
        <v>-6.35646649739073E-3</v>
      </c>
      <c r="D841" s="60">
        <v>5.8079681369083501E-2</v>
      </c>
      <c r="E841" s="60">
        <v>0.63643585547291304</v>
      </c>
      <c r="F841" s="60">
        <v>0.99999999999995803</v>
      </c>
      <c r="G841" s="60">
        <v>0.17182627343495099</v>
      </c>
      <c r="H841" s="60">
        <v>309.110396691213</v>
      </c>
      <c r="I841" s="60" t="s">
        <v>142</v>
      </c>
      <c r="J841" s="60">
        <v>3.2000242652397301E-2</v>
      </c>
      <c r="K841" s="60">
        <v>0.50818649488255696</v>
      </c>
      <c r="L841" s="61">
        <v>8.8072072192642501E-7</v>
      </c>
      <c r="M841" s="60">
        <v>0.49181262439672102</v>
      </c>
      <c r="N841" s="60">
        <v>0.172267868709437</v>
      </c>
      <c r="O841" s="60" t="s">
        <v>142</v>
      </c>
      <c r="P841" s="60" t="s">
        <v>163</v>
      </c>
      <c r="Q841" s="60">
        <v>838</v>
      </c>
      <c r="R841" s="60" t="s">
        <v>173</v>
      </c>
    </row>
    <row r="842" spans="1:18" x14ac:dyDescent="0.25">
      <c r="A842" s="60">
        <v>2842</v>
      </c>
      <c r="B842" s="60">
        <v>1.00259358688219</v>
      </c>
      <c r="C842" s="60">
        <v>-4.6777691082302703E-3</v>
      </c>
      <c r="D842" s="60">
        <v>5.8090275623268302E-2</v>
      </c>
      <c r="E842" s="60">
        <v>0.63643585547291304</v>
      </c>
      <c r="F842" s="60">
        <v>0.99999999999995903</v>
      </c>
      <c r="G842" s="60">
        <v>0.172267868709437</v>
      </c>
      <c r="H842" s="60">
        <v>309.34831096504098</v>
      </c>
      <c r="I842" s="60" t="s">
        <v>142</v>
      </c>
      <c r="J842" s="60">
        <v>3.4612925614078999E-2</v>
      </c>
      <c r="K842" s="60">
        <v>0.56809843113471203</v>
      </c>
      <c r="L842" s="61">
        <v>1.01222342749421E-11</v>
      </c>
      <c r="M842" s="60">
        <v>0.43190156885516601</v>
      </c>
      <c r="N842" s="60">
        <v>0.17383596392034401</v>
      </c>
      <c r="O842" s="60" t="s">
        <v>142</v>
      </c>
      <c r="P842" s="60" t="s">
        <v>163</v>
      </c>
      <c r="Q842" s="60">
        <v>839</v>
      </c>
      <c r="R842" s="60" t="s">
        <v>173</v>
      </c>
    </row>
    <row r="843" spans="1:18" x14ac:dyDescent="0.25">
      <c r="A843" s="60">
        <v>2843</v>
      </c>
      <c r="B843" s="60">
        <v>1.0027586385290701</v>
      </c>
      <c r="C843" s="60">
        <v>-2.4958265198458299E-2</v>
      </c>
      <c r="D843" s="60">
        <v>5.8090275623268302E-2</v>
      </c>
      <c r="E843" s="60">
        <v>0.63652367384034703</v>
      </c>
      <c r="F843" s="60">
        <v>0.99999999999995903</v>
      </c>
      <c r="G843" s="60">
        <v>0.172267868709437</v>
      </c>
      <c r="H843" s="60">
        <v>309.34831096504098</v>
      </c>
      <c r="I843" s="60" t="s">
        <v>142</v>
      </c>
      <c r="J843" s="60">
        <v>3.5800314261957497E-2</v>
      </c>
      <c r="K843" s="60">
        <v>0.490081211265321</v>
      </c>
      <c r="L843" s="60">
        <v>0.15861200264750799</v>
      </c>
      <c r="M843" s="60">
        <v>0.35130678608717097</v>
      </c>
      <c r="N843" s="60">
        <v>0.175433159710051</v>
      </c>
      <c r="O843" s="60" t="s">
        <v>142</v>
      </c>
      <c r="P843" s="60" t="s">
        <v>163</v>
      </c>
      <c r="Q843" s="60">
        <v>840</v>
      </c>
      <c r="R843" s="60" t="s">
        <v>173</v>
      </c>
    </row>
    <row r="844" spans="1:18" x14ac:dyDescent="0.25">
      <c r="A844" s="60">
        <v>2844</v>
      </c>
      <c r="B844" s="60">
        <v>1.0028660675605801</v>
      </c>
      <c r="C844" s="60">
        <v>-6.4850856731897099E-4</v>
      </c>
      <c r="D844" s="60">
        <v>5.8092353117431599E-2</v>
      </c>
      <c r="E844" s="60">
        <v>0.63674604533717005</v>
      </c>
      <c r="F844" s="60">
        <v>0.99999999999995903</v>
      </c>
      <c r="G844" s="60">
        <v>0.17383596392034401</v>
      </c>
      <c r="H844" s="60">
        <v>309.88782401140202</v>
      </c>
      <c r="I844" s="60" t="s">
        <v>142</v>
      </c>
      <c r="J844" s="60">
        <v>3.5800314261957497E-2</v>
      </c>
      <c r="K844" s="60">
        <v>0.48069580663179301</v>
      </c>
      <c r="L844" s="61">
        <v>7.47151373308731E-16</v>
      </c>
      <c r="M844" s="60">
        <v>0.51930419336820699</v>
      </c>
      <c r="N844" s="60">
        <v>0.17620557290504599</v>
      </c>
      <c r="O844" s="60" t="s">
        <v>142</v>
      </c>
      <c r="P844" s="60" t="s">
        <v>163</v>
      </c>
      <c r="Q844" s="60">
        <v>841</v>
      </c>
      <c r="R844" s="60" t="s">
        <v>173</v>
      </c>
    </row>
    <row r="845" spans="1:18" x14ac:dyDescent="0.25">
      <c r="A845" s="60">
        <v>2845</v>
      </c>
      <c r="B845" s="60">
        <v>1.0028660675605801</v>
      </c>
      <c r="C845" s="60">
        <v>-2.6670527501017598E-2</v>
      </c>
      <c r="D845" s="60">
        <v>5.8126490857089298E-2</v>
      </c>
      <c r="E845" s="60">
        <v>0.63775083038361802</v>
      </c>
      <c r="F845" s="60">
        <v>0.99999999999996103</v>
      </c>
      <c r="G845" s="60">
        <v>0.175433159710051</v>
      </c>
      <c r="H845" s="60">
        <v>311.69668829131302</v>
      </c>
      <c r="I845" s="60" t="s">
        <v>142</v>
      </c>
      <c r="J845" s="60">
        <v>3.79442566845309E-2</v>
      </c>
      <c r="K845" s="60">
        <v>0.19026452820272899</v>
      </c>
      <c r="L845" s="60">
        <v>0.48988442061353699</v>
      </c>
      <c r="M845" s="60">
        <v>0.31985105118373403</v>
      </c>
      <c r="N845" s="60">
        <v>0.17620557290504599</v>
      </c>
      <c r="O845" s="60" t="s">
        <v>142</v>
      </c>
      <c r="P845" s="60" t="s">
        <v>163</v>
      </c>
      <c r="Q845" s="60">
        <v>842</v>
      </c>
      <c r="R845" s="60" t="s">
        <v>173</v>
      </c>
    </row>
    <row r="846" spans="1:18" x14ac:dyDescent="0.25">
      <c r="A846" s="60">
        <v>2846</v>
      </c>
      <c r="B846" s="60">
        <v>1.00303637166933</v>
      </c>
      <c r="C846" s="60">
        <v>-6.4850856731897099E-4</v>
      </c>
      <c r="D846" s="60">
        <v>5.8127906068042398E-2</v>
      </c>
      <c r="E846" s="60">
        <v>0.63820238432527898</v>
      </c>
      <c r="F846" s="60">
        <v>0.99999999999996503</v>
      </c>
      <c r="G846" s="60">
        <v>0.17620557290504599</v>
      </c>
      <c r="H846" s="60">
        <v>311.69668829131302</v>
      </c>
      <c r="I846" s="60" t="s">
        <v>142</v>
      </c>
      <c r="J846" s="60">
        <v>3.8822432392516398E-2</v>
      </c>
      <c r="K846" s="60">
        <v>0.48069580663179301</v>
      </c>
      <c r="L846" s="61">
        <v>7.47151373308731E-16</v>
      </c>
      <c r="M846" s="60">
        <v>0.51930419336820699</v>
      </c>
      <c r="N846" s="60">
        <v>0.17627774028746099</v>
      </c>
      <c r="O846" s="60" t="s">
        <v>142</v>
      </c>
      <c r="P846" s="60" t="s">
        <v>163</v>
      </c>
      <c r="Q846" s="60">
        <v>843</v>
      </c>
      <c r="R846" s="60" t="s">
        <v>173</v>
      </c>
    </row>
    <row r="847" spans="1:18" x14ac:dyDescent="0.25">
      <c r="A847" s="60">
        <v>2847</v>
      </c>
      <c r="B847" s="60">
        <v>1.00312201863985</v>
      </c>
      <c r="C847" s="60">
        <v>-2.9998672770909601E-2</v>
      </c>
      <c r="D847" s="60">
        <v>5.81432117232926E-2</v>
      </c>
      <c r="E847" s="60">
        <v>0.63828009481993098</v>
      </c>
      <c r="F847" s="60">
        <v>0.99999999999996803</v>
      </c>
      <c r="G847" s="60">
        <v>0.17620557290504599</v>
      </c>
      <c r="H847" s="60">
        <v>311.83593469700998</v>
      </c>
      <c r="I847" s="60" t="s">
        <v>142</v>
      </c>
      <c r="J847" s="60">
        <v>4.4690858514263201E-2</v>
      </c>
      <c r="K847" s="60">
        <v>0.62922762499859297</v>
      </c>
      <c r="L847" s="61">
        <v>1.04787449550546E-15</v>
      </c>
      <c r="M847" s="60">
        <v>0.37077237500140597</v>
      </c>
      <c r="N847" s="60">
        <v>0.17647215883120401</v>
      </c>
      <c r="O847" s="60" t="s">
        <v>142</v>
      </c>
      <c r="P847" s="60" t="s">
        <v>163</v>
      </c>
      <c r="Q847" s="60">
        <v>844</v>
      </c>
      <c r="R847" s="60" t="s">
        <v>173</v>
      </c>
    </row>
    <row r="848" spans="1:18" x14ac:dyDescent="0.25">
      <c r="A848" s="60">
        <v>2848</v>
      </c>
      <c r="B848" s="60">
        <v>1.00318601034815</v>
      </c>
      <c r="C848" s="60">
        <v>-2.4616590774038001E-2</v>
      </c>
      <c r="D848" s="60">
        <v>5.8159291897379603E-2</v>
      </c>
      <c r="E848" s="60">
        <v>0.63831710060496105</v>
      </c>
      <c r="F848" s="60">
        <v>0.99999999999996902</v>
      </c>
      <c r="G848" s="60">
        <v>0.17627774028746099</v>
      </c>
      <c r="H848" s="60">
        <v>312.58294482150802</v>
      </c>
      <c r="I848" s="60" t="s">
        <v>142</v>
      </c>
      <c r="J848" s="60">
        <v>4.4690858514263201E-2</v>
      </c>
      <c r="K848" s="60">
        <v>0.58777764604948501</v>
      </c>
      <c r="L848" s="61">
        <v>1.1752682610836501E-13</v>
      </c>
      <c r="M848" s="60">
        <v>0.41222235395039702</v>
      </c>
      <c r="N848" s="60">
        <v>0.17901767959242201</v>
      </c>
      <c r="O848" s="60" t="s">
        <v>142</v>
      </c>
      <c r="P848" s="60" t="s">
        <v>163</v>
      </c>
      <c r="Q848" s="60">
        <v>845</v>
      </c>
      <c r="R848" s="60" t="s">
        <v>173</v>
      </c>
    </row>
    <row r="849" spans="1:18" x14ac:dyDescent="0.25">
      <c r="A849" s="60">
        <v>2849</v>
      </c>
      <c r="B849" s="60">
        <v>1.0032154555931201</v>
      </c>
      <c r="C849" s="60">
        <v>-5.8101192568868702E-3</v>
      </c>
      <c r="D849" s="60">
        <v>5.8209486975552102E-2</v>
      </c>
      <c r="E849" s="60">
        <v>0.63871823726120003</v>
      </c>
      <c r="F849" s="60">
        <v>0.99999999999997002</v>
      </c>
      <c r="G849" s="60">
        <v>0.17647215883120401</v>
      </c>
      <c r="H849" s="60">
        <v>313.04120636098901</v>
      </c>
      <c r="I849" s="60" t="s">
        <v>142</v>
      </c>
      <c r="J849" s="60">
        <v>5.1124532818079001E-2</v>
      </c>
      <c r="K849" s="60">
        <v>0.26720065365000101</v>
      </c>
      <c r="L849" s="60">
        <v>0.22148044024645999</v>
      </c>
      <c r="M849" s="60">
        <v>0.51131890610353903</v>
      </c>
      <c r="N849" s="60">
        <v>0.17901767959242201</v>
      </c>
      <c r="O849" s="60" t="s">
        <v>142</v>
      </c>
      <c r="P849" s="60" t="s">
        <v>163</v>
      </c>
      <c r="Q849" s="60">
        <v>846</v>
      </c>
      <c r="R849" s="60" t="s">
        <v>173</v>
      </c>
    </row>
    <row r="850" spans="1:18" x14ac:dyDescent="0.25">
      <c r="A850" s="60">
        <v>2850</v>
      </c>
      <c r="B850" s="60">
        <v>1.0033742743695799</v>
      </c>
      <c r="C850" s="60">
        <v>-5.3346808893048901E-2</v>
      </c>
      <c r="D850" s="60">
        <v>5.8215123734796002E-2</v>
      </c>
      <c r="E850" s="60">
        <v>0.63895659062431898</v>
      </c>
      <c r="F850" s="60">
        <v>0.99999999999997002</v>
      </c>
      <c r="G850" s="60">
        <v>0.17901767959242201</v>
      </c>
      <c r="H850" s="60">
        <v>313.23331735254698</v>
      </c>
      <c r="I850" s="60" t="s">
        <v>142</v>
      </c>
      <c r="J850" s="60">
        <v>5.1124532818079001E-2</v>
      </c>
      <c r="K850" s="60">
        <v>0.59989874173009405</v>
      </c>
      <c r="L850" s="60">
        <v>5.8649725419044799E-2</v>
      </c>
      <c r="M850" s="60">
        <v>0.34145153285086099</v>
      </c>
      <c r="N850" s="60">
        <v>0.17904990581608601</v>
      </c>
      <c r="O850" s="60" t="s">
        <v>142</v>
      </c>
      <c r="P850" s="60" t="s">
        <v>163</v>
      </c>
      <c r="Q850" s="60">
        <v>847</v>
      </c>
      <c r="R850" s="60" t="s">
        <v>173</v>
      </c>
    </row>
    <row r="851" spans="1:18" x14ac:dyDescent="0.25">
      <c r="A851" s="60">
        <v>2851</v>
      </c>
      <c r="B851" s="60">
        <v>1.0035214274619599</v>
      </c>
      <c r="C851" s="60">
        <v>-2.9884377277386999E-2</v>
      </c>
      <c r="D851" s="60">
        <v>5.8241755710140598E-2</v>
      </c>
      <c r="E851" s="60">
        <v>0.63912650037253704</v>
      </c>
      <c r="F851" s="60">
        <v>0.99999999999997002</v>
      </c>
      <c r="G851" s="60">
        <v>0.17901767959242201</v>
      </c>
      <c r="H851" s="60">
        <v>314.71837024941402</v>
      </c>
      <c r="I851" s="60" t="s">
        <v>142</v>
      </c>
      <c r="J851" s="60">
        <v>5.6407438936709103E-2</v>
      </c>
      <c r="K851" s="60">
        <v>0.47109502195909397</v>
      </c>
      <c r="L851" s="61">
        <v>3.0279228131983201E-12</v>
      </c>
      <c r="M851" s="60">
        <v>0.52890497803787795</v>
      </c>
      <c r="N851" s="60">
        <v>0.181457239518728</v>
      </c>
      <c r="O851" s="60" t="s">
        <v>142</v>
      </c>
      <c r="P851" s="60" t="s">
        <v>163</v>
      </c>
      <c r="Q851" s="60">
        <v>848</v>
      </c>
      <c r="R851" s="60" t="s">
        <v>173</v>
      </c>
    </row>
    <row r="852" spans="1:18" x14ac:dyDescent="0.25">
      <c r="A852" s="60">
        <v>2852</v>
      </c>
      <c r="B852" s="60">
        <v>1.0036263094642901</v>
      </c>
      <c r="C852" s="60">
        <v>-1.46928967918728E-2</v>
      </c>
      <c r="D852" s="60">
        <v>5.8246141394266197E-2</v>
      </c>
      <c r="E852" s="60">
        <v>0.64074463571100204</v>
      </c>
      <c r="F852" s="60">
        <v>0.99999999999997202</v>
      </c>
      <c r="G852" s="60">
        <v>0.17904990581608601</v>
      </c>
      <c r="H852" s="60">
        <v>315.34014908483499</v>
      </c>
      <c r="I852" s="60" t="s">
        <v>142</v>
      </c>
      <c r="J852" s="60">
        <v>5.9379662256875902E-2</v>
      </c>
      <c r="K852" s="60">
        <v>0.58050179884485797</v>
      </c>
      <c r="L852" s="61">
        <v>1.73366858523839E-14</v>
      </c>
      <c r="M852" s="60">
        <v>0.41949820115512498</v>
      </c>
      <c r="N852" s="60">
        <v>0.181457239518728</v>
      </c>
      <c r="O852" s="60" t="s">
        <v>142</v>
      </c>
      <c r="P852" s="60" t="s">
        <v>163</v>
      </c>
      <c r="Q852" s="60">
        <v>849</v>
      </c>
      <c r="R852" s="60" t="s">
        <v>173</v>
      </c>
    </row>
    <row r="853" spans="1:18" x14ac:dyDescent="0.25">
      <c r="A853" s="60">
        <v>2853</v>
      </c>
      <c r="B853" s="60">
        <v>1.00364596828147</v>
      </c>
      <c r="C853" s="60">
        <v>-2.6239731422592501E-2</v>
      </c>
      <c r="D853" s="60">
        <v>5.82484264824309E-2</v>
      </c>
      <c r="E853" s="60">
        <v>0.64162326847904205</v>
      </c>
      <c r="F853" s="60">
        <v>0.99999999999997302</v>
      </c>
      <c r="G853" s="60">
        <v>0.181457239518728</v>
      </c>
      <c r="H853" s="60">
        <v>317.99604941722799</v>
      </c>
      <c r="I853" s="60" t="s">
        <v>142</v>
      </c>
      <c r="J853" s="60">
        <v>6.3172101075795101E-2</v>
      </c>
      <c r="K853" s="60">
        <v>0.56597271216021094</v>
      </c>
      <c r="L853" s="61">
        <v>1.0042766632972099E-9</v>
      </c>
      <c r="M853" s="60">
        <v>0.434027286835513</v>
      </c>
      <c r="N853" s="60">
        <v>0.18252984016485199</v>
      </c>
      <c r="O853" s="60" t="s">
        <v>142</v>
      </c>
      <c r="P853" s="60" t="s">
        <v>163</v>
      </c>
      <c r="Q853" s="60">
        <v>850</v>
      </c>
      <c r="R853" s="60" t="s">
        <v>173</v>
      </c>
    </row>
    <row r="854" spans="1:18" x14ac:dyDescent="0.25">
      <c r="A854" s="60">
        <v>2854</v>
      </c>
      <c r="B854" s="60">
        <v>1.00398656948205</v>
      </c>
      <c r="C854" s="60">
        <v>-1.46928967918728E-2</v>
      </c>
      <c r="D854" s="60">
        <v>5.8262105016290401E-2</v>
      </c>
      <c r="E854" s="60">
        <v>0.64175054638544404</v>
      </c>
      <c r="F854" s="60">
        <v>0.99999999999997402</v>
      </c>
      <c r="G854" s="60">
        <v>0.181457239518728</v>
      </c>
      <c r="H854" s="60">
        <v>319.01410006151201</v>
      </c>
      <c r="I854" s="60" t="s">
        <v>142</v>
      </c>
      <c r="J854" s="60">
        <v>6.3192353247514696E-2</v>
      </c>
      <c r="K854" s="60">
        <v>0.58050179884485797</v>
      </c>
      <c r="L854" s="61">
        <v>1.73366858523839E-14</v>
      </c>
      <c r="M854" s="60">
        <v>0.41949820115512498</v>
      </c>
      <c r="N854" s="60">
        <v>0.18281689615743399</v>
      </c>
      <c r="O854" s="60" t="s">
        <v>142</v>
      </c>
      <c r="P854" s="60" t="s">
        <v>163</v>
      </c>
      <c r="Q854" s="60">
        <v>851</v>
      </c>
      <c r="R854" s="60" t="s">
        <v>173</v>
      </c>
    </row>
    <row r="855" spans="1:18" x14ac:dyDescent="0.25">
      <c r="A855" s="60">
        <v>2855</v>
      </c>
      <c r="B855" s="60">
        <v>1.0041503672388401</v>
      </c>
      <c r="C855" s="60">
        <v>-2.83821812140337E-2</v>
      </c>
      <c r="D855" s="60">
        <v>5.8272186233924002E-2</v>
      </c>
      <c r="E855" s="60">
        <v>0.64207786820445201</v>
      </c>
      <c r="F855" s="60">
        <v>0.99999999999997402</v>
      </c>
      <c r="G855" s="60">
        <v>0.18252984016485199</v>
      </c>
      <c r="H855" s="60">
        <v>319.01410006151201</v>
      </c>
      <c r="I855" s="60" t="s">
        <v>142</v>
      </c>
      <c r="J855" s="60">
        <v>6.54187927609714E-2</v>
      </c>
      <c r="K855" s="60">
        <v>0.66011207323112098</v>
      </c>
      <c r="L855" s="61">
        <v>3.5910709504177902E-15</v>
      </c>
      <c r="M855" s="60">
        <v>0.33988792676887503</v>
      </c>
      <c r="N855" s="60">
        <v>0.18426546585947501</v>
      </c>
      <c r="O855" s="60" t="s">
        <v>142</v>
      </c>
      <c r="P855" s="60" t="s">
        <v>163</v>
      </c>
      <c r="Q855" s="60">
        <v>852</v>
      </c>
      <c r="R855" s="60" t="s">
        <v>173</v>
      </c>
    </row>
    <row r="856" spans="1:18" x14ac:dyDescent="0.25">
      <c r="A856" s="60">
        <v>2856</v>
      </c>
      <c r="B856" s="60">
        <v>1.0043427990481899</v>
      </c>
      <c r="C856" s="60">
        <v>-1.7102784536000001E-2</v>
      </c>
      <c r="D856" s="60">
        <v>5.8274650254522303E-2</v>
      </c>
      <c r="E856" s="60">
        <v>0.64207786820445201</v>
      </c>
      <c r="F856" s="60">
        <v>0.99999999999997502</v>
      </c>
      <c r="G856" s="60">
        <v>0.18281689615743399</v>
      </c>
      <c r="H856" s="60">
        <v>319.32844091421703</v>
      </c>
      <c r="I856" s="60" t="s">
        <v>142</v>
      </c>
      <c r="J856" s="60">
        <v>6.5611543323661398E-2</v>
      </c>
      <c r="K856" s="60">
        <v>0.47251047409995001</v>
      </c>
      <c r="L856" s="61">
        <v>6.8196961003900798E-16</v>
      </c>
      <c r="M856" s="60">
        <v>0.52748952590004905</v>
      </c>
      <c r="N856" s="60">
        <v>0.18426546585947501</v>
      </c>
      <c r="O856" s="60" t="s">
        <v>142</v>
      </c>
      <c r="P856" s="60" t="s">
        <v>163</v>
      </c>
      <c r="Q856" s="60">
        <v>853</v>
      </c>
      <c r="R856" s="60" t="s">
        <v>173</v>
      </c>
    </row>
    <row r="857" spans="1:18" x14ac:dyDescent="0.25">
      <c r="A857" s="60">
        <v>2857</v>
      </c>
      <c r="B857" s="60">
        <v>1.0044599006211701</v>
      </c>
      <c r="C857" s="60">
        <v>-2.0163362884093601E-2</v>
      </c>
      <c r="D857" s="60">
        <v>5.8313335268336298E-2</v>
      </c>
      <c r="E857" s="60">
        <v>0.642213176193694</v>
      </c>
      <c r="F857" s="60">
        <v>0.99999999999997502</v>
      </c>
      <c r="G857" s="60">
        <v>0.18426546585947501</v>
      </c>
      <c r="H857" s="60">
        <v>319.85506087504001</v>
      </c>
      <c r="I857" s="60" t="s">
        <v>142</v>
      </c>
      <c r="J857" s="60">
        <v>7.8663074609048006E-2</v>
      </c>
      <c r="K857" s="60">
        <v>0.60164455785076998</v>
      </c>
      <c r="L857" s="61">
        <v>2.98684832966563E-12</v>
      </c>
      <c r="M857" s="60">
        <v>0.39835544214624302</v>
      </c>
      <c r="N857" s="60">
        <v>0.184592261076863</v>
      </c>
      <c r="O857" s="60" t="s">
        <v>142</v>
      </c>
      <c r="P857" s="60" t="s">
        <v>163</v>
      </c>
      <c r="Q857" s="60">
        <v>854</v>
      </c>
      <c r="R857" s="60" t="s">
        <v>173</v>
      </c>
    </row>
    <row r="858" spans="1:18" x14ac:dyDescent="0.25">
      <c r="A858" s="60">
        <v>2858</v>
      </c>
      <c r="B858" s="60">
        <v>1.00449223022482</v>
      </c>
      <c r="C858" s="60">
        <v>1.0391927683829001E-2</v>
      </c>
      <c r="D858" s="60">
        <v>5.83173799615909E-2</v>
      </c>
      <c r="E858" s="60">
        <v>0.643725181244032</v>
      </c>
      <c r="F858" s="60">
        <v>0.99999999999997502</v>
      </c>
      <c r="G858" s="60">
        <v>0.18426546585947501</v>
      </c>
      <c r="H858" s="60">
        <v>319.85506087504001</v>
      </c>
      <c r="I858" s="60" t="s">
        <v>142</v>
      </c>
      <c r="J858" s="60">
        <v>8.3937493703577795E-2</v>
      </c>
      <c r="K858" s="60">
        <v>0.182865322066359</v>
      </c>
      <c r="L858" s="60">
        <v>0.387346894286201</v>
      </c>
      <c r="M858" s="60">
        <v>0.42978778364744002</v>
      </c>
      <c r="N858" s="60">
        <v>0.184986015969094</v>
      </c>
      <c r="O858" s="60" t="s">
        <v>142</v>
      </c>
      <c r="P858" s="60" t="s">
        <v>163</v>
      </c>
      <c r="Q858" s="60">
        <v>855</v>
      </c>
      <c r="R858" s="60" t="s">
        <v>173</v>
      </c>
    </row>
    <row r="859" spans="1:18" x14ac:dyDescent="0.25">
      <c r="A859" s="60">
        <v>2859</v>
      </c>
      <c r="B859" s="60">
        <v>1.00460252124281</v>
      </c>
      <c r="C859" s="60">
        <v>-6.83736817542651E-3</v>
      </c>
      <c r="D859" s="60">
        <v>5.8351231657296297E-2</v>
      </c>
      <c r="E859" s="60">
        <v>0.64373625166505999</v>
      </c>
      <c r="F859" s="60">
        <v>0.99999999999997502</v>
      </c>
      <c r="G859" s="60">
        <v>0.184592261076863</v>
      </c>
      <c r="H859" s="60">
        <v>320.05165494083599</v>
      </c>
      <c r="I859" s="60" t="s">
        <v>142</v>
      </c>
      <c r="J859" s="60">
        <v>8.9204897148289497E-2</v>
      </c>
      <c r="K859" s="60">
        <v>9.1851116926860696E-2</v>
      </c>
      <c r="L859" s="60">
        <v>0.555782021697659</v>
      </c>
      <c r="M859" s="60">
        <v>0.35236686137548001</v>
      </c>
      <c r="N859" s="60">
        <v>0.185213658165443</v>
      </c>
      <c r="O859" s="60" t="s">
        <v>142</v>
      </c>
      <c r="P859" s="60" t="s">
        <v>163</v>
      </c>
      <c r="Q859" s="60">
        <v>856</v>
      </c>
      <c r="R859" s="60" t="s">
        <v>173</v>
      </c>
    </row>
    <row r="860" spans="1:18" x14ac:dyDescent="0.25">
      <c r="A860" s="60">
        <v>2860</v>
      </c>
      <c r="B860" s="60">
        <v>1.0047709518720001</v>
      </c>
      <c r="C860" s="60">
        <v>-1.9229782520554999E-2</v>
      </c>
      <c r="D860" s="60">
        <v>5.8380027009036002E-2</v>
      </c>
      <c r="E860" s="60">
        <v>0.644256544931472</v>
      </c>
      <c r="F860" s="60">
        <v>0.99999999999997602</v>
      </c>
      <c r="G860" s="60">
        <v>0.184986015969094</v>
      </c>
      <c r="H860" s="60">
        <v>321.54642661919598</v>
      </c>
      <c r="I860" s="60" t="s">
        <v>142</v>
      </c>
      <c r="J860" s="60">
        <v>9.6370896846663598E-2</v>
      </c>
      <c r="K860" s="60">
        <v>0.57897890134646901</v>
      </c>
      <c r="L860" s="61">
        <v>1.4591462549967901E-14</v>
      </c>
      <c r="M860" s="60">
        <v>0.421021098653516</v>
      </c>
      <c r="N860" s="60">
        <v>0.18937570885426999</v>
      </c>
      <c r="O860" s="60" t="s">
        <v>142</v>
      </c>
      <c r="P860" s="60" t="s">
        <v>163</v>
      </c>
      <c r="Q860" s="60">
        <v>857</v>
      </c>
      <c r="R860" s="60" t="s">
        <v>173</v>
      </c>
    </row>
    <row r="861" spans="1:18" x14ac:dyDescent="0.25">
      <c r="A861" s="60">
        <v>2861</v>
      </c>
      <c r="B861" s="60">
        <v>1.00482800748141</v>
      </c>
      <c r="C861" s="60">
        <v>-1.9079486393922301E-2</v>
      </c>
      <c r="D861" s="60">
        <v>5.8383085335607703E-2</v>
      </c>
      <c r="E861" s="60">
        <v>0.64445182564101799</v>
      </c>
      <c r="F861" s="60">
        <v>0.99999999999997702</v>
      </c>
      <c r="G861" s="60">
        <v>0.185213658165443</v>
      </c>
      <c r="H861" s="60">
        <v>321.54642661919598</v>
      </c>
      <c r="I861" s="60" t="s">
        <v>142</v>
      </c>
      <c r="J861" s="60">
        <v>9.6370896846663598E-2</v>
      </c>
      <c r="K861" s="60">
        <v>0.47294576098721902</v>
      </c>
      <c r="L861" s="61">
        <v>3.1904413725069698E-11</v>
      </c>
      <c r="M861" s="60">
        <v>0.527054238980877</v>
      </c>
      <c r="N861" s="60">
        <v>0.18937570885426999</v>
      </c>
      <c r="O861" s="60" t="s">
        <v>142</v>
      </c>
      <c r="P861" s="60" t="s">
        <v>163</v>
      </c>
      <c r="Q861" s="60">
        <v>858</v>
      </c>
      <c r="R861" s="60" t="s">
        <v>173</v>
      </c>
    </row>
    <row r="862" spans="1:18" x14ac:dyDescent="0.25">
      <c r="A862" s="60">
        <v>2862</v>
      </c>
      <c r="B862" s="60">
        <v>1.00490873783155</v>
      </c>
      <c r="C862" s="60">
        <v>-1.9229782520554999E-2</v>
      </c>
      <c r="D862" s="60">
        <v>5.8388651734497102E-2</v>
      </c>
      <c r="E862" s="60">
        <v>0.64478740251311795</v>
      </c>
      <c r="F862" s="60">
        <v>0.99999999999998002</v>
      </c>
      <c r="G862" s="60">
        <v>0.18937570885426999</v>
      </c>
      <c r="H862" s="60">
        <v>323.32678398866</v>
      </c>
      <c r="I862" s="60" t="s">
        <v>142</v>
      </c>
      <c r="J862" s="60">
        <v>0.102605212308907</v>
      </c>
      <c r="K862" s="60">
        <v>0.57897890134646901</v>
      </c>
      <c r="L862" s="61">
        <v>1.4591462549967901E-14</v>
      </c>
      <c r="M862" s="60">
        <v>0.421021098653516</v>
      </c>
      <c r="N862" s="60">
        <v>0.19095648523733799</v>
      </c>
      <c r="O862" s="60" t="s">
        <v>142</v>
      </c>
      <c r="P862" s="60" t="s">
        <v>163</v>
      </c>
      <c r="Q862" s="60">
        <v>859</v>
      </c>
      <c r="R862" s="60" t="s">
        <v>173</v>
      </c>
    </row>
    <row r="863" spans="1:18" x14ac:dyDescent="0.25">
      <c r="A863" s="60">
        <v>2863</v>
      </c>
      <c r="B863" s="60">
        <v>1.0050287578291599</v>
      </c>
      <c r="C863" s="60">
        <v>-1.5860656436388601E-3</v>
      </c>
      <c r="D863" s="60">
        <v>5.84178691746483E-2</v>
      </c>
      <c r="E863" s="60">
        <v>0.64516104504100602</v>
      </c>
      <c r="F863" s="60">
        <v>0.99999999999998102</v>
      </c>
      <c r="G863" s="60">
        <v>0.18937570885426999</v>
      </c>
      <c r="H863" s="60">
        <v>324.94170774112001</v>
      </c>
      <c r="I863" s="60" t="s">
        <v>142</v>
      </c>
      <c r="J863" s="60">
        <v>0.102605212308907</v>
      </c>
      <c r="K863" s="60">
        <v>0.304868647362733</v>
      </c>
      <c r="L863" s="60">
        <v>0.36659841716313601</v>
      </c>
      <c r="M863" s="60">
        <v>0.32853293547412998</v>
      </c>
      <c r="N863" s="60">
        <v>0.19220540716387399</v>
      </c>
      <c r="O863" s="60" t="s">
        <v>142</v>
      </c>
      <c r="P863" s="60" t="s">
        <v>163</v>
      </c>
      <c r="Q863" s="60">
        <v>860</v>
      </c>
      <c r="R863" s="60" t="s">
        <v>173</v>
      </c>
    </row>
    <row r="864" spans="1:18" x14ac:dyDescent="0.25">
      <c r="A864" s="60">
        <v>2864</v>
      </c>
      <c r="B864" s="60">
        <v>1.0050637311799899</v>
      </c>
      <c r="C864" s="60">
        <v>-3.36452757979121E-2</v>
      </c>
      <c r="D864" s="60">
        <v>5.842929796238E-2</v>
      </c>
      <c r="E864" s="60">
        <v>0.64517150818096303</v>
      </c>
      <c r="F864" s="60">
        <v>0.99999999999998201</v>
      </c>
      <c r="G864" s="60">
        <v>0.19095648523733799</v>
      </c>
      <c r="H864" s="60">
        <v>325.47794848021601</v>
      </c>
      <c r="I864" s="60" t="s">
        <v>142</v>
      </c>
      <c r="J864" s="60">
        <v>0.103389183061256</v>
      </c>
      <c r="K864" s="60">
        <v>0.66295854460778603</v>
      </c>
      <c r="L864" s="61">
        <v>4.7106037798115401E-15</v>
      </c>
      <c r="M864" s="60">
        <v>0.33704145539220898</v>
      </c>
      <c r="N864" s="60">
        <v>0.193068288155197</v>
      </c>
      <c r="O864" s="60" t="s">
        <v>142</v>
      </c>
      <c r="P864" s="60" t="s">
        <v>163</v>
      </c>
      <c r="Q864" s="60">
        <v>861</v>
      </c>
      <c r="R864" s="60" t="s">
        <v>173</v>
      </c>
    </row>
    <row r="865" spans="1:18" x14ac:dyDescent="0.25">
      <c r="A865" s="60">
        <v>2865</v>
      </c>
      <c r="B865" s="60">
        <v>1.00531657302167</v>
      </c>
      <c r="C865" s="60">
        <v>7.9833858164169505E-3</v>
      </c>
      <c r="D865" s="60">
        <v>5.8446479280496802E-2</v>
      </c>
      <c r="E865" s="60">
        <v>0.64557451994557402</v>
      </c>
      <c r="F865" s="60">
        <v>0.99999999999998201</v>
      </c>
      <c r="G865" s="60">
        <v>0.19220540716387399</v>
      </c>
      <c r="H865" s="60">
        <v>325.66264945371699</v>
      </c>
      <c r="I865" s="60" t="s">
        <v>142</v>
      </c>
      <c r="J865" s="60">
        <v>0.112745399558022</v>
      </c>
      <c r="K865" s="60">
        <v>0.18673389221765899</v>
      </c>
      <c r="L865" s="60">
        <v>0.16680541794919199</v>
      </c>
      <c r="M865" s="60">
        <v>0.64646068983314897</v>
      </c>
      <c r="N865" s="60">
        <v>0.19963122734389899</v>
      </c>
      <c r="O865" s="60" t="s">
        <v>142</v>
      </c>
      <c r="P865" s="60" t="s">
        <v>163</v>
      </c>
      <c r="Q865" s="60">
        <v>862</v>
      </c>
      <c r="R865" s="60" t="s">
        <v>173</v>
      </c>
    </row>
    <row r="866" spans="1:18" x14ac:dyDescent="0.25">
      <c r="A866" s="60">
        <v>2866</v>
      </c>
      <c r="B866" s="60">
        <v>1.00531657302167</v>
      </c>
      <c r="C866" s="60">
        <v>1.5578588510202799E-2</v>
      </c>
      <c r="D866" s="60">
        <v>5.84682336201253E-2</v>
      </c>
      <c r="E866" s="60">
        <v>0.64600669801361399</v>
      </c>
      <c r="F866" s="60">
        <v>0.99999999999998201</v>
      </c>
      <c r="G866" s="60">
        <v>0.193068288155197</v>
      </c>
      <c r="H866" s="60">
        <v>326.33349900930898</v>
      </c>
      <c r="I866" s="60" t="s">
        <v>142</v>
      </c>
      <c r="J866" s="60">
        <v>0.117520482526334</v>
      </c>
      <c r="K866" s="60">
        <v>1.46234582901341E-2</v>
      </c>
      <c r="L866" s="60">
        <v>0.73378839710335697</v>
      </c>
      <c r="M866" s="60">
        <v>0.25158814460650802</v>
      </c>
      <c r="N866" s="60">
        <v>0.20149180386287599</v>
      </c>
      <c r="O866" s="60" t="s">
        <v>142</v>
      </c>
      <c r="P866" s="60" t="s">
        <v>163</v>
      </c>
      <c r="Q866" s="60">
        <v>863</v>
      </c>
      <c r="R866" s="60" t="s">
        <v>173</v>
      </c>
    </row>
    <row r="867" spans="1:18" x14ac:dyDescent="0.25">
      <c r="A867" s="60">
        <v>2867</v>
      </c>
      <c r="B867" s="60">
        <v>1.0055764887985099</v>
      </c>
      <c r="C867" s="60">
        <v>1.2026541000020799E-2</v>
      </c>
      <c r="D867" s="60">
        <v>5.8478364904579597E-2</v>
      </c>
      <c r="E867" s="60">
        <v>0.64677590469303603</v>
      </c>
      <c r="F867" s="60">
        <v>0.99999999999998201</v>
      </c>
      <c r="G867" s="60">
        <v>0.19963122734389899</v>
      </c>
      <c r="H867" s="60">
        <v>326.85709299050899</v>
      </c>
      <c r="I867" s="60" t="s">
        <v>142</v>
      </c>
      <c r="J867" s="60">
        <v>0.120169307352908</v>
      </c>
      <c r="K867" s="60">
        <v>0.63820238432522403</v>
      </c>
      <c r="L867" s="61">
        <v>5.5195809854845798E-14</v>
      </c>
      <c r="M867" s="60">
        <v>0.36179761567472102</v>
      </c>
      <c r="N867" s="60">
        <v>0.202003753035773</v>
      </c>
      <c r="O867" s="60" t="s">
        <v>142</v>
      </c>
      <c r="P867" s="60" t="s">
        <v>163</v>
      </c>
      <c r="Q867" s="60">
        <v>864</v>
      </c>
      <c r="R867" s="60" t="s">
        <v>173</v>
      </c>
    </row>
    <row r="868" spans="1:18" x14ac:dyDescent="0.25">
      <c r="A868" s="60">
        <v>2868</v>
      </c>
      <c r="B868" s="60">
        <v>1.00570872298437</v>
      </c>
      <c r="C868" s="60">
        <v>2.2199773968051999E-2</v>
      </c>
      <c r="D868" s="60">
        <v>5.8492959034141499E-2</v>
      </c>
      <c r="E868" s="60">
        <v>0.64743460063722502</v>
      </c>
      <c r="F868" s="60">
        <v>0.99999999999998301</v>
      </c>
      <c r="G868" s="60">
        <v>0.20149180386287599</v>
      </c>
      <c r="H868" s="60">
        <v>327.49217037271501</v>
      </c>
      <c r="I868" s="60" t="s">
        <v>142</v>
      </c>
      <c r="J868" s="60">
        <v>0.123966498276061</v>
      </c>
      <c r="K868" s="60">
        <v>4.6538500637798901E-2</v>
      </c>
      <c r="L868" s="60">
        <v>0.58471982508120701</v>
      </c>
      <c r="M868" s="60">
        <v>0.36874167428099403</v>
      </c>
      <c r="N868" s="60">
        <v>0.20257572271650601</v>
      </c>
      <c r="O868" s="60" t="s">
        <v>142</v>
      </c>
      <c r="P868" s="60" t="s">
        <v>163</v>
      </c>
      <c r="Q868" s="60">
        <v>865</v>
      </c>
      <c r="R868" s="60" t="s">
        <v>173</v>
      </c>
    </row>
    <row r="869" spans="1:18" x14ac:dyDescent="0.25">
      <c r="A869" s="60">
        <v>2869</v>
      </c>
      <c r="B869" s="60">
        <v>1.00577734429576</v>
      </c>
      <c r="C869" s="60">
        <v>-1.6606385537729501E-2</v>
      </c>
      <c r="D869" s="60">
        <v>5.8512584160880801E-2</v>
      </c>
      <c r="E869" s="60">
        <v>0.64743703575119005</v>
      </c>
      <c r="F869" s="60">
        <v>0.99999999999998301</v>
      </c>
      <c r="G869" s="60">
        <v>0.202003753035773</v>
      </c>
      <c r="H869" s="60">
        <v>328.90452857069602</v>
      </c>
      <c r="I869" s="60" t="s">
        <v>142</v>
      </c>
      <c r="J869" s="60">
        <v>0.143091395395847</v>
      </c>
      <c r="K869" s="60">
        <v>0.353027258722105</v>
      </c>
      <c r="L869" s="60">
        <v>3.0201091644506501E-3</v>
      </c>
      <c r="M869" s="60">
        <v>0.643952632113445</v>
      </c>
      <c r="N869" s="60">
        <v>0.20307819787003301</v>
      </c>
      <c r="O869" s="60" t="s">
        <v>142</v>
      </c>
      <c r="P869" s="60" t="s">
        <v>163</v>
      </c>
      <c r="Q869" s="60">
        <v>866</v>
      </c>
      <c r="R869" s="60" t="s">
        <v>173</v>
      </c>
    </row>
    <row r="870" spans="1:18" x14ac:dyDescent="0.25">
      <c r="A870" s="60">
        <v>2870</v>
      </c>
      <c r="B870" s="60">
        <v>1.0057996403879199</v>
      </c>
      <c r="C870" s="60">
        <v>2.2199773968051999E-2</v>
      </c>
      <c r="D870" s="60">
        <v>5.8512584160880801E-2</v>
      </c>
      <c r="E870" s="60">
        <v>0.64745619641475505</v>
      </c>
      <c r="F870" s="60">
        <v>0.99999999999998301</v>
      </c>
      <c r="G870" s="60">
        <v>0.20257572271650601</v>
      </c>
      <c r="H870" s="60">
        <v>328.90452857069602</v>
      </c>
      <c r="I870" s="60" t="s">
        <v>142</v>
      </c>
      <c r="J870" s="60">
        <v>0.14681746026693199</v>
      </c>
      <c r="K870" s="60">
        <v>4.6538500637798901E-2</v>
      </c>
      <c r="L870" s="60">
        <v>0.58471982508120701</v>
      </c>
      <c r="M870" s="60">
        <v>0.36874167428099403</v>
      </c>
      <c r="N870" s="60">
        <v>0.203125616018866</v>
      </c>
      <c r="O870" s="60" t="s">
        <v>142</v>
      </c>
      <c r="P870" s="60" t="s">
        <v>163</v>
      </c>
      <c r="Q870" s="60">
        <v>867</v>
      </c>
      <c r="R870" s="60" t="s">
        <v>173</v>
      </c>
    </row>
    <row r="871" spans="1:18" x14ac:dyDescent="0.25">
      <c r="A871" s="60">
        <v>2871</v>
      </c>
      <c r="B871" s="60">
        <v>1.0059222091558</v>
      </c>
      <c r="C871" s="60">
        <v>-1.9287684534928799E-2</v>
      </c>
      <c r="D871" s="60">
        <v>5.8513421596629797E-2</v>
      </c>
      <c r="E871" s="60">
        <v>0.64763313862451999</v>
      </c>
      <c r="F871" s="60">
        <v>0.99999999999998401</v>
      </c>
      <c r="G871" s="60">
        <v>0.20307819787003301</v>
      </c>
      <c r="H871" s="60">
        <v>329.025712740041</v>
      </c>
      <c r="I871" s="60" t="s">
        <v>142</v>
      </c>
      <c r="J871" s="60">
        <v>0.147964452538561</v>
      </c>
      <c r="K871" s="60">
        <v>0.56071663933794702</v>
      </c>
      <c r="L871" s="61">
        <v>4.3887696891485103E-14</v>
      </c>
      <c r="M871" s="60">
        <v>0.43928336066200901</v>
      </c>
      <c r="N871" s="60">
        <v>0.206337015983551</v>
      </c>
      <c r="O871" s="60" t="s">
        <v>142</v>
      </c>
      <c r="P871" s="60" t="s">
        <v>163</v>
      </c>
      <c r="Q871" s="60">
        <v>868</v>
      </c>
      <c r="R871" s="60" t="s">
        <v>173</v>
      </c>
    </row>
    <row r="872" spans="1:18" x14ac:dyDescent="0.25">
      <c r="A872" s="60">
        <v>2872</v>
      </c>
      <c r="B872" s="60">
        <v>1.00593579527545</v>
      </c>
      <c r="C872" s="60">
        <v>4.1417782215785104E-3</v>
      </c>
      <c r="D872" s="60">
        <v>5.8519944755353298E-2</v>
      </c>
      <c r="E872" s="60">
        <v>0.64790916677693</v>
      </c>
      <c r="F872" s="60">
        <v>0.99999999999998401</v>
      </c>
      <c r="G872" s="60">
        <v>0.203125616018866</v>
      </c>
      <c r="H872" s="60">
        <v>330.50063742792202</v>
      </c>
      <c r="I872" s="60" t="s">
        <v>142</v>
      </c>
      <c r="J872" s="60">
        <v>0.14912357672368601</v>
      </c>
      <c r="K872" s="60">
        <v>0.57269621529816495</v>
      </c>
      <c r="L872" s="61">
        <v>5.1107114745644703E-6</v>
      </c>
      <c r="M872" s="60">
        <v>0.42729867399035998</v>
      </c>
      <c r="N872" s="60">
        <v>0.206591108935538</v>
      </c>
      <c r="O872" s="60" t="s">
        <v>142</v>
      </c>
      <c r="P872" s="60" t="s">
        <v>163</v>
      </c>
      <c r="Q872" s="60">
        <v>869</v>
      </c>
      <c r="R872" s="60" t="s">
        <v>173</v>
      </c>
    </row>
    <row r="873" spans="1:18" x14ac:dyDescent="0.25">
      <c r="A873" s="60">
        <v>2873</v>
      </c>
      <c r="B873" s="60">
        <v>1.00598075274832</v>
      </c>
      <c r="C873" s="60">
        <v>-2.4515734757883201E-2</v>
      </c>
      <c r="D873" s="60">
        <v>5.85212572482132E-2</v>
      </c>
      <c r="E873" s="60">
        <v>0.64816440763933902</v>
      </c>
      <c r="F873" s="60">
        <v>0.99999999999998401</v>
      </c>
      <c r="G873" s="60">
        <v>0.206337015983551</v>
      </c>
      <c r="H873" s="60">
        <v>331.149616976115</v>
      </c>
      <c r="I873" s="60" t="s">
        <v>142</v>
      </c>
      <c r="J873" s="60">
        <v>0.14912357672368601</v>
      </c>
      <c r="K873" s="60">
        <v>0.59179698947056003</v>
      </c>
      <c r="L873" s="60">
        <v>1.2270738099682499E-4</v>
      </c>
      <c r="M873" s="60">
        <v>0.40808030314844301</v>
      </c>
      <c r="N873" s="60">
        <v>0.21140825428346299</v>
      </c>
      <c r="O873" s="60" t="s">
        <v>142</v>
      </c>
      <c r="P873" s="60" t="s">
        <v>163</v>
      </c>
      <c r="Q873" s="60">
        <v>870</v>
      </c>
      <c r="R873" s="60" t="s">
        <v>173</v>
      </c>
    </row>
    <row r="874" spans="1:18" x14ac:dyDescent="0.25">
      <c r="A874" s="60">
        <v>2874</v>
      </c>
      <c r="B874" s="60">
        <v>1.00598075274832</v>
      </c>
      <c r="C874" s="60">
        <v>-1.9891091544857999E-2</v>
      </c>
      <c r="D874" s="60">
        <v>5.8565148393160703E-2</v>
      </c>
      <c r="E874" s="60">
        <v>0.64821957370670003</v>
      </c>
      <c r="F874" s="60">
        <v>0.99999999999998501</v>
      </c>
      <c r="G874" s="60">
        <v>0.206591108935538</v>
      </c>
      <c r="H874" s="60">
        <v>332.79623296294</v>
      </c>
      <c r="I874" s="60" t="s">
        <v>142</v>
      </c>
      <c r="J874" s="60">
        <v>0.14949128122594499</v>
      </c>
      <c r="K874" s="60">
        <v>0.41770710966305102</v>
      </c>
      <c r="L874" s="60">
        <v>0.19384529248481799</v>
      </c>
      <c r="M874" s="60">
        <v>0.38844759785213101</v>
      </c>
      <c r="N874" s="60">
        <v>0.21589491418540899</v>
      </c>
      <c r="O874" s="60" t="s">
        <v>142</v>
      </c>
      <c r="P874" s="60" t="s">
        <v>163</v>
      </c>
      <c r="Q874" s="60">
        <v>871</v>
      </c>
      <c r="R874" s="60" t="s">
        <v>173</v>
      </c>
    </row>
    <row r="875" spans="1:18" x14ac:dyDescent="0.25">
      <c r="A875" s="60">
        <v>2875</v>
      </c>
      <c r="B875" s="60">
        <v>1.0061254255241101</v>
      </c>
      <c r="C875" s="60">
        <v>3.11566698048539E-2</v>
      </c>
      <c r="D875" s="60">
        <v>5.8565148393160703E-2</v>
      </c>
      <c r="E875" s="60">
        <v>0.64869321391282897</v>
      </c>
      <c r="F875" s="60">
        <v>0.99999999999998501</v>
      </c>
      <c r="G875" s="60">
        <v>0.21140825428346299</v>
      </c>
      <c r="H875" s="60">
        <v>332.79623296294</v>
      </c>
      <c r="I875" s="60" t="s">
        <v>142</v>
      </c>
      <c r="J875" s="60">
        <v>0.15323937661227399</v>
      </c>
      <c r="K875" s="60">
        <v>0.29031196104742801</v>
      </c>
      <c r="L875" s="60">
        <v>3.8367614573986901E-2</v>
      </c>
      <c r="M875" s="60">
        <v>0.67132042437858497</v>
      </c>
      <c r="N875" s="60">
        <v>0.21595919152041801</v>
      </c>
      <c r="O875" s="60" t="s">
        <v>142</v>
      </c>
      <c r="P875" s="60" t="s">
        <v>163</v>
      </c>
      <c r="Q875" s="60">
        <v>872</v>
      </c>
      <c r="R875" s="60" t="s">
        <v>173</v>
      </c>
    </row>
    <row r="876" spans="1:18" x14ac:dyDescent="0.25">
      <c r="A876" s="60">
        <v>2876</v>
      </c>
      <c r="B876" s="60">
        <v>1.0063445048061199</v>
      </c>
      <c r="C876" s="60">
        <v>-2.9110867295672901E-2</v>
      </c>
      <c r="D876" s="60">
        <v>5.85730658497811E-2</v>
      </c>
      <c r="E876" s="60">
        <v>0.64908644861448095</v>
      </c>
      <c r="F876" s="60">
        <v>0.99999999999998501</v>
      </c>
      <c r="G876" s="60">
        <v>0.21589491418540899</v>
      </c>
      <c r="H876" s="60">
        <v>333.553795643895</v>
      </c>
      <c r="I876" s="60" t="s">
        <v>142</v>
      </c>
      <c r="J876" s="60">
        <v>0.158201785998446</v>
      </c>
      <c r="K876" s="60">
        <v>0.567266302638474</v>
      </c>
      <c r="L876" s="61">
        <v>2.5191684411328699E-15</v>
      </c>
      <c r="M876" s="60">
        <v>0.43273369736152401</v>
      </c>
      <c r="N876" s="60">
        <v>0.21641107507871199</v>
      </c>
      <c r="O876" s="60" t="s">
        <v>142</v>
      </c>
      <c r="P876" s="60" t="s">
        <v>163</v>
      </c>
      <c r="Q876" s="60">
        <v>873</v>
      </c>
      <c r="R876" s="60" t="s">
        <v>173</v>
      </c>
    </row>
    <row r="877" spans="1:18" x14ac:dyDescent="0.25">
      <c r="A877" s="60">
        <v>2877</v>
      </c>
      <c r="B877" s="60">
        <v>1.00642871480411</v>
      </c>
      <c r="C877" s="60">
        <v>6.3244631603758504E-3</v>
      </c>
      <c r="D877" s="60">
        <v>5.85867437657389E-2</v>
      </c>
      <c r="E877" s="60">
        <v>0.64981196401094998</v>
      </c>
      <c r="F877" s="60">
        <v>0.99999999999998501</v>
      </c>
      <c r="G877" s="60">
        <v>0.21595919152041801</v>
      </c>
      <c r="H877" s="60">
        <v>333.553795643895</v>
      </c>
      <c r="I877" s="60" t="s">
        <v>142</v>
      </c>
      <c r="J877" s="60">
        <v>0.16045369706221799</v>
      </c>
      <c r="K877" s="60">
        <v>0.344496004819345</v>
      </c>
      <c r="L877" s="60">
        <v>0.191598272100092</v>
      </c>
      <c r="M877" s="60">
        <v>0.46390572308056299</v>
      </c>
      <c r="N877" s="60">
        <v>0.217306007230367</v>
      </c>
      <c r="O877" s="60" t="s">
        <v>142</v>
      </c>
      <c r="P877" s="60" t="s">
        <v>163</v>
      </c>
      <c r="Q877" s="60">
        <v>874</v>
      </c>
      <c r="R877" s="60" t="s">
        <v>173</v>
      </c>
    </row>
    <row r="878" spans="1:18" x14ac:dyDescent="0.25">
      <c r="A878" s="60">
        <v>2878</v>
      </c>
      <c r="B878" s="60">
        <v>1.00657895398646</v>
      </c>
      <c r="C878" s="60">
        <v>-2.9110867295672901E-2</v>
      </c>
      <c r="D878" s="60">
        <v>5.86090121260412E-2</v>
      </c>
      <c r="E878" s="60">
        <v>0.64981196401094998</v>
      </c>
      <c r="F878" s="60">
        <v>0.99999999999998501</v>
      </c>
      <c r="G878" s="60">
        <v>0.21641107507871199</v>
      </c>
      <c r="H878" s="60">
        <v>333.76485251837499</v>
      </c>
      <c r="I878" s="60" t="s">
        <v>142</v>
      </c>
      <c r="J878" s="60">
        <v>0.16148179636173299</v>
      </c>
      <c r="K878" s="60">
        <v>0.567266302638474</v>
      </c>
      <c r="L878" s="61">
        <v>2.5191684411328699E-15</v>
      </c>
      <c r="M878" s="60">
        <v>0.43273369736152401</v>
      </c>
      <c r="N878" s="60">
        <v>0.22409091343264001</v>
      </c>
      <c r="O878" s="60" t="s">
        <v>142</v>
      </c>
      <c r="P878" s="60" t="s">
        <v>163</v>
      </c>
      <c r="Q878" s="60">
        <v>875</v>
      </c>
      <c r="R878" s="60" t="s">
        <v>173</v>
      </c>
    </row>
    <row r="879" spans="1:18" x14ac:dyDescent="0.25">
      <c r="A879" s="60">
        <v>2879</v>
      </c>
      <c r="B879" s="60">
        <v>1.0066654317411901</v>
      </c>
      <c r="C879" s="60">
        <v>8.4231532682219595E-3</v>
      </c>
      <c r="D879" s="60">
        <v>5.8616684425882797E-2</v>
      </c>
      <c r="E879" s="60">
        <v>0.65100131582214404</v>
      </c>
      <c r="F879" s="60">
        <v>0.99999999999998701</v>
      </c>
      <c r="G879" s="60">
        <v>0.217306007230367</v>
      </c>
      <c r="H879" s="60">
        <v>334.12367583062297</v>
      </c>
      <c r="I879" s="60" t="s">
        <v>142</v>
      </c>
      <c r="J879" s="60">
        <v>0.16803072446942499</v>
      </c>
      <c r="K879" s="60">
        <v>0.139923321308183</v>
      </c>
      <c r="L879" s="60">
        <v>0.43228507827606799</v>
      </c>
      <c r="M879" s="60">
        <v>0.42779160041574898</v>
      </c>
      <c r="N879" s="60">
        <v>0.22836400337645801</v>
      </c>
      <c r="O879" s="60" t="s">
        <v>142</v>
      </c>
      <c r="P879" s="60" t="s">
        <v>163</v>
      </c>
      <c r="Q879" s="60">
        <v>876</v>
      </c>
      <c r="R879" s="60" t="s">
        <v>173</v>
      </c>
    </row>
    <row r="880" spans="1:18" x14ac:dyDescent="0.25">
      <c r="A880" s="60">
        <v>2880</v>
      </c>
      <c r="B880" s="60">
        <v>1.0068809437336701</v>
      </c>
      <c r="C880" s="60">
        <v>-1.6536285633569701E-2</v>
      </c>
      <c r="D880" s="60">
        <v>5.8623899001933197E-2</v>
      </c>
      <c r="E880" s="60">
        <v>0.65173594107672905</v>
      </c>
      <c r="F880" s="60">
        <v>0.99999999999998801</v>
      </c>
      <c r="G880" s="60">
        <v>0.22409091343264001</v>
      </c>
      <c r="H880" s="60">
        <v>334.88407656572502</v>
      </c>
      <c r="I880" s="60" t="s">
        <v>142</v>
      </c>
      <c r="J880" s="60">
        <v>0.17699842366457799</v>
      </c>
      <c r="K880" s="60">
        <v>0.52901630099556596</v>
      </c>
      <c r="L880" s="61">
        <v>2.9366303888365699E-15</v>
      </c>
      <c r="M880" s="60">
        <v>0.47098369900443099</v>
      </c>
      <c r="N880" s="60">
        <v>0.22958893153613</v>
      </c>
      <c r="O880" s="60" t="s">
        <v>142</v>
      </c>
      <c r="P880" s="60" t="s">
        <v>163</v>
      </c>
      <c r="Q880" s="60">
        <v>877</v>
      </c>
      <c r="R880" s="60" t="s">
        <v>173</v>
      </c>
    </row>
    <row r="881" spans="1:18" x14ac:dyDescent="0.25">
      <c r="A881" s="60">
        <v>2881</v>
      </c>
      <c r="B881" s="60">
        <v>1.0069429081268499</v>
      </c>
      <c r="C881" s="60">
        <v>-2.2653088275789102E-2</v>
      </c>
      <c r="D881" s="60">
        <v>5.8626626399569698E-2</v>
      </c>
      <c r="E881" s="60">
        <v>0.65462348973423201</v>
      </c>
      <c r="F881" s="60">
        <v>0.99999999999998901</v>
      </c>
      <c r="G881" s="60">
        <v>0.22836400337645801</v>
      </c>
      <c r="H881" s="60">
        <v>335.18590243513</v>
      </c>
      <c r="I881" s="60" t="s">
        <v>142</v>
      </c>
      <c r="J881" s="60">
        <v>0.179782096660453</v>
      </c>
      <c r="K881" s="60">
        <v>0.448235940306346</v>
      </c>
      <c r="L881" s="60">
        <v>8.1573690562466897E-2</v>
      </c>
      <c r="M881" s="60">
        <v>0.470190369131187</v>
      </c>
      <c r="N881" s="60">
        <v>0.231581892427208</v>
      </c>
      <c r="O881" s="60" t="s">
        <v>142</v>
      </c>
      <c r="P881" s="60" t="s">
        <v>163</v>
      </c>
      <c r="Q881" s="60">
        <v>878</v>
      </c>
      <c r="R881" s="60" t="s">
        <v>173</v>
      </c>
    </row>
    <row r="882" spans="1:18" x14ac:dyDescent="0.25">
      <c r="A882" s="60">
        <v>2882</v>
      </c>
      <c r="B882" s="60">
        <v>1.0069429081268499</v>
      </c>
      <c r="C882" s="60">
        <v>-1.9538106609187401E-2</v>
      </c>
      <c r="D882" s="60">
        <v>5.8626626399569698E-2</v>
      </c>
      <c r="E882" s="60">
        <v>0.65463557999792699</v>
      </c>
      <c r="F882" s="60">
        <v>0.99999999999998901</v>
      </c>
      <c r="G882" s="60">
        <v>0.22958893153613</v>
      </c>
      <c r="H882" s="60">
        <v>337.162435498435</v>
      </c>
      <c r="I882" s="60" t="s">
        <v>142</v>
      </c>
      <c r="J882" s="60">
        <v>0.17993197582583101</v>
      </c>
      <c r="K882" s="60">
        <v>0.47283871868169602</v>
      </c>
      <c r="L882" s="61">
        <v>1.15490415131229E-15</v>
      </c>
      <c r="M882" s="60">
        <v>0.52716128131830298</v>
      </c>
      <c r="N882" s="60">
        <v>0.232762651887991</v>
      </c>
      <c r="O882" s="60" t="s">
        <v>142</v>
      </c>
      <c r="P882" s="60" t="s">
        <v>163</v>
      </c>
      <c r="Q882" s="60">
        <v>879</v>
      </c>
      <c r="R882" s="60" t="s">
        <v>173</v>
      </c>
    </row>
    <row r="883" spans="1:18" x14ac:dyDescent="0.25">
      <c r="A883" s="60">
        <v>2883</v>
      </c>
      <c r="B883" s="60">
        <v>1.00695400162285</v>
      </c>
      <c r="C883" s="60">
        <v>-3.4688491854202697E-2</v>
      </c>
      <c r="D883" s="60">
        <v>5.8651592136974101E-2</v>
      </c>
      <c r="E883" s="60">
        <v>0.65546945160108505</v>
      </c>
      <c r="F883" s="60">
        <v>0.99999999999998901</v>
      </c>
      <c r="G883" s="60">
        <v>0.231581892427208</v>
      </c>
      <c r="H883" s="60">
        <v>337.68979718719203</v>
      </c>
      <c r="I883" s="60" t="s">
        <v>142</v>
      </c>
      <c r="J883" s="60">
        <v>0.188477850251382</v>
      </c>
      <c r="K883" s="60">
        <v>0.64074463571100004</v>
      </c>
      <c r="L883" s="61">
        <v>1.8495605634256698E-15</v>
      </c>
      <c r="M883" s="60">
        <v>0.35925536428899801</v>
      </c>
      <c r="N883" s="60">
        <v>0.24041767219868901</v>
      </c>
      <c r="O883" s="60" t="s">
        <v>142</v>
      </c>
      <c r="P883" s="60" t="s">
        <v>163</v>
      </c>
      <c r="Q883" s="60">
        <v>880</v>
      </c>
      <c r="R883" s="60" t="s">
        <v>173</v>
      </c>
    </row>
    <row r="884" spans="1:18" x14ac:dyDescent="0.25">
      <c r="A884" s="60">
        <v>2884</v>
      </c>
      <c r="B884" s="60">
        <v>1.0069838632300401</v>
      </c>
      <c r="C884" s="60">
        <v>-1.8156486178411799E-2</v>
      </c>
      <c r="D884" s="60">
        <v>5.8654680621521099E-2</v>
      </c>
      <c r="E884" s="60">
        <v>0.65618461723004795</v>
      </c>
      <c r="F884" s="60">
        <v>0.99999999999999001</v>
      </c>
      <c r="G884" s="60">
        <v>0.232762651887991</v>
      </c>
      <c r="H884" s="60">
        <v>338.28423314420098</v>
      </c>
      <c r="I884" s="60" t="s">
        <v>142</v>
      </c>
      <c r="J884" s="60">
        <v>0.188477850251382</v>
      </c>
      <c r="K884" s="60">
        <v>0.41992881667737703</v>
      </c>
      <c r="L884" s="61">
        <v>6.9184341252627194E-11</v>
      </c>
      <c r="M884" s="60">
        <v>0.58007118325343898</v>
      </c>
      <c r="N884" s="60">
        <v>0.241665429375962</v>
      </c>
      <c r="O884" s="60" t="s">
        <v>142</v>
      </c>
      <c r="P884" s="60" t="s">
        <v>163</v>
      </c>
      <c r="Q884" s="60">
        <v>881</v>
      </c>
      <c r="R884" s="60" t="s">
        <v>173</v>
      </c>
    </row>
    <row r="885" spans="1:18" x14ac:dyDescent="0.25">
      <c r="A885" s="60">
        <v>2885</v>
      </c>
      <c r="B885" s="60">
        <v>1.00703122986546</v>
      </c>
      <c r="C885" s="60">
        <v>-3.4981456519818897E-2</v>
      </c>
      <c r="D885" s="60">
        <v>5.8665284677631102E-2</v>
      </c>
      <c r="E885" s="60">
        <v>0.65624823388990305</v>
      </c>
      <c r="F885" s="60">
        <v>0.99999999999999001</v>
      </c>
      <c r="G885" s="60">
        <v>0.24041767219868901</v>
      </c>
      <c r="H885" s="60">
        <v>338.38851322263201</v>
      </c>
      <c r="I885" s="60" t="s">
        <v>142</v>
      </c>
      <c r="J885" s="60">
        <v>0.19426818245303101</v>
      </c>
      <c r="K885" s="60">
        <v>0.64743703575010503</v>
      </c>
      <c r="L885" s="61">
        <v>1.08502785141787E-12</v>
      </c>
      <c r="M885" s="60">
        <v>0.35256296424881001</v>
      </c>
      <c r="N885" s="60">
        <v>0.243857096024339</v>
      </c>
      <c r="O885" s="60" t="s">
        <v>142</v>
      </c>
      <c r="P885" s="60" t="s">
        <v>163</v>
      </c>
      <c r="Q885" s="60">
        <v>882</v>
      </c>
      <c r="R885" s="60" t="s">
        <v>173</v>
      </c>
    </row>
    <row r="886" spans="1:18" x14ac:dyDescent="0.25">
      <c r="A886" s="60">
        <v>2886</v>
      </c>
      <c r="B886" s="60">
        <v>1.0071256567079601</v>
      </c>
      <c r="C886" s="60">
        <v>-1.8156486178411799E-2</v>
      </c>
      <c r="D886" s="60">
        <v>5.8733958399244002E-2</v>
      </c>
      <c r="E886" s="60">
        <v>0.65633426381189197</v>
      </c>
      <c r="F886" s="60">
        <v>0.99999999999999001</v>
      </c>
      <c r="G886" s="60">
        <v>0.241665429375962</v>
      </c>
      <c r="H886" s="60">
        <v>338.435850695162</v>
      </c>
      <c r="I886" s="60" t="s">
        <v>142</v>
      </c>
      <c r="J886" s="60">
        <v>0.20217550400602799</v>
      </c>
      <c r="K886" s="60">
        <v>0.41992881667737703</v>
      </c>
      <c r="L886" s="61">
        <v>6.9184341252627194E-11</v>
      </c>
      <c r="M886" s="60">
        <v>0.58007118325343898</v>
      </c>
      <c r="N886" s="60">
        <v>0.24445221169800899</v>
      </c>
      <c r="O886" s="60" t="s">
        <v>142</v>
      </c>
      <c r="P886" s="60" t="s">
        <v>163</v>
      </c>
      <c r="Q886" s="60">
        <v>883</v>
      </c>
      <c r="R886" s="60" t="s">
        <v>173</v>
      </c>
    </row>
    <row r="887" spans="1:18" x14ac:dyDescent="0.25">
      <c r="A887" s="60">
        <v>2887</v>
      </c>
      <c r="B887" s="60">
        <v>1.00727425384264</v>
      </c>
      <c r="C887" s="60">
        <v>-1.08047805056769E-2</v>
      </c>
      <c r="D887" s="60">
        <v>5.8785895402429802E-2</v>
      </c>
      <c r="E887" s="60">
        <v>0.65633426381189197</v>
      </c>
      <c r="F887" s="60">
        <v>0.99999999999999101</v>
      </c>
      <c r="G887" s="60">
        <v>0.243857096024339</v>
      </c>
      <c r="H887" s="60">
        <v>338.55788761330501</v>
      </c>
      <c r="I887" s="60" t="s">
        <v>142</v>
      </c>
      <c r="J887" s="60">
        <v>0.20740191819398199</v>
      </c>
      <c r="K887" s="60">
        <v>0.50236087156571896</v>
      </c>
      <c r="L887" s="60">
        <v>6.1528175031049298E-3</v>
      </c>
      <c r="M887" s="60">
        <v>0.49148631093117601</v>
      </c>
      <c r="N887" s="60">
        <v>0.24907214852473</v>
      </c>
      <c r="O887" s="60" t="s">
        <v>142</v>
      </c>
      <c r="P887" s="60" t="s">
        <v>163</v>
      </c>
      <c r="Q887" s="60">
        <v>884</v>
      </c>
      <c r="R887" s="60" t="s">
        <v>173</v>
      </c>
    </row>
    <row r="888" spans="1:18" x14ac:dyDescent="0.25">
      <c r="A888" s="60">
        <v>2888</v>
      </c>
      <c r="B888" s="60">
        <v>1.00735527245985</v>
      </c>
      <c r="C888" s="60">
        <v>-2.3491783557811601E-2</v>
      </c>
      <c r="D888" s="60">
        <v>5.8787679840635799E-2</v>
      </c>
      <c r="E888" s="60">
        <v>0.65683075874980801</v>
      </c>
      <c r="F888" s="60">
        <v>0.99999999999999201</v>
      </c>
      <c r="G888" s="60">
        <v>0.24445221169800899</v>
      </c>
      <c r="H888" s="60">
        <v>338.79110053429599</v>
      </c>
      <c r="I888" s="60" t="s">
        <v>142</v>
      </c>
      <c r="J888" s="60">
        <v>0.21662030270138199</v>
      </c>
      <c r="K888" s="60">
        <v>0.53921792382858602</v>
      </c>
      <c r="L888" s="61">
        <v>8.5604983203889094E-11</v>
      </c>
      <c r="M888" s="60">
        <v>0.46078207608580901</v>
      </c>
      <c r="N888" s="60">
        <v>0.24914460086920501</v>
      </c>
      <c r="O888" s="60" t="s">
        <v>142</v>
      </c>
      <c r="P888" s="60" t="s">
        <v>163</v>
      </c>
      <c r="Q888" s="60">
        <v>885</v>
      </c>
      <c r="R888" s="60" t="s">
        <v>173</v>
      </c>
    </row>
    <row r="889" spans="1:18" x14ac:dyDescent="0.25">
      <c r="A889" s="60">
        <v>2889</v>
      </c>
      <c r="B889" s="60">
        <v>1.00767790811806</v>
      </c>
      <c r="C889" s="60">
        <v>1.1452188065642799E-3</v>
      </c>
      <c r="D889" s="60">
        <v>5.8809399535215301E-2</v>
      </c>
      <c r="E889" s="60">
        <v>0.656912057289469</v>
      </c>
      <c r="F889" s="60">
        <v>0.99999999999999201</v>
      </c>
      <c r="G889" s="60">
        <v>0.24907214852473</v>
      </c>
      <c r="H889" s="60">
        <v>339.19931680004402</v>
      </c>
      <c r="I889" s="60" t="s">
        <v>142</v>
      </c>
      <c r="J889" s="60">
        <v>0.217300814673102</v>
      </c>
      <c r="K889" s="60">
        <v>0.190338773907123</v>
      </c>
      <c r="L889" s="60">
        <v>0.361758870862467</v>
      </c>
      <c r="M889" s="60">
        <v>0.44790235523041</v>
      </c>
      <c r="N889" s="60">
        <v>0.25236548266603298</v>
      </c>
      <c r="O889" s="60" t="s">
        <v>142</v>
      </c>
      <c r="P889" s="60" t="s">
        <v>163</v>
      </c>
      <c r="Q889" s="60">
        <v>886</v>
      </c>
      <c r="R889" s="60" t="s">
        <v>173</v>
      </c>
    </row>
    <row r="890" spans="1:18" x14ac:dyDescent="0.25">
      <c r="A890" s="60">
        <v>2890</v>
      </c>
      <c r="B890" s="60">
        <v>1.0077160437421799</v>
      </c>
      <c r="C890" s="60">
        <v>-2.45760172292467E-2</v>
      </c>
      <c r="D890" s="60">
        <v>5.8840270766047101E-2</v>
      </c>
      <c r="E890" s="60">
        <v>0.65704964818764799</v>
      </c>
      <c r="F890" s="60">
        <v>0.99999999999999301</v>
      </c>
      <c r="G890" s="60">
        <v>0.24914460086920501</v>
      </c>
      <c r="H890" s="60">
        <v>339.89403139692001</v>
      </c>
      <c r="I890" s="60" t="s">
        <v>142</v>
      </c>
      <c r="J890" s="60">
        <v>0.217300814673102</v>
      </c>
      <c r="K890" s="60">
        <v>0.21963468900754199</v>
      </c>
      <c r="L890" s="60">
        <v>0.31101703024733901</v>
      </c>
      <c r="M890" s="60">
        <v>0.46934828074511897</v>
      </c>
      <c r="N890" s="60">
        <v>0.25364448535390999</v>
      </c>
      <c r="O890" s="60" t="s">
        <v>142</v>
      </c>
      <c r="P890" s="60" t="s">
        <v>163</v>
      </c>
      <c r="Q890" s="60">
        <v>887</v>
      </c>
      <c r="R890" s="60" t="s">
        <v>173</v>
      </c>
    </row>
    <row r="891" spans="1:18" x14ac:dyDescent="0.25">
      <c r="A891" s="60">
        <v>2891</v>
      </c>
      <c r="B891" s="60">
        <v>1.0080153380132699</v>
      </c>
      <c r="C891" s="60">
        <v>-2.11958821351068E-2</v>
      </c>
      <c r="D891" s="60">
        <v>5.8864801481996701E-2</v>
      </c>
      <c r="E891" s="60">
        <v>0.65777021367168698</v>
      </c>
      <c r="F891" s="60">
        <v>0.99999999999999301</v>
      </c>
      <c r="G891" s="60">
        <v>0.25236548266603298</v>
      </c>
      <c r="H891" s="60">
        <v>342.26322892525201</v>
      </c>
      <c r="I891" s="60" t="s">
        <v>142</v>
      </c>
      <c r="J891" s="60">
        <v>0.219214428514628</v>
      </c>
      <c r="K891" s="60">
        <v>0.31526933914409899</v>
      </c>
      <c r="L891" s="60">
        <v>0.24099529468833999</v>
      </c>
      <c r="M891" s="60">
        <v>0.44373536616756099</v>
      </c>
      <c r="N891" s="60">
        <v>0.25376716203043298</v>
      </c>
      <c r="O891" s="60" t="s">
        <v>142</v>
      </c>
      <c r="P891" s="60" t="s">
        <v>163</v>
      </c>
      <c r="Q891" s="60">
        <v>888</v>
      </c>
      <c r="R891" s="60" t="s">
        <v>173</v>
      </c>
    </row>
    <row r="892" spans="1:18" x14ac:dyDescent="0.25">
      <c r="A892" s="60">
        <v>2892</v>
      </c>
      <c r="B892" s="60">
        <v>1.00813610418933</v>
      </c>
      <c r="C892" s="60">
        <v>-2.8767950137708199E-2</v>
      </c>
      <c r="D892" s="60">
        <v>5.8864801481996701E-2</v>
      </c>
      <c r="E892" s="60">
        <v>0.65854846714913895</v>
      </c>
      <c r="F892" s="60">
        <v>0.99999999999999301</v>
      </c>
      <c r="G892" s="60">
        <v>0.25364448535390999</v>
      </c>
      <c r="H892" s="60">
        <v>344.17473756232602</v>
      </c>
      <c r="I892" s="60" t="s">
        <v>142</v>
      </c>
      <c r="J892" s="60">
        <v>0.219214428514628</v>
      </c>
      <c r="K892" s="60">
        <v>0.61113936066366104</v>
      </c>
      <c r="L892" s="61">
        <v>5.1704760805846301E-11</v>
      </c>
      <c r="M892" s="60">
        <v>0.38886063928463399</v>
      </c>
      <c r="N892" s="60">
        <v>0.25548113977765302</v>
      </c>
      <c r="O892" s="60" t="s">
        <v>142</v>
      </c>
      <c r="P892" s="60" t="s">
        <v>163</v>
      </c>
      <c r="Q892" s="60">
        <v>889</v>
      </c>
      <c r="R892" s="60" t="s">
        <v>173</v>
      </c>
    </row>
    <row r="893" spans="1:18" x14ac:dyDescent="0.25">
      <c r="A893" s="60">
        <v>2893</v>
      </c>
      <c r="B893" s="60">
        <v>1.0081749046650501</v>
      </c>
      <c r="C893" s="60">
        <v>-1.8128827394367601E-2</v>
      </c>
      <c r="D893" s="60">
        <v>5.8868854678026598E-2</v>
      </c>
      <c r="E893" s="60">
        <v>0.659065596546626</v>
      </c>
      <c r="F893" s="60">
        <v>0.99999999999999301</v>
      </c>
      <c r="G893" s="60">
        <v>0.25376716203043298</v>
      </c>
      <c r="H893" s="60">
        <v>348.47413784946201</v>
      </c>
      <c r="I893" s="60" t="s">
        <v>142</v>
      </c>
      <c r="J893" s="60">
        <v>0.22436883129106999</v>
      </c>
      <c r="K893" s="60">
        <v>0.55327082651896198</v>
      </c>
      <c r="L893" s="61">
        <v>3.17635662856467E-11</v>
      </c>
      <c r="M893" s="60">
        <v>0.44672917344927399</v>
      </c>
      <c r="N893" s="60">
        <v>0.25705528706505898</v>
      </c>
      <c r="O893" s="60" t="s">
        <v>142</v>
      </c>
      <c r="P893" s="60" t="s">
        <v>163</v>
      </c>
      <c r="Q893" s="60">
        <v>890</v>
      </c>
      <c r="R893" s="60" t="s">
        <v>173</v>
      </c>
    </row>
    <row r="894" spans="1:18" x14ac:dyDescent="0.25">
      <c r="A894" s="60">
        <v>2894</v>
      </c>
      <c r="B894" s="60">
        <v>1.0082851598418101</v>
      </c>
      <c r="C894" s="60">
        <v>-2.8767950137708199E-2</v>
      </c>
      <c r="D894" s="60">
        <v>5.8877961159616202E-2</v>
      </c>
      <c r="E894" s="60">
        <v>0.65920987432697598</v>
      </c>
      <c r="F894" s="60">
        <v>0.99999999999999301</v>
      </c>
      <c r="G894" s="60">
        <v>0.25548113977765302</v>
      </c>
      <c r="H894" s="60">
        <v>349.01614293164403</v>
      </c>
      <c r="I894" s="60" t="s">
        <v>142</v>
      </c>
      <c r="J894" s="60">
        <v>0.229887197812739</v>
      </c>
      <c r="K894" s="60">
        <v>0.61113936066366104</v>
      </c>
      <c r="L894" s="61">
        <v>5.1704760805846301E-11</v>
      </c>
      <c r="M894" s="60">
        <v>0.38886063928463399</v>
      </c>
      <c r="N894" s="60">
        <v>0.25980932132587098</v>
      </c>
      <c r="O894" s="60" t="s">
        <v>142</v>
      </c>
      <c r="P894" s="60" t="s">
        <v>163</v>
      </c>
      <c r="Q894" s="60">
        <v>891</v>
      </c>
      <c r="R894" s="60" t="s">
        <v>173</v>
      </c>
    </row>
    <row r="895" spans="1:18" x14ac:dyDescent="0.25">
      <c r="A895" s="60">
        <v>2895</v>
      </c>
      <c r="B895" s="60">
        <v>1.0083328775072</v>
      </c>
      <c r="C895" s="60">
        <v>-2.0495837893168101E-2</v>
      </c>
      <c r="D895" s="60">
        <v>5.8901618812501597E-2</v>
      </c>
      <c r="E895" s="60">
        <v>0.65938512359124801</v>
      </c>
      <c r="F895" s="60">
        <v>0.99999999999999301</v>
      </c>
      <c r="G895" s="60">
        <v>0.25705528706505898</v>
      </c>
      <c r="H895" s="60">
        <v>350.61526042269901</v>
      </c>
      <c r="I895" s="60" t="s">
        <v>142</v>
      </c>
      <c r="J895" s="60">
        <v>0.232368562296835</v>
      </c>
      <c r="K895" s="60">
        <v>0.583491896558884</v>
      </c>
      <c r="L895" s="61">
        <v>6.1136574741754796E-11</v>
      </c>
      <c r="M895" s="60">
        <v>0.41650810337998001</v>
      </c>
      <c r="N895" s="60">
        <v>0.26287837553663301</v>
      </c>
      <c r="O895" s="60" t="s">
        <v>142</v>
      </c>
      <c r="P895" s="60" t="s">
        <v>163</v>
      </c>
      <c r="Q895" s="60">
        <v>892</v>
      </c>
      <c r="R895" s="60" t="s">
        <v>173</v>
      </c>
    </row>
    <row r="896" spans="1:18" x14ac:dyDescent="0.25">
      <c r="A896" s="60">
        <v>2896</v>
      </c>
      <c r="B896" s="60">
        <v>1.00836578912499</v>
      </c>
      <c r="C896" s="60">
        <v>-1.78869295785744E-2</v>
      </c>
      <c r="D896" s="60">
        <v>5.8911587153945302E-2</v>
      </c>
      <c r="E896" s="60">
        <v>0.65966202967988996</v>
      </c>
      <c r="F896" s="60">
        <v>0.999999999999994</v>
      </c>
      <c r="G896" s="60">
        <v>0.25980932132587098</v>
      </c>
      <c r="H896" s="60">
        <v>352.31322401768699</v>
      </c>
      <c r="I896" s="60" t="s">
        <v>142</v>
      </c>
      <c r="J896" s="60">
        <v>0.234184386690693</v>
      </c>
      <c r="K896" s="60">
        <v>0.63560413489229195</v>
      </c>
      <c r="L896" s="61">
        <v>3.90471202042455E-12</v>
      </c>
      <c r="M896" s="60">
        <v>0.36439586510380301</v>
      </c>
      <c r="N896" s="60">
        <v>0.26287837553663301</v>
      </c>
      <c r="O896" s="60" t="s">
        <v>142</v>
      </c>
      <c r="P896" s="60" t="s">
        <v>163</v>
      </c>
      <c r="Q896" s="60">
        <v>893</v>
      </c>
      <c r="R896" s="60" t="s">
        <v>173</v>
      </c>
    </row>
    <row r="897" spans="1:18" x14ac:dyDescent="0.25">
      <c r="A897" s="60">
        <v>2897</v>
      </c>
      <c r="B897" s="60">
        <v>1.0084587278369099</v>
      </c>
      <c r="C897" s="60">
        <v>-2.6060170612043101E-2</v>
      </c>
      <c r="D897" s="60">
        <v>5.89356426764703E-2</v>
      </c>
      <c r="E897" s="60">
        <v>0.66011207323112497</v>
      </c>
      <c r="F897" s="60">
        <v>0.999999999999994</v>
      </c>
      <c r="G897" s="60">
        <v>0.26287837553663301</v>
      </c>
      <c r="H897" s="60">
        <v>353.552004444158</v>
      </c>
      <c r="I897" s="60" t="s">
        <v>142</v>
      </c>
      <c r="J897" s="60">
        <v>0.23494859534884399</v>
      </c>
      <c r="K897" s="60">
        <v>0.56008188136789705</v>
      </c>
      <c r="L897" s="61">
        <v>1.95007653154719E-12</v>
      </c>
      <c r="M897" s="60">
        <v>0.43991811863015301</v>
      </c>
      <c r="N897" s="60">
        <v>0.26483577490654697</v>
      </c>
      <c r="O897" s="60" t="s">
        <v>142</v>
      </c>
      <c r="P897" s="60" t="s">
        <v>163</v>
      </c>
      <c r="Q897" s="60">
        <v>894</v>
      </c>
      <c r="R897" s="60" t="s">
        <v>173</v>
      </c>
    </row>
    <row r="898" spans="1:18" x14ac:dyDescent="0.25">
      <c r="A898" s="60">
        <v>2898</v>
      </c>
      <c r="B898" s="60">
        <v>1.00848312424461</v>
      </c>
      <c r="C898" s="60">
        <v>-3.0678596332828398E-3</v>
      </c>
      <c r="D898" s="60">
        <v>5.8946478200264503E-2</v>
      </c>
      <c r="E898" s="60">
        <v>0.66015417702916201</v>
      </c>
      <c r="F898" s="60">
        <v>0.999999999999994</v>
      </c>
      <c r="G898" s="60">
        <v>0.26287837553663301</v>
      </c>
      <c r="H898" s="60">
        <v>355.65964748584298</v>
      </c>
      <c r="I898" s="60" t="s">
        <v>142</v>
      </c>
      <c r="J898" s="60">
        <v>0.24907799535674799</v>
      </c>
      <c r="K898" s="60">
        <v>0.70581115678178596</v>
      </c>
      <c r="L898" s="61">
        <v>1.6557632756877999E-13</v>
      </c>
      <c r="M898" s="60">
        <v>0.294188843218049</v>
      </c>
      <c r="N898" s="60">
        <v>0.26485610011692001</v>
      </c>
      <c r="O898" s="60" t="s">
        <v>142</v>
      </c>
      <c r="P898" s="60" t="s">
        <v>163</v>
      </c>
      <c r="Q898" s="60">
        <v>895</v>
      </c>
      <c r="R898" s="60" t="s">
        <v>173</v>
      </c>
    </row>
    <row r="899" spans="1:18" x14ac:dyDescent="0.25">
      <c r="A899" s="60">
        <v>2899</v>
      </c>
      <c r="B899" s="60">
        <v>1.00870400215273</v>
      </c>
      <c r="C899" s="60">
        <v>-3.3214995692693101E-2</v>
      </c>
      <c r="D899" s="60">
        <v>5.8962100736623599E-2</v>
      </c>
      <c r="E899" s="60">
        <v>0.660609401209591</v>
      </c>
      <c r="F899" s="60">
        <v>0.999999999999994</v>
      </c>
      <c r="G899" s="60">
        <v>0.26483577490654697</v>
      </c>
      <c r="H899" s="60">
        <v>356.02591264164698</v>
      </c>
      <c r="I899" s="60" t="s">
        <v>142</v>
      </c>
      <c r="J899" s="60">
        <v>0.24907799535674799</v>
      </c>
      <c r="K899" s="60">
        <v>0.590265329478742</v>
      </c>
      <c r="L899" s="61">
        <v>8.7904749957224196E-10</v>
      </c>
      <c r="M899" s="60">
        <v>0.409734669642211</v>
      </c>
      <c r="N899" s="60">
        <v>0.27343090445991203</v>
      </c>
      <c r="O899" s="60" t="s">
        <v>142</v>
      </c>
      <c r="P899" s="60" t="s">
        <v>163</v>
      </c>
      <c r="Q899" s="60">
        <v>896</v>
      </c>
      <c r="R899" s="60" t="s">
        <v>173</v>
      </c>
    </row>
    <row r="900" spans="1:18" x14ac:dyDescent="0.25">
      <c r="A900" s="60">
        <v>2900</v>
      </c>
      <c r="B900" s="60">
        <v>1.0087727205814601</v>
      </c>
      <c r="C900" s="60">
        <v>1.9800038048935799E-3</v>
      </c>
      <c r="D900" s="60">
        <v>5.8982363788150402E-2</v>
      </c>
      <c r="E900" s="60">
        <v>0.66086776971140904</v>
      </c>
      <c r="F900" s="60">
        <v>0.999999999999995</v>
      </c>
      <c r="G900" s="60">
        <v>0.26485610011692001</v>
      </c>
      <c r="H900" s="60">
        <v>356.36255590707498</v>
      </c>
      <c r="I900" s="60" t="s">
        <v>142</v>
      </c>
      <c r="J900" s="60">
        <v>0.24955656196270001</v>
      </c>
      <c r="K900" s="60">
        <v>0.36992074807408998</v>
      </c>
      <c r="L900" s="61">
        <v>1.3888876888806199E-5</v>
      </c>
      <c r="M900" s="60">
        <v>0.63006536304902105</v>
      </c>
      <c r="N900" s="60">
        <v>0.27899591396815898</v>
      </c>
      <c r="O900" s="60" t="s">
        <v>142</v>
      </c>
      <c r="P900" s="60" t="s">
        <v>163</v>
      </c>
      <c r="Q900" s="60">
        <v>897</v>
      </c>
      <c r="R900" s="60" t="s">
        <v>173</v>
      </c>
    </row>
    <row r="901" spans="1:18" x14ac:dyDescent="0.25">
      <c r="A901" s="60">
        <v>2901</v>
      </c>
      <c r="B901" s="60">
        <v>1.00892479911036</v>
      </c>
      <c r="C901" s="60">
        <v>-1.95746759635652E-2</v>
      </c>
      <c r="D901" s="60">
        <v>5.8993023607820202E-2</v>
      </c>
      <c r="E901" s="60">
        <v>0.66086776971140904</v>
      </c>
      <c r="F901" s="60">
        <v>0.999999999999995</v>
      </c>
      <c r="G901" s="60">
        <v>0.27343090445991203</v>
      </c>
      <c r="H901" s="60">
        <v>364.11767126062801</v>
      </c>
      <c r="I901" s="60" t="s">
        <v>142</v>
      </c>
      <c r="J901" s="60">
        <v>0.249688283800338</v>
      </c>
      <c r="K901" s="60">
        <v>0.58670804033371105</v>
      </c>
      <c r="L901" s="61">
        <v>3.66606769456638E-10</v>
      </c>
      <c r="M901" s="60">
        <v>0.41329195929968299</v>
      </c>
      <c r="N901" s="60">
        <v>0.281082934489018</v>
      </c>
      <c r="O901" s="60" t="s">
        <v>142</v>
      </c>
      <c r="P901" s="60" t="s">
        <v>163</v>
      </c>
      <c r="Q901" s="60">
        <v>898</v>
      </c>
      <c r="R901" s="60" t="s">
        <v>173</v>
      </c>
    </row>
    <row r="902" spans="1:18" x14ac:dyDescent="0.25">
      <c r="A902" s="60">
        <v>2902</v>
      </c>
      <c r="B902" s="60">
        <v>1.00904828227389</v>
      </c>
      <c r="C902" s="60">
        <v>1.9800038048935799E-3</v>
      </c>
      <c r="D902" s="60">
        <v>5.9023314766160198E-2</v>
      </c>
      <c r="E902" s="60">
        <v>0.66110284562528199</v>
      </c>
      <c r="F902" s="60">
        <v>0.999999999999995</v>
      </c>
      <c r="G902" s="60">
        <v>0.27899591396815898</v>
      </c>
      <c r="H902" s="60">
        <v>364.38502878436299</v>
      </c>
      <c r="I902" s="60" t="s">
        <v>142</v>
      </c>
      <c r="J902" s="60">
        <v>0.25256205545635202</v>
      </c>
      <c r="K902" s="60">
        <v>0.36992074807408998</v>
      </c>
      <c r="L902" s="61">
        <v>1.3888876888806199E-5</v>
      </c>
      <c r="M902" s="60">
        <v>0.63006536304902105</v>
      </c>
      <c r="N902" s="60">
        <v>0.281082934489018</v>
      </c>
      <c r="O902" s="60" t="s">
        <v>142</v>
      </c>
      <c r="P902" s="60" t="s">
        <v>163</v>
      </c>
      <c r="Q902" s="60">
        <v>899</v>
      </c>
      <c r="R902" s="60" t="s">
        <v>173</v>
      </c>
    </row>
    <row r="903" spans="1:18" x14ac:dyDescent="0.25">
      <c r="A903" s="60">
        <v>2903</v>
      </c>
      <c r="B903" s="60">
        <v>1.00905131845512</v>
      </c>
      <c r="C903" s="60">
        <v>-2.63428558315741E-2</v>
      </c>
      <c r="D903" s="60">
        <v>5.9043651915843098E-2</v>
      </c>
      <c r="E903" s="60">
        <v>0.66130876453314302</v>
      </c>
      <c r="F903" s="60">
        <v>0.999999999999996</v>
      </c>
      <c r="G903" s="60">
        <v>0.281082934489018</v>
      </c>
      <c r="H903" s="60">
        <v>365.416379870394</v>
      </c>
      <c r="I903" s="60" t="s">
        <v>142</v>
      </c>
      <c r="J903" s="60">
        <v>0.26409562582868201</v>
      </c>
      <c r="K903" s="60">
        <v>0.53819532104661605</v>
      </c>
      <c r="L903" s="61">
        <v>6.5726852088863002E-16</v>
      </c>
      <c r="M903" s="60">
        <v>0.46180467895338301</v>
      </c>
      <c r="N903" s="60">
        <v>0.282010013271139</v>
      </c>
      <c r="O903" s="60" t="s">
        <v>142</v>
      </c>
      <c r="P903" s="60" t="s">
        <v>163</v>
      </c>
      <c r="Q903" s="60">
        <v>900</v>
      </c>
      <c r="R903" s="60" t="s">
        <v>173</v>
      </c>
    </row>
    <row r="904" spans="1:18" x14ac:dyDescent="0.25">
      <c r="A904" s="60">
        <v>2904</v>
      </c>
      <c r="B904" s="60">
        <v>1.00916906678331</v>
      </c>
      <c r="C904" s="60">
        <v>-2.6167369236381501E-2</v>
      </c>
      <c r="D904" s="60">
        <v>5.9043651915843098E-2</v>
      </c>
      <c r="E904" s="60">
        <v>0.66159557539452296</v>
      </c>
      <c r="F904" s="60">
        <v>0.999999999999996</v>
      </c>
      <c r="G904" s="60">
        <v>0.281082934489018</v>
      </c>
      <c r="H904" s="60">
        <v>369.87196929960197</v>
      </c>
      <c r="I904" s="60" t="s">
        <v>142</v>
      </c>
      <c r="J904" s="60">
        <v>0.27017535727213599</v>
      </c>
      <c r="K904" s="60">
        <v>0.49570519329835699</v>
      </c>
      <c r="L904" s="61">
        <v>5.5034331902610001E-16</v>
      </c>
      <c r="M904" s="60">
        <v>0.50429480670164295</v>
      </c>
      <c r="N904" s="60">
        <v>0.28529743606142499</v>
      </c>
      <c r="O904" s="60" t="s">
        <v>142</v>
      </c>
      <c r="P904" s="60" t="s">
        <v>163</v>
      </c>
      <c r="Q904" s="60">
        <v>901</v>
      </c>
      <c r="R904" s="60" t="s">
        <v>173</v>
      </c>
    </row>
    <row r="905" spans="1:18" x14ac:dyDescent="0.25">
      <c r="A905" s="60">
        <v>2905</v>
      </c>
      <c r="B905" s="60">
        <v>1.0093188339278301</v>
      </c>
      <c r="C905" s="60">
        <v>-2.5020246334217601E-2</v>
      </c>
      <c r="D905" s="60">
        <v>5.9060890267113399E-2</v>
      </c>
      <c r="E905" s="60">
        <v>0.66159557539452296</v>
      </c>
      <c r="F905" s="60">
        <v>0.999999999999996</v>
      </c>
      <c r="G905" s="60">
        <v>0.282010013271139</v>
      </c>
      <c r="H905" s="60">
        <v>371.60659542722698</v>
      </c>
      <c r="I905" s="60" t="s">
        <v>142</v>
      </c>
      <c r="J905" s="60">
        <v>0.27018754061713401</v>
      </c>
      <c r="K905" s="60">
        <v>0.425357462906225</v>
      </c>
      <c r="L905" s="61">
        <v>6.1605859313642294E-11</v>
      </c>
      <c r="M905" s="60">
        <v>0.57464253703216905</v>
      </c>
      <c r="N905" s="60">
        <v>0.28664493650190997</v>
      </c>
      <c r="O905" s="60" t="s">
        <v>142</v>
      </c>
      <c r="P905" s="60" t="s">
        <v>163</v>
      </c>
      <c r="Q905" s="60">
        <v>902</v>
      </c>
      <c r="R905" s="60" t="s">
        <v>173</v>
      </c>
    </row>
    <row r="906" spans="1:18" x14ac:dyDescent="0.25">
      <c r="A906" s="60">
        <v>2906</v>
      </c>
      <c r="B906" s="60">
        <v>1.0094433556471201</v>
      </c>
      <c r="C906" s="61">
        <v>7.6868287578419096E-5</v>
      </c>
      <c r="D906" s="60">
        <v>5.90662083163341E-2</v>
      </c>
      <c r="E906" s="60">
        <v>0.66255975882298002</v>
      </c>
      <c r="F906" s="60">
        <v>0.999999999999996</v>
      </c>
      <c r="G906" s="60">
        <v>0.28529743606142499</v>
      </c>
      <c r="H906" s="60">
        <v>372.094945244619</v>
      </c>
      <c r="I906" s="60" t="s">
        <v>142</v>
      </c>
      <c r="J906" s="60">
        <v>0.27018754061713401</v>
      </c>
      <c r="K906" s="60">
        <v>0.63399959811833695</v>
      </c>
      <c r="L906" s="61">
        <v>4.2627030418876198E-13</v>
      </c>
      <c r="M906" s="60">
        <v>0.366000401881236</v>
      </c>
      <c r="N906" s="60">
        <v>0.287759893140417</v>
      </c>
      <c r="O906" s="60" t="s">
        <v>142</v>
      </c>
      <c r="P906" s="60" t="s">
        <v>163</v>
      </c>
      <c r="Q906" s="60">
        <v>903</v>
      </c>
      <c r="R906" s="60" t="s">
        <v>173</v>
      </c>
    </row>
    <row r="907" spans="1:18" x14ac:dyDescent="0.25">
      <c r="A907" s="60">
        <v>2907</v>
      </c>
      <c r="B907" s="60">
        <v>1.0094895886708199</v>
      </c>
      <c r="C907" s="60">
        <v>3.6393378504542902E-3</v>
      </c>
      <c r="D907" s="60">
        <v>5.9068698977281203E-2</v>
      </c>
      <c r="E907" s="60">
        <v>0.66295854460779102</v>
      </c>
      <c r="F907" s="60">
        <v>0.999999999999996</v>
      </c>
      <c r="G907" s="60">
        <v>0.28664493650190997</v>
      </c>
      <c r="H907" s="60">
        <v>372.34104779597402</v>
      </c>
      <c r="I907" s="60" t="s">
        <v>142</v>
      </c>
      <c r="J907" s="60">
        <v>0.27552371278133497</v>
      </c>
      <c r="K907" s="60">
        <v>0.31741347529880498</v>
      </c>
      <c r="L907" s="61">
        <v>1.14580583221454E-9</v>
      </c>
      <c r="M907" s="60">
        <v>0.68258652355538996</v>
      </c>
      <c r="N907" s="60">
        <v>0.28839552124249301</v>
      </c>
      <c r="O907" s="60" t="s">
        <v>142</v>
      </c>
      <c r="P907" s="60" t="s">
        <v>163</v>
      </c>
      <c r="Q907" s="60">
        <v>904</v>
      </c>
      <c r="R907" s="60" t="s">
        <v>173</v>
      </c>
    </row>
    <row r="908" spans="1:18" x14ac:dyDescent="0.25">
      <c r="A908" s="60">
        <v>2908</v>
      </c>
      <c r="B908" s="60">
        <v>1.0095819299858899</v>
      </c>
      <c r="C908" s="60">
        <v>-2.36194419360473E-2</v>
      </c>
      <c r="D908" s="60">
        <v>5.9079563377882401E-2</v>
      </c>
      <c r="E908" s="60">
        <v>0.66402058910806505</v>
      </c>
      <c r="F908" s="60">
        <v>0.999999999999997</v>
      </c>
      <c r="G908" s="60">
        <v>0.287759893140417</v>
      </c>
      <c r="H908" s="60">
        <v>372.358301247371</v>
      </c>
      <c r="I908" s="60" t="s">
        <v>142</v>
      </c>
      <c r="J908" s="60">
        <v>0.27552371278133497</v>
      </c>
      <c r="K908" s="60">
        <v>0.51815352096949896</v>
      </c>
      <c r="L908" s="61">
        <v>8.7499277052613803E-11</v>
      </c>
      <c r="M908" s="60">
        <v>0.48184647894300198</v>
      </c>
      <c r="N908" s="60">
        <v>0.28990778371211101</v>
      </c>
      <c r="O908" s="60" t="s">
        <v>142</v>
      </c>
      <c r="P908" s="60" t="s">
        <v>163</v>
      </c>
      <c r="Q908" s="60">
        <v>905</v>
      </c>
      <c r="R908" s="60" t="s">
        <v>173</v>
      </c>
    </row>
    <row r="909" spans="1:18" x14ac:dyDescent="0.25">
      <c r="A909" s="60">
        <v>2909</v>
      </c>
      <c r="B909" s="60">
        <v>1.0095961412140899</v>
      </c>
      <c r="C909" s="60">
        <v>-1.0620978117485001E-2</v>
      </c>
      <c r="D909" s="60">
        <v>5.90894540565838E-2</v>
      </c>
      <c r="E909" s="60">
        <v>0.66409602832553005</v>
      </c>
      <c r="F909" s="60">
        <v>0.999999999999997</v>
      </c>
      <c r="G909" s="60">
        <v>0.28839552124249301</v>
      </c>
      <c r="H909" s="60">
        <v>372.358301247371</v>
      </c>
      <c r="I909" s="60" t="s">
        <v>142</v>
      </c>
      <c r="J909" s="60">
        <v>0.275582134462029</v>
      </c>
      <c r="K909" s="60">
        <v>0.43598538873107401</v>
      </c>
      <c r="L909" s="61">
        <v>1.19114631379905E-8</v>
      </c>
      <c r="M909" s="60">
        <v>0.56401459935746301</v>
      </c>
      <c r="N909" s="60">
        <v>0.29420871582538599</v>
      </c>
      <c r="O909" s="60" t="s">
        <v>142</v>
      </c>
      <c r="P909" s="60" t="s">
        <v>163</v>
      </c>
      <c r="Q909" s="60">
        <v>906</v>
      </c>
      <c r="R909" s="60" t="s">
        <v>173</v>
      </c>
    </row>
    <row r="910" spans="1:18" x14ac:dyDescent="0.25">
      <c r="A910" s="60">
        <v>2910</v>
      </c>
      <c r="B910" s="60">
        <v>1.0097661765519099</v>
      </c>
      <c r="C910" s="60">
        <v>-2.36194419360473E-2</v>
      </c>
      <c r="D910" s="60">
        <v>5.9091118104169199E-2</v>
      </c>
      <c r="E910" s="60">
        <v>0.66409602832553005</v>
      </c>
      <c r="F910" s="60">
        <v>0.999999999999997</v>
      </c>
      <c r="G910" s="60">
        <v>0.28990778371211101</v>
      </c>
      <c r="H910" s="60">
        <v>372.711133104623</v>
      </c>
      <c r="I910" s="60" t="s">
        <v>142</v>
      </c>
      <c r="J910" s="60">
        <v>0.275582134462029</v>
      </c>
      <c r="K910" s="60">
        <v>0.51815352096949896</v>
      </c>
      <c r="L910" s="61">
        <v>8.7499277052613803E-11</v>
      </c>
      <c r="M910" s="60">
        <v>0.48184647894300198</v>
      </c>
      <c r="N910" s="60">
        <v>0.29562695374111803</v>
      </c>
      <c r="O910" s="60" t="s">
        <v>142</v>
      </c>
      <c r="P910" s="60" t="s">
        <v>163</v>
      </c>
      <c r="Q910" s="60">
        <v>907</v>
      </c>
      <c r="R910" s="60" t="s">
        <v>173</v>
      </c>
    </row>
    <row r="911" spans="1:18" x14ac:dyDescent="0.25">
      <c r="A911" s="60">
        <v>2911</v>
      </c>
      <c r="B911" s="60">
        <v>1.00980209281718</v>
      </c>
      <c r="C911" s="60">
        <v>-1.07401245864144E-2</v>
      </c>
      <c r="D911" s="60">
        <v>5.9150078926248899E-2</v>
      </c>
      <c r="E911" s="60">
        <v>0.66434491674155005</v>
      </c>
      <c r="F911" s="60">
        <v>0.999999999999997</v>
      </c>
      <c r="G911" s="60">
        <v>0.29420871582538599</v>
      </c>
      <c r="H911" s="60">
        <v>377.880653471757</v>
      </c>
      <c r="I911" s="60" t="s">
        <v>142</v>
      </c>
      <c r="J911" s="60">
        <v>0.27876504984866401</v>
      </c>
      <c r="K911" s="60">
        <v>8.0556940730102694E-2</v>
      </c>
      <c r="L911" s="60">
        <v>0.51459541733065295</v>
      </c>
      <c r="M911" s="60">
        <v>0.404847641939245</v>
      </c>
      <c r="N911" s="60">
        <v>0.298389639454406</v>
      </c>
      <c r="O911" s="60" t="s">
        <v>142</v>
      </c>
      <c r="P911" s="60" t="s">
        <v>163</v>
      </c>
      <c r="Q911" s="60">
        <v>908</v>
      </c>
      <c r="R911" s="60" t="s">
        <v>173</v>
      </c>
    </row>
    <row r="912" spans="1:18" x14ac:dyDescent="0.25">
      <c r="A912" s="60">
        <v>2912</v>
      </c>
      <c r="B912" s="60">
        <v>1.00980209281718</v>
      </c>
      <c r="C912" s="60">
        <v>-2.0793901666417602E-2</v>
      </c>
      <c r="D912" s="60">
        <v>5.9150078926248899E-2</v>
      </c>
      <c r="E912" s="60">
        <v>0.66551328256488196</v>
      </c>
      <c r="F912" s="60">
        <v>0.999999999999997</v>
      </c>
      <c r="G912" s="60">
        <v>0.29562695374111803</v>
      </c>
      <c r="H912" s="60">
        <v>379.33486507436999</v>
      </c>
      <c r="I912" s="60" t="s">
        <v>142</v>
      </c>
      <c r="J912" s="60">
        <v>0.283199616253411</v>
      </c>
      <c r="K912" s="60">
        <v>0.38382763238276602</v>
      </c>
      <c r="L912" s="61">
        <v>2.8202972561946901E-11</v>
      </c>
      <c r="M912" s="60">
        <v>0.61617236758903104</v>
      </c>
      <c r="N912" s="60">
        <v>0.29917077282411197</v>
      </c>
      <c r="O912" s="60" t="s">
        <v>142</v>
      </c>
      <c r="P912" s="60" t="s">
        <v>163</v>
      </c>
      <c r="Q912" s="60">
        <v>909</v>
      </c>
      <c r="R912" s="60" t="s">
        <v>173</v>
      </c>
    </row>
    <row r="913" spans="1:18" x14ac:dyDescent="0.25">
      <c r="A913" s="60">
        <v>2913</v>
      </c>
      <c r="B913" s="60">
        <v>1.0098145367451301</v>
      </c>
      <c r="C913" s="60">
        <v>-8.0939100597609906E-3</v>
      </c>
      <c r="D913" s="60">
        <v>5.9154325125015797E-2</v>
      </c>
      <c r="E913" s="60">
        <v>0.66572363561924497</v>
      </c>
      <c r="F913" s="60">
        <v>0.999999999999997</v>
      </c>
      <c r="G913" s="60">
        <v>0.298389639454406</v>
      </c>
      <c r="H913" s="60">
        <v>385.99947022744198</v>
      </c>
      <c r="I913" s="60" t="s">
        <v>142</v>
      </c>
      <c r="J913" s="60">
        <v>0.28525833251088101</v>
      </c>
      <c r="K913" s="60">
        <v>0.58644827173569003</v>
      </c>
      <c r="L913" s="60">
        <v>1.8645345922321699E-3</v>
      </c>
      <c r="M913" s="60">
        <v>0.41168719367207801</v>
      </c>
      <c r="N913" s="60">
        <v>0.30131252837992001</v>
      </c>
      <c r="O913" s="60" t="s">
        <v>142</v>
      </c>
      <c r="P913" s="60" t="s">
        <v>163</v>
      </c>
      <c r="Q913" s="60">
        <v>910</v>
      </c>
      <c r="R913" s="60" t="s">
        <v>173</v>
      </c>
    </row>
    <row r="914" spans="1:18" x14ac:dyDescent="0.25">
      <c r="A914" s="60">
        <v>2914</v>
      </c>
      <c r="B914" s="60">
        <v>1.0098613938662799</v>
      </c>
      <c r="C914" s="60">
        <v>-1.3667304421984001E-3</v>
      </c>
      <c r="D914" s="60">
        <v>5.9213101101211703E-2</v>
      </c>
      <c r="E914" s="60">
        <v>0.66606515484323503</v>
      </c>
      <c r="F914" s="60">
        <v>0.999999999999997</v>
      </c>
      <c r="G914" s="60">
        <v>0.29917077282411197</v>
      </c>
      <c r="H914" s="60">
        <v>385.99947022744198</v>
      </c>
      <c r="I914" s="60" t="s">
        <v>142</v>
      </c>
      <c r="J914" s="60">
        <v>0.28525833251088101</v>
      </c>
      <c r="K914" s="60">
        <v>0.400156245943317</v>
      </c>
      <c r="L914" s="60">
        <v>4.14724030163829E-2</v>
      </c>
      <c r="M914" s="60">
        <v>0.5583713510403</v>
      </c>
      <c r="N914" s="60">
        <v>0.31116585716738399</v>
      </c>
      <c r="O914" s="60" t="s">
        <v>142</v>
      </c>
      <c r="P914" s="60" t="s">
        <v>163</v>
      </c>
      <c r="Q914" s="60">
        <v>911</v>
      </c>
      <c r="R914" s="60" t="s">
        <v>173</v>
      </c>
    </row>
    <row r="915" spans="1:18" x14ac:dyDescent="0.25">
      <c r="A915" s="60">
        <v>2915</v>
      </c>
      <c r="B915" s="60">
        <v>1.01013269817258</v>
      </c>
      <c r="C915" s="60">
        <v>1.21200055453971E-2</v>
      </c>
      <c r="D915" s="60">
        <v>5.9228521166857902E-2</v>
      </c>
      <c r="E915" s="60">
        <v>0.66606515484323503</v>
      </c>
      <c r="F915" s="60">
        <v>0.999999999999997</v>
      </c>
      <c r="G915" s="60">
        <v>0.30131252837992001</v>
      </c>
      <c r="H915" s="60">
        <v>395.30292493938703</v>
      </c>
      <c r="I915" s="60" t="s">
        <v>142</v>
      </c>
      <c r="J915" s="60">
        <v>0.285523280872164</v>
      </c>
      <c r="K915" s="60">
        <v>5.8677388389768896E-3</v>
      </c>
      <c r="L915" s="60">
        <v>0.134997657221855</v>
      </c>
      <c r="M915" s="60">
        <v>0.85913460393916796</v>
      </c>
      <c r="N915" s="60">
        <v>0.32002018167295199</v>
      </c>
      <c r="O915" s="60" t="s">
        <v>142</v>
      </c>
      <c r="P915" s="60" t="s">
        <v>163</v>
      </c>
      <c r="Q915" s="60">
        <v>912</v>
      </c>
      <c r="R915" s="60" t="s">
        <v>173</v>
      </c>
    </row>
    <row r="916" spans="1:18" x14ac:dyDescent="0.25">
      <c r="A916" s="60">
        <v>2916</v>
      </c>
      <c r="B916" s="60">
        <v>1.01031383392912</v>
      </c>
      <c r="C916" s="60">
        <v>-6.3474683799948899E-3</v>
      </c>
      <c r="D916" s="60">
        <v>5.9240788766526303E-2</v>
      </c>
      <c r="E916" s="60">
        <v>0.66619241789639005</v>
      </c>
      <c r="F916" s="60">
        <v>0.999999999999997</v>
      </c>
      <c r="G916" s="60">
        <v>0.31116585716738399</v>
      </c>
      <c r="H916" s="60">
        <v>400.00457249653499</v>
      </c>
      <c r="I916" s="60" t="s">
        <v>142</v>
      </c>
      <c r="J916" s="60">
        <v>0.28848234356388902</v>
      </c>
      <c r="K916" s="60">
        <v>0.33947952508386098</v>
      </c>
      <c r="L916" s="60">
        <v>2.6198179006989199E-2</v>
      </c>
      <c r="M916" s="60">
        <v>0.63432229590915001</v>
      </c>
      <c r="N916" s="60">
        <v>0.32265593801157999</v>
      </c>
      <c r="O916" s="60" t="s">
        <v>142</v>
      </c>
      <c r="P916" s="60" t="s">
        <v>163</v>
      </c>
      <c r="Q916" s="60">
        <v>913</v>
      </c>
      <c r="R916" s="60" t="s">
        <v>173</v>
      </c>
    </row>
    <row r="917" spans="1:18" x14ac:dyDescent="0.25">
      <c r="A917" s="60">
        <v>2917</v>
      </c>
      <c r="B917" s="60">
        <v>1.0104461112923799</v>
      </c>
      <c r="C917" s="60">
        <v>-1.4543369696535E-2</v>
      </c>
      <c r="D917" s="60">
        <v>5.92673484378013E-2</v>
      </c>
      <c r="E917" s="60">
        <v>0.66630687213126705</v>
      </c>
      <c r="F917" s="60">
        <v>0.999999999999997</v>
      </c>
      <c r="G917" s="60">
        <v>0.32002018167295199</v>
      </c>
      <c r="H917" s="60">
        <v>405.33710773710902</v>
      </c>
      <c r="I917" s="60" t="s">
        <v>142</v>
      </c>
      <c r="J917" s="60">
        <v>0.29052644273982797</v>
      </c>
      <c r="K917" s="60">
        <v>0.60606473311101094</v>
      </c>
      <c r="L917" s="61">
        <v>7.0503006472317301E-13</v>
      </c>
      <c r="M917" s="60">
        <v>0.39393526688828401</v>
      </c>
      <c r="N917" s="60">
        <v>0.33129736750519401</v>
      </c>
      <c r="O917" s="60" t="s">
        <v>142</v>
      </c>
      <c r="P917" s="60" t="s">
        <v>163</v>
      </c>
      <c r="Q917" s="60">
        <v>914</v>
      </c>
      <c r="R917" s="60" t="s">
        <v>173</v>
      </c>
    </row>
    <row r="918" spans="1:18" x14ac:dyDescent="0.25">
      <c r="A918" s="60">
        <v>2918</v>
      </c>
      <c r="B918" s="60">
        <v>1.01045064266238</v>
      </c>
      <c r="C918" s="60">
        <v>-6.3474683799948899E-3</v>
      </c>
      <c r="D918" s="60">
        <v>5.93482056352857E-2</v>
      </c>
      <c r="E918" s="60">
        <v>0.66633264492357203</v>
      </c>
      <c r="F918" s="60">
        <v>0.999999999999997</v>
      </c>
      <c r="G918" s="60">
        <v>0.32265593801157999</v>
      </c>
      <c r="H918" s="60">
        <v>405.58073135213402</v>
      </c>
      <c r="I918" s="60" t="s">
        <v>142</v>
      </c>
      <c r="J918" s="60">
        <v>0.29052644273982797</v>
      </c>
      <c r="K918" s="60">
        <v>0.33947952508386098</v>
      </c>
      <c r="L918" s="60">
        <v>2.6198179006989199E-2</v>
      </c>
      <c r="M918" s="60">
        <v>0.63432229590915001</v>
      </c>
      <c r="N918" s="60">
        <v>0.33237407984265499</v>
      </c>
      <c r="O918" s="60" t="s">
        <v>142</v>
      </c>
      <c r="P918" s="60" t="s">
        <v>163</v>
      </c>
      <c r="Q918" s="60">
        <v>915</v>
      </c>
      <c r="R918" s="60" t="s">
        <v>173</v>
      </c>
    </row>
    <row r="919" spans="1:18" x14ac:dyDescent="0.25">
      <c r="A919" s="60">
        <v>2919</v>
      </c>
      <c r="B919" s="60">
        <v>1.0105831024521299</v>
      </c>
      <c r="C919" s="60">
        <v>-3.9887171667207698E-2</v>
      </c>
      <c r="D919" s="60">
        <v>5.93482056352857E-2</v>
      </c>
      <c r="E919" s="60">
        <v>0.66634844605708499</v>
      </c>
      <c r="F919" s="60">
        <v>0.999999999999997</v>
      </c>
      <c r="G919" s="60">
        <v>0.33129736750519401</v>
      </c>
      <c r="H919" s="60">
        <v>410.15755227441798</v>
      </c>
      <c r="I919" s="60" t="s">
        <v>142</v>
      </c>
      <c r="J919" s="60">
        <v>0.297744551356589</v>
      </c>
      <c r="K919" s="60">
        <v>0.67504127256600499</v>
      </c>
      <c r="L919" s="61">
        <v>3.7650248278374198E-8</v>
      </c>
      <c r="M919" s="60">
        <v>0.32495868978374698</v>
      </c>
      <c r="N919" s="60">
        <v>0.33333333333333298</v>
      </c>
      <c r="O919" s="60" t="s">
        <v>142</v>
      </c>
      <c r="P919" s="60" t="s">
        <v>163</v>
      </c>
      <c r="Q919" s="60">
        <v>916</v>
      </c>
      <c r="R919" s="60" t="s">
        <v>173</v>
      </c>
    </row>
    <row r="920" spans="1:18" x14ac:dyDescent="0.25">
      <c r="A920" s="60">
        <v>2920</v>
      </c>
      <c r="B920" s="60">
        <v>1.0105831024521299</v>
      </c>
      <c r="C920" s="61">
        <v>-2.97925918888129E-5</v>
      </c>
      <c r="D920" s="60">
        <v>5.9348887969152601E-2</v>
      </c>
      <c r="E920" s="60">
        <v>0.66661016747412805</v>
      </c>
      <c r="F920" s="60">
        <v>0.999999999999997</v>
      </c>
      <c r="G920" s="60">
        <v>0.33237407984265499</v>
      </c>
      <c r="H920" s="60">
        <v>410.74829391177002</v>
      </c>
      <c r="I920" s="60" t="s">
        <v>142</v>
      </c>
      <c r="J920" s="60">
        <v>0.30192818090047702</v>
      </c>
      <c r="K920" s="60">
        <v>0.21054232587501001</v>
      </c>
      <c r="L920" s="60">
        <v>0.35906042597154703</v>
      </c>
      <c r="M920" s="60">
        <v>0.43039724815344399</v>
      </c>
      <c r="N920" s="60">
        <v>0.33333333333333298</v>
      </c>
      <c r="O920" s="60" t="s">
        <v>142</v>
      </c>
      <c r="P920" s="60" t="s">
        <v>163</v>
      </c>
      <c r="Q920" s="60">
        <v>917</v>
      </c>
      <c r="R920" s="60" t="s">
        <v>173</v>
      </c>
    </row>
    <row r="921" spans="1:18" x14ac:dyDescent="0.25">
      <c r="A921" s="60">
        <v>2921</v>
      </c>
      <c r="B921" s="60">
        <v>1.0106342729016899</v>
      </c>
      <c r="C921" s="60">
        <v>-3.7427095145600803E-2</v>
      </c>
      <c r="D921" s="60">
        <v>5.9348887969152601E-2</v>
      </c>
      <c r="E921" s="60">
        <v>0.66779882859823203</v>
      </c>
      <c r="F921" s="60">
        <v>0.999999999999997</v>
      </c>
      <c r="G921" s="60">
        <v>0.33333333333333298</v>
      </c>
      <c r="H921" s="60">
        <v>412.40029397005998</v>
      </c>
      <c r="I921" s="60" t="s">
        <v>142</v>
      </c>
      <c r="J921" s="60">
        <v>0.30192818090047702</v>
      </c>
      <c r="K921" s="60">
        <v>0.74168239071326303</v>
      </c>
      <c r="L921" s="61">
        <v>6.7320165774666901E-11</v>
      </c>
      <c r="M921" s="60">
        <v>0.25831760921941699</v>
      </c>
      <c r="N921" s="60">
        <v>0.33940360635377897</v>
      </c>
      <c r="O921" s="60" t="s">
        <v>142</v>
      </c>
      <c r="P921" s="60" t="s">
        <v>163</v>
      </c>
      <c r="Q921" s="60">
        <v>918</v>
      </c>
      <c r="R921" s="60" t="s">
        <v>173</v>
      </c>
    </row>
    <row r="922" spans="1:18" x14ac:dyDescent="0.25">
      <c r="A922" s="60">
        <v>2922</v>
      </c>
      <c r="B922" s="60">
        <v>1.01096016900285</v>
      </c>
      <c r="C922" s="60">
        <v>1.8054814676005601E-2</v>
      </c>
      <c r="D922" s="60">
        <v>5.9358977638887402E-2</v>
      </c>
      <c r="E922" s="60">
        <v>0.66878883369777897</v>
      </c>
      <c r="F922" s="60">
        <v>0.999999999999997</v>
      </c>
      <c r="G922" s="60">
        <v>0.33333333333333298</v>
      </c>
      <c r="H922" s="60">
        <v>412.40029397005998</v>
      </c>
      <c r="I922" s="60" t="s">
        <v>142</v>
      </c>
      <c r="J922" s="60">
        <v>0.307064378880469</v>
      </c>
      <c r="K922" s="60">
        <v>1.2590296771338501E-2</v>
      </c>
      <c r="L922" s="60">
        <v>0.76995393603754603</v>
      </c>
      <c r="M922" s="60">
        <v>0.21745576719111501</v>
      </c>
      <c r="N922" s="60">
        <v>0.34935847137145598</v>
      </c>
      <c r="O922" s="60" t="s">
        <v>142</v>
      </c>
      <c r="P922" s="60" t="s">
        <v>163</v>
      </c>
      <c r="Q922" s="60">
        <v>919</v>
      </c>
      <c r="R922" s="60" t="s">
        <v>173</v>
      </c>
    </row>
    <row r="923" spans="1:18" x14ac:dyDescent="0.25">
      <c r="A923" s="60">
        <v>2923</v>
      </c>
      <c r="B923" s="60">
        <v>1.0110162010610499</v>
      </c>
      <c r="C923" s="60">
        <v>-6.0472405959221803E-3</v>
      </c>
      <c r="D923" s="60">
        <v>5.93715299234348E-2</v>
      </c>
      <c r="E923" s="60">
        <v>0.66890953144756504</v>
      </c>
      <c r="F923" s="60">
        <v>0.999999999999998</v>
      </c>
      <c r="G923" s="60">
        <v>0.33940360635377897</v>
      </c>
      <c r="H923" s="60">
        <v>414.87058215212602</v>
      </c>
      <c r="I923" s="60" t="s">
        <v>142</v>
      </c>
      <c r="J923" s="60">
        <v>0.31158044798553802</v>
      </c>
      <c r="K923" s="60">
        <v>0.62899562560135702</v>
      </c>
      <c r="L923" s="61">
        <v>5.06572247265499E-11</v>
      </c>
      <c r="M923" s="60">
        <v>0.371004374347986</v>
      </c>
      <c r="N923" s="60">
        <v>0.35100994194002999</v>
      </c>
      <c r="O923" s="60" t="s">
        <v>142</v>
      </c>
      <c r="P923" s="60" t="s">
        <v>163</v>
      </c>
      <c r="Q923" s="60">
        <v>920</v>
      </c>
      <c r="R923" s="60" t="s">
        <v>173</v>
      </c>
    </row>
    <row r="924" spans="1:18" x14ac:dyDescent="0.25">
      <c r="A924" s="60">
        <v>2924</v>
      </c>
      <c r="B924" s="60">
        <v>1.0110428064769399</v>
      </c>
      <c r="C924" s="60">
        <v>-2.73149496375516E-2</v>
      </c>
      <c r="D924" s="60">
        <v>5.9407273161518302E-2</v>
      </c>
      <c r="E924" s="60">
        <v>0.66899273733443299</v>
      </c>
      <c r="F924" s="60">
        <v>0.999999999999998</v>
      </c>
      <c r="G924" s="60">
        <v>0.34935847137145598</v>
      </c>
      <c r="H924" s="60">
        <v>415.47871027210999</v>
      </c>
      <c r="I924" s="60" t="s">
        <v>142</v>
      </c>
      <c r="J924" s="60">
        <v>0.31158044798553802</v>
      </c>
      <c r="K924" s="60">
        <v>0.44457515001352699</v>
      </c>
      <c r="L924" s="61">
        <v>5.7780954119332702E-11</v>
      </c>
      <c r="M924" s="60">
        <v>0.55542484992869201</v>
      </c>
      <c r="N924" s="60">
        <v>0.35311589779864899</v>
      </c>
      <c r="O924" s="60" t="s">
        <v>142</v>
      </c>
      <c r="P924" s="60" t="s">
        <v>163</v>
      </c>
      <c r="Q924" s="60">
        <v>921</v>
      </c>
      <c r="R924" s="60" t="s">
        <v>173</v>
      </c>
    </row>
    <row r="925" spans="1:18" x14ac:dyDescent="0.25">
      <c r="A925" s="60">
        <v>2925</v>
      </c>
      <c r="B925" s="60">
        <v>1.0113789892009</v>
      </c>
      <c r="C925" s="60">
        <v>-3.01981022222227E-3</v>
      </c>
      <c r="D925" s="60">
        <v>5.9431754278774201E-2</v>
      </c>
      <c r="E925" s="60">
        <v>0.66899273733443299</v>
      </c>
      <c r="F925" s="60">
        <v>0.999999999999998</v>
      </c>
      <c r="G925" s="60">
        <v>0.35100994194002999</v>
      </c>
      <c r="H925" s="60">
        <v>418.49925385849502</v>
      </c>
      <c r="I925" s="60" t="s">
        <v>142</v>
      </c>
      <c r="J925" s="60">
        <v>0.32006947857317702</v>
      </c>
      <c r="K925" s="60">
        <v>0.163717564336164</v>
      </c>
      <c r="L925" s="60">
        <v>0.45715618274336001</v>
      </c>
      <c r="M925" s="60">
        <v>0.37912625292047603</v>
      </c>
      <c r="N925" s="60">
        <v>0.35315170397828499</v>
      </c>
      <c r="O925" s="60" t="s">
        <v>142</v>
      </c>
      <c r="P925" s="60" t="s">
        <v>163</v>
      </c>
      <c r="Q925" s="60">
        <v>922</v>
      </c>
      <c r="R925" s="60" t="s">
        <v>173</v>
      </c>
    </row>
    <row r="926" spans="1:18" x14ac:dyDescent="0.25">
      <c r="A926" s="60">
        <v>2926</v>
      </c>
      <c r="B926" s="60">
        <v>1.0114277267892799</v>
      </c>
      <c r="C926" s="60">
        <v>-2.73149496375516E-2</v>
      </c>
      <c r="D926" s="60">
        <v>5.94387664328705E-2</v>
      </c>
      <c r="E926" s="60">
        <v>0.66987097396470496</v>
      </c>
      <c r="F926" s="60">
        <v>0.999999999999998</v>
      </c>
      <c r="G926" s="60">
        <v>0.35311589779864899</v>
      </c>
      <c r="H926" s="60">
        <v>418.49925385849502</v>
      </c>
      <c r="I926" s="60" t="s">
        <v>142</v>
      </c>
      <c r="J926" s="60">
        <v>0.32953443982005098</v>
      </c>
      <c r="K926" s="60">
        <v>0.44457515001352699</v>
      </c>
      <c r="L926" s="61">
        <v>5.7780954119332702E-11</v>
      </c>
      <c r="M926" s="60">
        <v>0.55542484992869201</v>
      </c>
      <c r="N926" s="60">
        <v>0.37200025680273002</v>
      </c>
      <c r="O926" s="60" t="s">
        <v>142</v>
      </c>
      <c r="P926" s="60" t="s">
        <v>163</v>
      </c>
      <c r="Q926" s="60">
        <v>923</v>
      </c>
      <c r="R926" s="60" t="s">
        <v>173</v>
      </c>
    </row>
    <row r="927" spans="1:18" x14ac:dyDescent="0.25">
      <c r="A927" s="60">
        <v>2927</v>
      </c>
      <c r="B927" s="60">
        <v>1.0114444247708501</v>
      </c>
      <c r="C927" s="60">
        <v>1.0855995466578199E-3</v>
      </c>
      <c r="D927" s="60">
        <v>5.9439089164913701E-2</v>
      </c>
      <c r="E927" s="60">
        <v>0.67132981620632304</v>
      </c>
      <c r="F927" s="60">
        <v>0.999999999999998</v>
      </c>
      <c r="G927" s="60">
        <v>0.35315170397828499</v>
      </c>
      <c r="H927" s="60">
        <v>425.12882197293601</v>
      </c>
      <c r="I927" s="60" t="s">
        <v>142</v>
      </c>
      <c r="J927" s="60">
        <v>0.32990428154317097</v>
      </c>
      <c r="K927" s="60">
        <v>0.219395945819222</v>
      </c>
      <c r="L927" s="60">
        <v>0.17957121165228199</v>
      </c>
      <c r="M927" s="60">
        <v>0.60103284252849598</v>
      </c>
      <c r="N927" s="60">
        <v>0.37356771774553998</v>
      </c>
      <c r="O927" s="60" t="s">
        <v>142</v>
      </c>
      <c r="P927" s="60" t="s">
        <v>163</v>
      </c>
      <c r="Q927" s="60">
        <v>924</v>
      </c>
      <c r="R927" s="60" t="s">
        <v>173</v>
      </c>
    </row>
    <row r="928" spans="1:18" x14ac:dyDescent="0.25">
      <c r="A928" s="60">
        <v>2928</v>
      </c>
      <c r="B928" s="60">
        <v>1.0114444247708501</v>
      </c>
      <c r="C928" s="60">
        <v>-4.3297690174626804E-3</v>
      </c>
      <c r="D928" s="60">
        <v>5.94483277964655E-2</v>
      </c>
      <c r="E928" s="60">
        <v>0.67146706452587002</v>
      </c>
      <c r="F928" s="60">
        <v>0.999999999999998</v>
      </c>
      <c r="G928" s="60">
        <v>0.37200025680273002</v>
      </c>
      <c r="H928" s="60">
        <v>427.637173928626</v>
      </c>
      <c r="I928" s="60" t="s">
        <v>142</v>
      </c>
      <c r="J928" s="60">
        <v>0.34068867580465101</v>
      </c>
      <c r="K928" s="60">
        <v>0.55045961159048595</v>
      </c>
      <c r="L928" s="60">
        <v>2.3913408116616299E-3</v>
      </c>
      <c r="M928" s="60">
        <v>0.44714904759785301</v>
      </c>
      <c r="N928" s="60">
        <v>0.37383844807284999</v>
      </c>
      <c r="O928" s="60" t="s">
        <v>142</v>
      </c>
      <c r="P928" s="60" t="s">
        <v>163</v>
      </c>
      <c r="Q928" s="60">
        <v>925</v>
      </c>
      <c r="R928" s="60" t="s">
        <v>173</v>
      </c>
    </row>
    <row r="929" spans="1:18" x14ac:dyDescent="0.25">
      <c r="A929" s="60">
        <v>2929</v>
      </c>
      <c r="B929" s="60">
        <v>1.01172736199977</v>
      </c>
      <c r="C929" s="60">
        <v>-4.1429393503503303E-2</v>
      </c>
      <c r="D929" s="60">
        <v>5.9450885812255397E-2</v>
      </c>
      <c r="E929" s="60">
        <v>0.67182036454270699</v>
      </c>
      <c r="F929" s="60">
        <v>0.999999999999998</v>
      </c>
      <c r="G929" s="60">
        <v>0.37356771774553998</v>
      </c>
      <c r="H929" s="60">
        <v>429.96408154718199</v>
      </c>
      <c r="I929" s="60" t="s">
        <v>142</v>
      </c>
      <c r="J929" s="60">
        <v>0.352444363184302</v>
      </c>
      <c r="K929" s="60">
        <v>0.51773364502679797</v>
      </c>
      <c r="L929" s="60">
        <v>6.5099607780609902E-3</v>
      </c>
      <c r="M929" s="60">
        <v>0.47575639419514099</v>
      </c>
      <c r="N929" s="60">
        <v>0.376180822717601</v>
      </c>
      <c r="O929" s="60" t="s">
        <v>142</v>
      </c>
      <c r="P929" s="60" t="s">
        <v>163</v>
      </c>
      <c r="Q929" s="60">
        <v>926</v>
      </c>
      <c r="R929" s="60" t="s">
        <v>173</v>
      </c>
    </row>
    <row r="930" spans="1:18" x14ac:dyDescent="0.25">
      <c r="A930" s="60">
        <v>2930</v>
      </c>
      <c r="B930" s="60">
        <v>1.01209915063319</v>
      </c>
      <c r="C930" s="60">
        <v>1.08636010870974E-3</v>
      </c>
      <c r="D930" s="60">
        <v>5.9479949556113403E-2</v>
      </c>
      <c r="E930" s="60">
        <v>0.67223820147368996</v>
      </c>
      <c r="F930" s="60">
        <v>0.999999999999998</v>
      </c>
      <c r="G930" s="60">
        <v>0.37383844807284999</v>
      </c>
      <c r="H930" s="60">
        <v>431.27232924581102</v>
      </c>
      <c r="I930" s="60" t="s">
        <v>142</v>
      </c>
      <c r="J930" s="60">
        <v>0.36070053998052998</v>
      </c>
      <c r="K930" s="60">
        <v>0.51161108062326399</v>
      </c>
      <c r="L930" s="61">
        <v>3.9760168095291398E-16</v>
      </c>
      <c r="M930" s="60">
        <v>0.48838891937673601</v>
      </c>
      <c r="N930" s="60">
        <v>0.39556975056802801</v>
      </c>
      <c r="O930" s="60" t="s">
        <v>142</v>
      </c>
      <c r="P930" s="60" t="s">
        <v>163</v>
      </c>
      <c r="Q930" s="60">
        <v>927</v>
      </c>
      <c r="R930" s="60" t="s">
        <v>173</v>
      </c>
    </row>
    <row r="931" spans="1:18" x14ac:dyDescent="0.25">
      <c r="A931" s="60">
        <v>2931</v>
      </c>
      <c r="B931" s="60">
        <v>1.0121937504409699</v>
      </c>
      <c r="C931" s="60">
        <v>-1.2423240885392E-2</v>
      </c>
      <c r="D931" s="60">
        <v>5.9479949556113403E-2</v>
      </c>
      <c r="E931" s="60">
        <v>0.67237946782009705</v>
      </c>
      <c r="F931" s="60">
        <v>0.999999999999998</v>
      </c>
      <c r="G931" s="60">
        <v>0.376180822717601</v>
      </c>
      <c r="H931" s="60">
        <v>432.58402963522099</v>
      </c>
      <c r="I931" s="60" t="s">
        <v>142</v>
      </c>
      <c r="J931" s="60">
        <v>0.36446695600817097</v>
      </c>
      <c r="K931" s="60">
        <v>0.13242249437828699</v>
      </c>
      <c r="L931" s="60">
        <v>0.53890732182803602</v>
      </c>
      <c r="M931" s="60">
        <v>0.32867018379367702</v>
      </c>
      <c r="N931" s="60">
        <v>0.41530534829320198</v>
      </c>
      <c r="O931" s="60" t="s">
        <v>142</v>
      </c>
      <c r="P931" s="60" t="s">
        <v>163</v>
      </c>
      <c r="Q931" s="60">
        <v>928</v>
      </c>
      <c r="R931" s="60" t="s">
        <v>173</v>
      </c>
    </row>
    <row r="932" spans="1:18" x14ac:dyDescent="0.25">
      <c r="A932" s="60">
        <v>2932</v>
      </c>
      <c r="B932" s="60">
        <v>1.01233426804722</v>
      </c>
      <c r="C932" s="60">
        <v>-1.6334493607420002E-2</v>
      </c>
      <c r="D932" s="60">
        <v>5.9507505081630503E-2</v>
      </c>
      <c r="E932" s="60">
        <v>0.67237946782009705</v>
      </c>
      <c r="F932" s="60">
        <v>0.999999999999998</v>
      </c>
      <c r="G932" s="60">
        <v>0.39556975056802801</v>
      </c>
      <c r="H932" s="60">
        <v>438.21502973754002</v>
      </c>
      <c r="I932" s="60" t="s">
        <v>142</v>
      </c>
      <c r="J932" s="60">
        <v>0.37154054720620899</v>
      </c>
      <c r="K932" s="60">
        <v>0.26151281907137902</v>
      </c>
      <c r="L932" s="60">
        <v>0.37422456874161802</v>
      </c>
      <c r="M932" s="60">
        <v>0.36426261218700301</v>
      </c>
      <c r="N932" s="60">
        <v>0.41530534829320198</v>
      </c>
      <c r="O932" s="60" t="s">
        <v>142</v>
      </c>
      <c r="P932" s="60" t="s">
        <v>163</v>
      </c>
      <c r="Q932" s="60">
        <v>929</v>
      </c>
      <c r="R932" s="60" t="s">
        <v>173</v>
      </c>
    </row>
    <row r="933" spans="1:18" x14ac:dyDescent="0.25">
      <c r="A933" s="60">
        <v>2933</v>
      </c>
      <c r="B933" s="60">
        <v>1.0124161881670499</v>
      </c>
      <c r="C933" s="60">
        <v>-2.5373766604156599E-2</v>
      </c>
      <c r="D933" s="60">
        <v>5.9516997537387303E-2</v>
      </c>
      <c r="E933" s="60">
        <v>0.67305659109184302</v>
      </c>
      <c r="F933" s="60">
        <v>0.999999999999998</v>
      </c>
      <c r="G933" s="60">
        <v>0.41530534829320198</v>
      </c>
      <c r="H933" s="60">
        <v>441.30481134841</v>
      </c>
      <c r="I933" s="60" t="s">
        <v>142</v>
      </c>
      <c r="J933" s="60">
        <v>0.38744021171179799</v>
      </c>
      <c r="K933" s="60">
        <v>0.31873190709863902</v>
      </c>
      <c r="L933" s="60">
        <v>0.30295247613937198</v>
      </c>
      <c r="M933" s="60">
        <v>0.37831561676198899</v>
      </c>
      <c r="N933" s="60">
        <v>0.41936200866126699</v>
      </c>
      <c r="O933" s="60" t="s">
        <v>142</v>
      </c>
      <c r="P933" s="60" t="s">
        <v>163</v>
      </c>
      <c r="Q933" s="60">
        <v>930</v>
      </c>
      <c r="R933" s="60" t="s">
        <v>173</v>
      </c>
    </row>
    <row r="934" spans="1:18" x14ac:dyDescent="0.25">
      <c r="A934" s="60">
        <v>2934</v>
      </c>
      <c r="B934" s="60">
        <v>1.01245611652324</v>
      </c>
      <c r="C934" s="60">
        <v>-1.6334493607420002E-2</v>
      </c>
      <c r="D934" s="60">
        <v>5.9524571650670398E-2</v>
      </c>
      <c r="E934" s="60">
        <v>0.67359815081135999</v>
      </c>
      <c r="F934" s="60">
        <v>0.999999999999998</v>
      </c>
      <c r="G934" s="60">
        <v>0.41530534829320198</v>
      </c>
      <c r="H934" s="60">
        <v>442.079578333401</v>
      </c>
      <c r="I934" s="60" t="s">
        <v>142</v>
      </c>
      <c r="J934" s="60">
        <v>0.38744021171179799</v>
      </c>
      <c r="K934" s="60">
        <v>0.26151281907137902</v>
      </c>
      <c r="L934" s="60">
        <v>0.37422456874161802</v>
      </c>
      <c r="M934" s="60">
        <v>0.36426261218700301</v>
      </c>
      <c r="N934" s="60">
        <v>0.42121342984490601</v>
      </c>
      <c r="O934" s="60" t="s">
        <v>142</v>
      </c>
      <c r="P934" s="60" t="s">
        <v>163</v>
      </c>
      <c r="Q934" s="60">
        <v>931</v>
      </c>
      <c r="R934" s="60" t="s">
        <v>173</v>
      </c>
    </row>
    <row r="935" spans="1:18" x14ac:dyDescent="0.25">
      <c r="A935" s="60">
        <v>2935</v>
      </c>
      <c r="B935" s="60">
        <v>1.0129905973623401</v>
      </c>
      <c r="C935" s="60">
        <v>-9.1743468818019404E-3</v>
      </c>
      <c r="D935" s="60">
        <v>5.9589624423587798E-2</v>
      </c>
      <c r="E935" s="60">
        <v>0.67359815081135999</v>
      </c>
      <c r="F935" s="60">
        <v>0.999999999999998</v>
      </c>
      <c r="G935" s="60">
        <v>0.41936200866126699</v>
      </c>
      <c r="H935" s="60">
        <v>444.97363164426298</v>
      </c>
      <c r="I935" s="60" t="s">
        <v>142</v>
      </c>
      <c r="J935" s="60">
        <v>0.39395430161886302</v>
      </c>
      <c r="K935" s="60">
        <v>0.62224854621117398</v>
      </c>
      <c r="L935" s="61">
        <v>1.48266313666458E-10</v>
      </c>
      <c r="M935" s="60">
        <v>0.37775145364055901</v>
      </c>
      <c r="N935" s="60">
        <v>0.43287497288827498</v>
      </c>
      <c r="O935" s="60" t="s">
        <v>142</v>
      </c>
      <c r="P935" s="60" t="s">
        <v>163</v>
      </c>
      <c r="Q935" s="60">
        <v>932</v>
      </c>
      <c r="R935" s="60" t="s">
        <v>173</v>
      </c>
    </row>
    <row r="936" spans="1:18" x14ac:dyDescent="0.25">
      <c r="A936" s="60">
        <v>2936</v>
      </c>
      <c r="B936" s="60">
        <v>1.0129905973623401</v>
      </c>
      <c r="C936" s="60">
        <v>-2.1891363020237101E-2</v>
      </c>
      <c r="D936" s="60">
        <v>5.9620508065155599E-2</v>
      </c>
      <c r="E936" s="60">
        <v>0.67504131021625302</v>
      </c>
      <c r="F936" s="60">
        <v>0.999999999999998</v>
      </c>
      <c r="G936" s="60">
        <v>0.42121342984490601</v>
      </c>
      <c r="H936" s="60">
        <v>445.40989780146498</v>
      </c>
      <c r="I936" s="60" t="s">
        <v>142</v>
      </c>
      <c r="J936" s="60">
        <v>0.39953371383446201</v>
      </c>
      <c r="K936" s="60">
        <v>0.59479555844989196</v>
      </c>
      <c r="L936" s="61">
        <v>2.2685200184454698E-12</v>
      </c>
      <c r="M936" s="60">
        <v>0.40520444154784002</v>
      </c>
      <c r="N936" s="60">
        <v>0.436359865801633</v>
      </c>
      <c r="O936" s="60" t="s">
        <v>142</v>
      </c>
      <c r="P936" s="60" t="s">
        <v>163</v>
      </c>
      <c r="Q936" s="60">
        <v>933</v>
      </c>
      <c r="R936" s="60" t="s">
        <v>173</v>
      </c>
    </row>
    <row r="937" spans="1:18" x14ac:dyDescent="0.25">
      <c r="A937" s="60">
        <v>2937</v>
      </c>
      <c r="B937" s="60">
        <v>1.0130023530324701</v>
      </c>
      <c r="C937" s="60">
        <v>-2.18283873359415E-4</v>
      </c>
      <c r="D937" s="60">
        <v>5.9667230561248098E-2</v>
      </c>
      <c r="E937" s="60">
        <v>0.67557062877952001</v>
      </c>
      <c r="F937" s="60">
        <v>0.999999999999998</v>
      </c>
      <c r="G937" s="60">
        <v>0.43287497288827498</v>
      </c>
      <c r="H937" s="60">
        <v>445.63672655179101</v>
      </c>
      <c r="I937" s="60" t="s">
        <v>142</v>
      </c>
      <c r="J937" s="60">
        <v>0.39979907216181398</v>
      </c>
      <c r="K937" s="60">
        <v>0.64373625079624297</v>
      </c>
      <c r="L937" s="61">
        <v>8.6881702585210696E-10</v>
      </c>
      <c r="M937" s="60">
        <v>0.35626374833494001</v>
      </c>
      <c r="N937" s="60">
        <v>0.45035225621165798</v>
      </c>
      <c r="O937" s="60" t="s">
        <v>142</v>
      </c>
      <c r="P937" s="60" t="s">
        <v>163</v>
      </c>
      <c r="Q937" s="60">
        <v>934</v>
      </c>
      <c r="R937" s="60" t="s">
        <v>173</v>
      </c>
    </row>
    <row r="938" spans="1:18" x14ac:dyDescent="0.25">
      <c r="A938" s="60">
        <v>2938</v>
      </c>
      <c r="B938" s="60">
        <v>1.0137504692922401</v>
      </c>
      <c r="C938" s="60">
        <v>-2.1562433781260999E-2</v>
      </c>
      <c r="D938" s="60">
        <v>5.9667230561248098E-2</v>
      </c>
      <c r="E938" s="60">
        <v>0.67590437567775197</v>
      </c>
      <c r="F938" s="60">
        <v>0.999999999999998</v>
      </c>
      <c r="G938" s="60">
        <v>0.436359865801633</v>
      </c>
      <c r="H938" s="60">
        <v>446.73143978378999</v>
      </c>
      <c r="I938" s="60" t="s">
        <v>142</v>
      </c>
      <c r="J938" s="60">
        <v>0.41505109600218898</v>
      </c>
      <c r="K938" s="60">
        <v>0.44576242247493603</v>
      </c>
      <c r="L938" s="61">
        <v>3.3222348672939701E-13</v>
      </c>
      <c r="M938" s="60">
        <v>0.55423757752473202</v>
      </c>
      <c r="N938" s="60">
        <v>0.45044200744721702</v>
      </c>
      <c r="O938" s="60" t="s">
        <v>142</v>
      </c>
      <c r="P938" s="60" t="s">
        <v>163</v>
      </c>
      <c r="Q938" s="60">
        <v>935</v>
      </c>
      <c r="R938" s="60" t="s">
        <v>173</v>
      </c>
    </row>
    <row r="939" spans="1:18" x14ac:dyDescent="0.25">
      <c r="A939" s="60">
        <v>2939</v>
      </c>
      <c r="B939" s="60">
        <v>1.0137504692922401</v>
      </c>
      <c r="C939" s="60">
        <v>-2.7608994765061898E-3</v>
      </c>
      <c r="D939" s="60">
        <v>5.9672337243384402E-2</v>
      </c>
      <c r="E939" s="60">
        <v>0.67592251442170204</v>
      </c>
      <c r="F939" s="60">
        <v>0.999999999999998</v>
      </c>
      <c r="G939" s="60">
        <v>0.45035225621165798</v>
      </c>
      <c r="H939" s="60">
        <v>447.89911080181702</v>
      </c>
      <c r="I939" s="60" t="s">
        <v>142</v>
      </c>
      <c r="J939" s="60">
        <v>0.43010846329669999</v>
      </c>
      <c r="K939" s="60">
        <v>1.60426906724958E-2</v>
      </c>
      <c r="L939" s="60">
        <v>0.73935455531932703</v>
      </c>
      <c r="M939" s="60">
        <v>0.24460275400817699</v>
      </c>
      <c r="N939" s="60">
        <v>0.489979543736207</v>
      </c>
      <c r="O939" s="60" t="s">
        <v>142</v>
      </c>
      <c r="P939" s="60" t="s">
        <v>163</v>
      </c>
      <c r="Q939" s="60">
        <v>936</v>
      </c>
      <c r="R939" s="60" t="s">
        <v>173</v>
      </c>
    </row>
    <row r="940" spans="1:18" x14ac:dyDescent="0.25">
      <c r="A940" s="60">
        <v>2940</v>
      </c>
      <c r="B940" s="60">
        <v>1.01390743494796</v>
      </c>
      <c r="C940" s="60">
        <v>-3.9377368251483899E-2</v>
      </c>
      <c r="D940" s="60">
        <v>5.9673511771449299E-2</v>
      </c>
      <c r="E940" s="60">
        <v>0.67802885900405896</v>
      </c>
      <c r="F940" s="60">
        <v>0.999999999999998</v>
      </c>
      <c r="G940" s="60">
        <v>0.45044200744721702</v>
      </c>
      <c r="H940" s="60">
        <v>452.90819995546099</v>
      </c>
      <c r="I940" s="60" t="s">
        <v>142</v>
      </c>
      <c r="J940" s="60">
        <v>0.43094948712597397</v>
      </c>
      <c r="K940" s="60">
        <v>0.62598145953902595</v>
      </c>
      <c r="L940" s="61">
        <v>4.1352642205768798E-12</v>
      </c>
      <c r="M940" s="60">
        <v>0.37401854045683802</v>
      </c>
      <c r="N940" s="60">
        <v>0.489979543736207</v>
      </c>
      <c r="O940" s="60" t="s">
        <v>142</v>
      </c>
      <c r="P940" s="60" t="s">
        <v>163</v>
      </c>
      <c r="Q940" s="60">
        <v>937</v>
      </c>
      <c r="R940" s="60" t="s">
        <v>173</v>
      </c>
    </row>
    <row r="941" spans="1:18" x14ac:dyDescent="0.25">
      <c r="A941" s="60">
        <v>2941</v>
      </c>
      <c r="B941" s="60">
        <v>1.01390743494796</v>
      </c>
      <c r="C941" s="60">
        <v>-2.8175251960453899E-2</v>
      </c>
      <c r="D941" s="60">
        <v>5.96772784902148E-2</v>
      </c>
      <c r="E941" s="60">
        <v>0.67828371049883196</v>
      </c>
      <c r="F941" s="60">
        <v>0.999999999999998</v>
      </c>
      <c r="G941" s="60">
        <v>0.489979543736207</v>
      </c>
      <c r="H941" s="60">
        <v>453.42399357258699</v>
      </c>
      <c r="I941" s="60" t="s">
        <v>142</v>
      </c>
      <c r="J941" s="60">
        <v>0.43811467170028201</v>
      </c>
      <c r="K941" s="60">
        <v>0.54308037256813002</v>
      </c>
      <c r="L941" s="60">
        <v>0.13687395443115499</v>
      </c>
      <c r="M941" s="60">
        <v>0.32004567300071601</v>
      </c>
      <c r="N941" s="60">
        <v>0.49268730977285002</v>
      </c>
      <c r="O941" s="60" t="s">
        <v>142</v>
      </c>
      <c r="P941" s="60" t="s">
        <v>163</v>
      </c>
      <c r="Q941" s="60">
        <v>938</v>
      </c>
      <c r="R941" s="60" t="s">
        <v>173</v>
      </c>
    </row>
    <row r="942" spans="1:18" x14ac:dyDescent="0.25">
      <c r="A942" s="60">
        <v>2942</v>
      </c>
      <c r="B942" s="60">
        <v>1.0141782542131901</v>
      </c>
      <c r="C942" s="60">
        <v>-3.9377368251483899E-2</v>
      </c>
      <c r="D942" s="60">
        <v>5.9712544167813901E-2</v>
      </c>
      <c r="E942" s="60">
        <v>0.67857121494288297</v>
      </c>
      <c r="F942" s="60">
        <v>0.999999999999998</v>
      </c>
      <c r="G942" s="60">
        <v>0.489979543736207</v>
      </c>
      <c r="H942" s="60">
        <v>454.56234508141802</v>
      </c>
      <c r="I942" s="60" t="s">
        <v>142</v>
      </c>
      <c r="J942" s="60">
        <v>0.44000594645614</v>
      </c>
      <c r="K942" s="60">
        <v>0.62598145953902595</v>
      </c>
      <c r="L942" s="61">
        <v>4.1352642205768798E-12</v>
      </c>
      <c r="M942" s="60">
        <v>0.37401854045683802</v>
      </c>
      <c r="N942" s="60">
        <v>0.515431524940835</v>
      </c>
      <c r="O942" s="60" t="s">
        <v>142</v>
      </c>
      <c r="P942" s="60" t="s">
        <v>163</v>
      </c>
      <c r="Q942" s="60">
        <v>939</v>
      </c>
      <c r="R942" s="60" t="s">
        <v>173</v>
      </c>
    </row>
    <row r="943" spans="1:18" x14ac:dyDescent="0.25">
      <c r="A943" s="60">
        <v>2943</v>
      </c>
      <c r="B943" s="60">
        <v>1.0142764685660399</v>
      </c>
      <c r="C943" s="60">
        <v>-3.1982160724081797E-2</v>
      </c>
      <c r="D943" s="60">
        <v>5.9746025824675399E-2</v>
      </c>
      <c r="E943" s="60">
        <v>0.67949203739957698</v>
      </c>
      <c r="F943" s="60">
        <v>0.999999999999998</v>
      </c>
      <c r="G943" s="60">
        <v>0.49268730977285002</v>
      </c>
      <c r="H943" s="60">
        <v>470.86480882554599</v>
      </c>
      <c r="I943" s="60" t="s">
        <v>142</v>
      </c>
      <c r="J943" s="60">
        <v>0.44819807481824803</v>
      </c>
      <c r="K943" s="60">
        <v>0.58078717423159398</v>
      </c>
      <c r="L943" s="61">
        <v>1.09993898758648E-10</v>
      </c>
      <c r="M943" s="60">
        <v>0.419212825658412</v>
      </c>
      <c r="N943" s="60">
        <v>0.515431524940835</v>
      </c>
      <c r="O943" s="60" t="s">
        <v>142</v>
      </c>
      <c r="P943" s="60" t="s">
        <v>163</v>
      </c>
      <c r="Q943" s="60">
        <v>940</v>
      </c>
      <c r="R943" s="60" t="s">
        <v>173</v>
      </c>
    </row>
    <row r="944" spans="1:18" x14ac:dyDescent="0.25">
      <c r="A944" s="60">
        <v>2944</v>
      </c>
      <c r="B944" s="60">
        <v>1.0147482397324401</v>
      </c>
      <c r="C944" s="60">
        <v>-1.05938185397828E-2</v>
      </c>
      <c r="D944" s="60">
        <v>5.9781107146031499E-2</v>
      </c>
      <c r="E944" s="60">
        <v>0.67969867845148702</v>
      </c>
      <c r="F944" s="60">
        <v>0.999999999999998</v>
      </c>
      <c r="G944" s="60">
        <v>0.515431524940835</v>
      </c>
      <c r="H944" s="60">
        <v>471.092098763975</v>
      </c>
      <c r="I944" s="60" t="s">
        <v>142</v>
      </c>
      <c r="J944" s="60">
        <v>0.44936715898376201</v>
      </c>
      <c r="K944" s="60">
        <v>0.36014715425142402</v>
      </c>
      <c r="L944" s="60">
        <v>3.8906408329571297E-2</v>
      </c>
      <c r="M944" s="60">
        <v>0.600946437419005</v>
      </c>
      <c r="N944" s="60">
        <v>0.52002597895639702</v>
      </c>
      <c r="O944" s="60" t="s">
        <v>142</v>
      </c>
      <c r="P944" s="60" t="s">
        <v>163</v>
      </c>
      <c r="Q944" s="60">
        <v>941</v>
      </c>
      <c r="R944" s="60" t="s">
        <v>173</v>
      </c>
    </row>
    <row r="945" spans="1:18" x14ac:dyDescent="0.25">
      <c r="A945" s="60">
        <v>2945</v>
      </c>
      <c r="B945" s="60">
        <v>1.0147482397324401</v>
      </c>
      <c r="C945" s="60">
        <v>-1.9956781295880299E-2</v>
      </c>
      <c r="D945" s="60">
        <v>5.9786735737365398E-2</v>
      </c>
      <c r="E945" s="60">
        <v>0.67977960948695004</v>
      </c>
      <c r="F945" s="60">
        <v>0.999999999999998</v>
      </c>
      <c r="G945" s="60">
        <v>0.515431524940835</v>
      </c>
      <c r="H945" s="60">
        <v>471.092098763975</v>
      </c>
      <c r="I945" s="60" t="s">
        <v>142</v>
      </c>
      <c r="J945" s="60">
        <v>0.44995239066815701</v>
      </c>
      <c r="K945" s="60">
        <v>0.459374145014466</v>
      </c>
      <c r="L945" s="60">
        <v>0.21865471398959299</v>
      </c>
      <c r="M945" s="60">
        <v>0.32197114099594099</v>
      </c>
      <c r="N945" s="60">
        <v>0.52913547606831202</v>
      </c>
      <c r="O945" s="60" t="s">
        <v>142</v>
      </c>
      <c r="P945" s="60" t="s">
        <v>163</v>
      </c>
      <c r="Q945" s="60">
        <v>942</v>
      </c>
      <c r="R945" s="60" t="s">
        <v>173</v>
      </c>
    </row>
    <row r="946" spans="1:18" x14ac:dyDescent="0.25">
      <c r="A946" s="60">
        <v>2946</v>
      </c>
      <c r="B946" s="60">
        <v>1.01476074003929</v>
      </c>
      <c r="C946" s="60">
        <v>-3.4276659241085201E-3</v>
      </c>
      <c r="D946" s="60">
        <v>5.9799998197798701E-2</v>
      </c>
      <c r="E946" s="60">
        <v>0.67995432699928404</v>
      </c>
      <c r="F946" s="60">
        <v>0.999999999999998</v>
      </c>
      <c r="G946" s="60">
        <v>0.52002597895639702</v>
      </c>
      <c r="H946" s="60">
        <v>477.44259768633901</v>
      </c>
      <c r="I946" s="60" t="s">
        <v>142</v>
      </c>
      <c r="J946" s="60">
        <v>0.44995239066815701</v>
      </c>
      <c r="K946" s="60">
        <v>0.22449322940319399</v>
      </c>
      <c r="L946" s="60">
        <v>0.36910166294102098</v>
      </c>
      <c r="M946" s="60">
        <v>0.40640510765578602</v>
      </c>
      <c r="N946" s="60">
        <v>0.57947409111355397</v>
      </c>
      <c r="O946" s="60" t="s">
        <v>142</v>
      </c>
      <c r="P946" s="60" t="s">
        <v>163</v>
      </c>
      <c r="Q946" s="60">
        <v>943</v>
      </c>
      <c r="R946" s="60" t="s">
        <v>173</v>
      </c>
    </row>
    <row r="947" spans="1:18" x14ac:dyDescent="0.25">
      <c r="A947" s="60">
        <v>2947</v>
      </c>
      <c r="B947" s="60">
        <v>1.0147669065787599</v>
      </c>
      <c r="C947" s="60">
        <v>5.9685547082105898E-4</v>
      </c>
      <c r="D947" s="60">
        <v>5.9839862138514097E-2</v>
      </c>
      <c r="E947" s="60">
        <v>0.68014894881626597</v>
      </c>
      <c r="F947" s="60">
        <v>0.999999999999998</v>
      </c>
      <c r="G947" s="60">
        <v>0.52913547606831202</v>
      </c>
      <c r="H947" s="60">
        <v>477.696064377048</v>
      </c>
      <c r="I947" s="60" t="s">
        <v>142</v>
      </c>
      <c r="J947" s="60">
        <v>0.47533307728218699</v>
      </c>
      <c r="K947" s="60">
        <v>0.43162648601925102</v>
      </c>
      <c r="L947" s="61">
        <v>5.1274577921379001E-15</v>
      </c>
      <c r="M947" s="60">
        <v>0.56837351398074398</v>
      </c>
      <c r="N947" s="60">
        <v>0.62024482806357994</v>
      </c>
      <c r="O947" s="60" t="s">
        <v>142</v>
      </c>
      <c r="P947" s="60" t="s">
        <v>163</v>
      </c>
      <c r="Q947" s="60">
        <v>944</v>
      </c>
      <c r="R947" s="60" t="s">
        <v>173</v>
      </c>
    </row>
    <row r="948" spans="1:18" x14ac:dyDescent="0.25">
      <c r="A948" s="60">
        <v>2948</v>
      </c>
      <c r="B948" s="60">
        <v>1.0149080494359299</v>
      </c>
      <c r="C948" s="60">
        <v>-6.7794718768960103E-3</v>
      </c>
      <c r="D948" s="60">
        <v>5.9894309097633998E-2</v>
      </c>
      <c r="E948" s="60">
        <v>0.68037002794186696</v>
      </c>
      <c r="F948" s="60">
        <v>0.999999999999998</v>
      </c>
      <c r="G948" s="60">
        <v>0.57947409111355397</v>
      </c>
      <c r="H948" s="60">
        <v>478.34711501854201</v>
      </c>
      <c r="I948" s="60" t="s">
        <v>142</v>
      </c>
      <c r="J948" s="60">
        <v>0.48157782356214901</v>
      </c>
      <c r="K948" s="60">
        <v>0.60891039601332897</v>
      </c>
      <c r="L948" s="60">
        <v>3.3167472191123301E-2</v>
      </c>
      <c r="M948" s="60">
        <v>0.35792213179554799</v>
      </c>
      <c r="N948" s="60">
        <v>0.64554031646658705</v>
      </c>
      <c r="O948" s="60" t="s">
        <v>142</v>
      </c>
      <c r="P948" s="60" t="s">
        <v>163</v>
      </c>
      <c r="Q948" s="60">
        <v>945</v>
      </c>
      <c r="R948" s="60" t="s">
        <v>173</v>
      </c>
    </row>
    <row r="949" spans="1:18" x14ac:dyDescent="0.25">
      <c r="A949" s="60">
        <v>2949</v>
      </c>
      <c r="B949" s="60">
        <v>1.01544033860133</v>
      </c>
      <c r="C949" s="60">
        <v>-6.3859792458700507E-2</v>
      </c>
      <c r="D949" s="60">
        <v>5.9926923442942703E-2</v>
      </c>
      <c r="E949" s="60">
        <v>0.68037002794186696</v>
      </c>
      <c r="F949" s="60">
        <v>0.999999999999999</v>
      </c>
      <c r="G949" s="60">
        <v>0.62024482806357994</v>
      </c>
      <c r="H949" s="60">
        <v>482.59936231449598</v>
      </c>
      <c r="I949" s="60" t="s">
        <v>142</v>
      </c>
      <c r="J949" s="60">
        <v>0.48613590008409402</v>
      </c>
      <c r="K949" s="60">
        <v>0.68908206425492602</v>
      </c>
      <c r="L949" s="61">
        <v>1.1001429554861401E-11</v>
      </c>
      <c r="M949" s="60">
        <v>0.310917935734072</v>
      </c>
      <c r="N949" s="60">
        <v>0.66866752319860201</v>
      </c>
      <c r="O949" s="60" t="s">
        <v>142</v>
      </c>
      <c r="P949" s="60" t="s">
        <v>163</v>
      </c>
      <c r="Q949" s="60">
        <v>946</v>
      </c>
      <c r="R949" s="60" t="s">
        <v>173</v>
      </c>
    </row>
    <row r="950" spans="1:18" x14ac:dyDescent="0.25">
      <c r="A950" s="60">
        <v>2950</v>
      </c>
      <c r="B950" s="60">
        <v>1.0155719163735899</v>
      </c>
      <c r="C950" s="60">
        <v>-6.7794718768960103E-3</v>
      </c>
      <c r="D950" s="60">
        <v>5.993729836976E-2</v>
      </c>
      <c r="E950" s="60">
        <v>0.68115077073962804</v>
      </c>
      <c r="F950" s="60">
        <v>0.999999999999999</v>
      </c>
      <c r="G950" s="60">
        <v>0.64554031646658705</v>
      </c>
      <c r="H950" s="60">
        <v>490.02997460367902</v>
      </c>
      <c r="I950" s="60" t="s">
        <v>142</v>
      </c>
      <c r="J950" s="60">
        <v>0.50047670931666899</v>
      </c>
      <c r="K950" s="60">
        <v>0.60891039601332897</v>
      </c>
      <c r="L950" s="60">
        <v>3.3167472191123301E-2</v>
      </c>
      <c r="M950" s="60">
        <v>0.35792213179554799</v>
      </c>
      <c r="N950" s="60">
        <v>0.70367823350386605</v>
      </c>
      <c r="O950" s="60" t="s">
        <v>142</v>
      </c>
      <c r="P950" s="60" t="s">
        <v>163</v>
      </c>
      <c r="Q950" s="60">
        <v>947</v>
      </c>
      <c r="R950" s="60" t="s">
        <v>173</v>
      </c>
    </row>
    <row r="951" spans="1:18" x14ac:dyDescent="0.25">
      <c r="A951" s="60">
        <v>2951</v>
      </c>
      <c r="B951" s="60">
        <v>1.01570056731623</v>
      </c>
      <c r="C951" s="60">
        <v>-4.10712671414354E-2</v>
      </c>
      <c r="D951" s="60">
        <v>5.9947103645069701E-2</v>
      </c>
      <c r="E951" s="60">
        <v>0.68126591040745399</v>
      </c>
      <c r="F951" s="60">
        <v>0.999999999999999</v>
      </c>
      <c r="G951" s="60">
        <v>0.66866752319860201</v>
      </c>
      <c r="H951" s="60">
        <v>490.02997460367902</v>
      </c>
      <c r="I951" s="60" t="s">
        <v>142</v>
      </c>
      <c r="J951" s="60">
        <v>0.50269253615096299</v>
      </c>
      <c r="K951" s="60">
        <v>0.71246834236238099</v>
      </c>
      <c r="L951" s="61">
        <v>3.5594944110325698E-15</v>
      </c>
      <c r="M951" s="60">
        <v>0.28753165763761601</v>
      </c>
      <c r="N951" s="60">
        <v>0.74989554185214802</v>
      </c>
      <c r="O951" s="60" t="s">
        <v>142</v>
      </c>
      <c r="P951" s="60" t="s">
        <v>163</v>
      </c>
      <c r="Q951" s="60">
        <v>948</v>
      </c>
      <c r="R951" s="60" t="s">
        <v>173</v>
      </c>
    </row>
    <row r="952" spans="1:18" x14ac:dyDescent="0.25">
      <c r="A952" s="60">
        <v>2952</v>
      </c>
      <c r="B952" s="60">
        <v>1.0157712965013499</v>
      </c>
      <c r="C952" s="60">
        <v>-1.0424413050803501E-2</v>
      </c>
      <c r="D952" s="60">
        <v>5.9971266925128303E-2</v>
      </c>
      <c r="E952" s="60">
        <v>0.68243360008686105</v>
      </c>
      <c r="F952" s="60">
        <v>0.999999999999999</v>
      </c>
      <c r="G952" s="60">
        <v>0.70367823350386605</v>
      </c>
      <c r="H952" s="60">
        <v>492.77649986894198</v>
      </c>
      <c r="I952" s="60" t="s">
        <v>142</v>
      </c>
      <c r="J952" s="60">
        <v>0.50812143485361105</v>
      </c>
      <c r="K952" s="60">
        <v>0.44158495024081501</v>
      </c>
      <c r="L952" s="60">
        <v>0.1646411239185</v>
      </c>
      <c r="M952" s="60">
        <v>0.39377392584068499</v>
      </c>
      <c r="N952" s="60">
        <v>0.78655298411432095</v>
      </c>
      <c r="O952" s="60" t="s">
        <v>142</v>
      </c>
      <c r="P952" s="60" t="s">
        <v>163</v>
      </c>
      <c r="Q952" s="60">
        <v>949</v>
      </c>
      <c r="R952" s="60" t="s">
        <v>173</v>
      </c>
    </row>
    <row r="953" spans="1:18" x14ac:dyDescent="0.25">
      <c r="A953" s="60">
        <v>2953</v>
      </c>
      <c r="B953" s="60">
        <v>1.0161395398471</v>
      </c>
      <c r="C953" s="60">
        <v>3.3685942796845099E-3</v>
      </c>
      <c r="D953" s="60">
        <v>5.9971266925128303E-2</v>
      </c>
      <c r="E953" s="60">
        <v>0.68243360008686105</v>
      </c>
      <c r="F953" s="60">
        <v>0.999999999999999</v>
      </c>
      <c r="G953" s="60">
        <v>0.74989554185214802</v>
      </c>
      <c r="H953" s="60">
        <v>492.971267696501</v>
      </c>
      <c r="I953" s="60" t="s">
        <v>142</v>
      </c>
      <c r="J953" s="60">
        <v>0.51497090290731196</v>
      </c>
      <c r="K953" s="60">
        <v>0.253796553456555</v>
      </c>
      <c r="L953" s="60">
        <v>0.120751477109294</v>
      </c>
      <c r="M953" s="60">
        <v>0.62545196943415104</v>
      </c>
      <c r="N953" s="60">
        <v>0.78655298411432095</v>
      </c>
      <c r="O953" s="60" t="s">
        <v>142</v>
      </c>
      <c r="P953" s="60" t="s">
        <v>163</v>
      </c>
      <c r="Q953" s="60">
        <v>950</v>
      </c>
      <c r="R953" s="60" t="s">
        <v>173</v>
      </c>
    </row>
    <row r="954" spans="1:18" x14ac:dyDescent="0.25">
      <c r="A954" s="60">
        <v>2954</v>
      </c>
      <c r="B954" s="60">
        <v>1.0161395398471</v>
      </c>
      <c r="C954" s="60">
        <v>-2.8935944605243502E-3</v>
      </c>
      <c r="D954" s="60">
        <v>6.0063924973180798E-2</v>
      </c>
      <c r="E954" s="60">
        <v>0.68351226162243806</v>
      </c>
      <c r="F954" s="60">
        <v>0.999999999999999</v>
      </c>
      <c r="G954" s="60">
        <v>0.78655298411432095</v>
      </c>
      <c r="H954" s="60">
        <v>494.43411368582701</v>
      </c>
      <c r="I954" s="60" t="s">
        <v>142</v>
      </c>
      <c r="J954" s="60">
        <v>0.53316797454988896</v>
      </c>
      <c r="K954" s="60">
        <v>0.42240585068509201</v>
      </c>
      <c r="L954" s="60">
        <v>0.16390706697441701</v>
      </c>
      <c r="M954" s="60">
        <v>0.41368708234049101</v>
      </c>
      <c r="N954" s="60">
        <v>0.80776898954283805</v>
      </c>
      <c r="O954" s="60" t="s">
        <v>142</v>
      </c>
      <c r="P954" s="60" t="s">
        <v>163</v>
      </c>
      <c r="Q954" s="60">
        <v>951</v>
      </c>
      <c r="R954" s="60" t="s">
        <v>173</v>
      </c>
    </row>
    <row r="955" spans="1:18" x14ac:dyDescent="0.25">
      <c r="A955" s="60">
        <v>2955</v>
      </c>
      <c r="B955" s="60">
        <v>1.01676434616311</v>
      </c>
      <c r="C955" s="60">
        <v>8.7344638492017207E-3</v>
      </c>
      <c r="D955" s="60">
        <v>6.0067975505680098E-2</v>
      </c>
      <c r="E955" s="60">
        <v>0.68351647871884602</v>
      </c>
      <c r="F955" s="60">
        <v>0.999999999999999</v>
      </c>
      <c r="G955" s="60">
        <v>0.78655298411432095</v>
      </c>
      <c r="H955" s="60">
        <v>496.77503658772702</v>
      </c>
      <c r="I955" s="60" t="s">
        <v>142</v>
      </c>
      <c r="J955" s="60">
        <v>0.53632480903799795</v>
      </c>
      <c r="K955" s="60">
        <v>0.285915313498741</v>
      </c>
      <c r="L955" s="61">
        <v>2.0950364433188799E-15</v>
      </c>
      <c r="M955" s="60">
        <v>0.714084686501257</v>
      </c>
      <c r="N955" s="60">
        <v>0.81856127450457905</v>
      </c>
      <c r="O955" s="60" t="s">
        <v>142</v>
      </c>
      <c r="P955" s="60" t="s">
        <v>163</v>
      </c>
      <c r="Q955" s="60">
        <v>952</v>
      </c>
      <c r="R955" s="60" t="s">
        <v>173</v>
      </c>
    </row>
    <row r="956" spans="1:18" x14ac:dyDescent="0.25">
      <c r="A956" s="60">
        <v>2956</v>
      </c>
      <c r="B956" s="60">
        <v>1.01683358277467</v>
      </c>
      <c r="C956" s="60">
        <v>-1.74672230123296E-2</v>
      </c>
      <c r="D956" s="60">
        <v>6.0078599343805002E-2</v>
      </c>
      <c r="E956" s="60">
        <v>0.68351647871884602</v>
      </c>
      <c r="F956" s="60">
        <v>0.999999999999999</v>
      </c>
      <c r="G956" s="60">
        <v>0.80776898954283805</v>
      </c>
      <c r="H956" s="60">
        <v>497.66173345029603</v>
      </c>
      <c r="I956" s="60" t="s">
        <v>142</v>
      </c>
      <c r="J956" s="60">
        <v>0.55654072192147896</v>
      </c>
      <c r="K956" s="60">
        <v>0.56289734574114503</v>
      </c>
      <c r="L956" s="61">
        <v>3.1585860542801698E-10</v>
      </c>
      <c r="M956" s="60">
        <v>0.43710265394299702</v>
      </c>
      <c r="N956" s="60">
        <v>0.88791148903332195</v>
      </c>
      <c r="O956" s="60" t="s">
        <v>142</v>
      </c>
      <c r="P956" s="60" t="s">
        <v>163</v>
      </c>
      <c r="Q956" s="60">
        <v>953</v>
      </c>
      <c r="R956" s="60" t="s">
        <v>173</v>
      </c>
    </row>
    <row r="957" spans="1:18" x14ac:dyDescent="0.25">
      <c r="A957" s="60">
        <v>2957</v>
      </c>
      <c r="B957" s="60">
        <v>1.0171187705910301</v>
      </c>
      <c r="C957" s="60">
        <v>-2.6949781476936399E-2</v>
      </c>
      <c r="D957" s="60">
        <v>6.0088186372173003E-2</v>
      </c>
      <c r="E957" s="60">
        <v>0.68582217377695598</v>
      </c>
      <c r="F957" s="60">
        <v>0.999999999999999</v>
      </c>
      <c r="G957" s="60">
        <v>0.81856127450457905</v>
      </c>
      <c r="H957" s="60">
        <v>497.66173345029603</v>
      </c>
      <c r="I957" s="60" t="s">
        <v>142</v>
      </c>
      <c r="J957" s="60">
        <v>0.55928110395496999</v>
      </c>
      <c r="K957" s="60">
        <v>0.45387805485205501</v>
      </c>
      <c r="L957" s="61">
        <v>5.5966809010343696E-12</v>
      </c>
      <c r="M957" s="60">
        <v>0.54612194514234802</v>
      </c>
      <c r="N957" s="60">
        <v>1.0031023475715699</v>
      </c>
      <c r="O957" s="60" t="s">
        <v>142</v>
      </c>
      <c r="P957" s="60" t="s">
        <v>163</v>
      </c>
      <c r="Q957" s="60">
        <v>954</v>
      </c>
      <c r="R957" s="60" t="s">
        <v>173</v>
      </c>
    </row>
    <row r="958" spans="1:18" x14ac:dyDescent="0.25">
      <c r="A958" s="60">
        <v>2958</v>
      </c>
      <c r="B958" s="60">
        <v>1.01741785443406</v>
      </c>
      <c r="C958" s="60">
        <v>-1.74672230123296E-2</v>
      </c>
      <c r="D958" s="60">
        <v>6.0110245666113303E-2</v>
      </c>
      <c r="E958" s="60">
        <v>0.689082064265928</v>
      </c>
      <c r="F958" s="60">
        <v>0.999999999999999</v>
      </c>
      <c r="G958" s="60">
        <v>0.88791148903332195</v>
      </c>
      <c r="H958" s="60">
        <v>499.670825318244</v>
      </c>
      <c r="I958" s="60" t="s">
        <v>142</v>
      </c>
      <c r="J958" s="60">
        <v>0.56155109599808295</v>
      </c>
      <c r="K958" s="60">
        <v>0.56289734574114503</v>
      </c>
      <c r="L958" s="61">
        <v>3.1585860542801698E-10</v>
      </c>
      <c r="M958" s="60">
        <v>0.43710265394299702</v>
      </c>
      <c r="N958" s="60">
        <v>1.0031023475715699</v>
      </c>
      <c r="O958" s="60" t="s">
        <v>142</v>
      </c>
      <c r="P958" s="60" t="s">
        <v>163</v>
      </c>
      <c r="Q958" s="60">
        <v>955</v>
      </c>
      <c r="R958" s="60" t="s">
        <v>173</v>
      </c>
    </row>
    <row r="959" spans="1:18" x14ac:dyDescent="0.25">
      <c r="A959" s="60">
        <v>2959</v>
      </c>
      <c r="B959" s="60">
        <v>1.01741785443406</v>
      </c>
      <c r="C959" s="60">
        <v>-2.7031154064230099E-2</v>
      </c>
      <c r="D959" s="60">
        <v>6.0147827259908498E-2</v>
      </c>
      <c r="E959" s="60">
        <v>0.69086255760180204</v>
      </c>
      <c r="F959" s="60">
        <v>0.999999999999999</v>
      </c>
      <c r="G959" s="60">
        <v>1.0031023475715699</v>
      </c>
      <c r="H959" s="60">
        <v>500.52713747089899</v>
      </c>
      <c r="I959" s="60" t="s">
        <v>142</v>
      </c>
      <c r="J959" s="60">
        <v>0.572243051194814</v>
      </c>
      <c r="K959" s="60">
        <v>0.476838461160495</v>
      </c>
      <c r="L959" s="61">
        <v>2.01337423064097E-10</v>
      </c>
      <c r="M959" s="60">
        <v>0.52316153863816695</v>
      </c>
      <c r="N959" s="60">
        <v>1.0365956300544701</v>
      </c>
      <c r="O959" s="60" t="s">
        <v>142</v>
      </c>
      <c r="P959" s="60" t="s">
        <v>163</v>
      </c>
      <c r="Q959" s="60">
        <v>956</v>
      </c>
      <c r="R959" s="60" t="s">
        <v>173</v>
      </c>
    </row>
    <row r="960" spans="1:18" x14ac:dyDescent="0.25">
      <c r="A960" s="60">
        <v>2960</v>
      </c>
      <c r="B960" s="60">
        <v>1.017792840547</v>
      </c>
      <c r="C960" s="60">
        <v>-3.4234301643314098E-2</v>
      </c>
      <c r="D960" s="60">
        <v>6.0147827259908498E-2</v>
      </c>
      <c r="E960" s="60">
        <v>0.69220066023124804</v>
      </c>
      <c r="F960" s="60">
        <v>0.999999999999999</v>
      </c>
      <c r="G960" s="60">
        <v>1.0031023475715699</v>
      </c>
      <c r="H960" s="60">
        <v>501.369081851987</v>
      </c>
      <c r="I960" s="60" t="s">
        <v>142</v>
      </c>
      <c r="J960" s="60">
        <v>0.58365174162122502</v>
      </c>
      <c r="K960" s="60">
        <v>0.38635000765946897</v>
      </c>
      <c r="L960" s="61">
        <v>1.03721564055708E-8</v>
      </c>
      <c r="M960" s="60">
        <v>0.61364998196837395</v>
      </c>
      <c r="N960" s="60">
        <v>1.0365956300544701</v>
      </c>
      <c r="O960" s="60" t="s">
        <v>142</v>
      </c>
      <c r="P960" s="60" t="s">
        <v>163</v>
      </c>
      <c r="Q960" s="60">
        <v>957</v>
      </c>
      <c r="R960" s="60" t="s">
        <v>173</v>
      </c>
    </row>
    <row r="961" spans="1:18" x14ac:dyDescent="0.25">
      <c r="A961" s="60">
        <v>2961</v>
      </c>
      <c r="B961" s="60">
        <v>1.0182187881931</v>
      </c>
      <c r="C961" s="60">
        <v>2.49833680597456E-3</v>
      </c>
      <c r="D961" s="60">
        <v>6.0166319586016301E-2</v>
      </c>
      <c r="E961" s="60">
        <v>0.69254946094945902</v>
      </c>
      <c r="F961" s="60">
        <v>0.999999999999999</v>
      </c>
      <c r="G961" s="60">
        <v>1.0365956300544701</v>
      </c>
      <c r="H961" s="60">
        <v>501.38808782613899</v>
      </c>
      <c r="I961" s="60" t="s">
        <v>142</v>
      </c>
      <c r="J961" s="60">
        <v>0.605294034490517</v>
      </c>
      <c r="K961" s="60">
        <v>0.40408555447769101</v>
      </c>
      <c r="L961" s="61">
        <v>3.1403756054968899E-16</v>
      </c>
      <c r="M961" s="60">
        <v>0.59591444552230899</v>
      </c>
      <c r="N961" s="60">
        <v>1.2277856987020399</v>
      </c>
      <c r="O961" s="60" t="s">
        <v>142</v>
      </c>
      <c r="P961" s="60" t="s">
        <v>163</v>
      </c>
      <c r="Q961" s="60">
        <v>958</v>
      </c>
      <c r="R961" s="60" t="s">
        <v>173</v>
      </c>
    </row>
    <row r="962" spans="1:18" x14ac:dyDescent="0.25">
      <c r="A962" s="60">
        <v>2962</v>
      </c>
      <c r="B962" s="60">
        <v>1.0192012320602499</v>
      </c>
      <c r="C962" s="60">
        <v>1.6625375529218799E-2</v>
      </c>
      <c r="D962" s="60">
        <v>6.02320992614859E-2</v>
      </c>
      <c r="E962" s="60">
        <v>0.69260763324958396</v>
      </c>
      <c r="F962" s="60">
        <v>0.999999999999999</v>
      </c>
      <c r="G962" s="60">
        <v>1.0365956300544701</v>
      </c>
      <c r="H962" s="60">
        <v>502.29536733447202</v>
      </c>
      <c r="I962" s="60" t="s">
        <v>142</v>
      </c>
      <c r="J962" s="60">
        <v>0.62566575400644397</v>
      </c>
      <c r="K962" s="60">
        <v>9.3476680966832395E-3</v>
      </c>
      <c r="L962" s="60">
        <v>0.76124464083893595</v>
      </c>
      <c r="M962" s="60">
        <v>0.229407691064381</v>
      </c>
      <c r="N962" s="60">
        <v>1.2511460564439401</v>
      </c>
      <c r="O962" s="60" t="s">
        <v>142</v>
      </c>
      <c r="P962" s="60" t="s">
        <v>163</v>
      </c>
      <c r="Q962" s="60">
        <v>959</v>
      </c>
      <c r="R962" s="60" t="s">
        <v>173</v>
      </c>
    </row>
    <row r="963" spans="1:18" x14ac:dyDescent="0.25">
      <c r="A963" s="60">
        <v>2963</v>
      </c>
      <c r="B963" s="60">
        <v>1.01952300788518</v>
      </c>
      <c r="C963" s="60">
        <v>-2.4065502934379202E-2</v>
      </c>
      <c r="D963" s="60">
        <v>6.02816572259511E-2</v>
      </c>
      <c r="E963" s="60">
        <v>0.69373107048070604</v>
      </c>
      <c r="F963" s="60">
        <v>0.999999999999999</v>
      </c>
      <c r="G963" s="60">
        <v>1.2277856987020399</v>
      </c>
      <c r="H963" s="60">
        <v>507.306056160266</v>
      </c>
      <c r="I963" s="60" t="s">
        <v>142</v>
      </c>
      <c r="J963" s="60">
        <v>0.65241320765571498</v>
      </c>
      <c r="K963" s="60">
        <v>0.67828371049679703</v>
      </c>
      <c r="L963" s="61">
        <v>2.0341283755159101E-12</v>
      </c>
      <c r="M963" s="60">
        <v>0.32171628950116798</v>
      </c>
      <c r="N963" s="60">
        <v>1.31937532780218</v>
      </c>
      <c r="O963" s="60" t="s">
        <v>142</v>
      </c>
      <c r="P963" s="60" t="s">
        <v>163</v>
      </c>
      <c r="Q963" s="60">
        <v>960</v>
      </c>
      <c r="R963" s="60" t="s">
        <v>173</v>
      </c>
    </row>
    <row r="964" spans="1:18" x14ac:dyDescent="0.25">
      <c r="A964" s="60">
        <v>2964</v>
      </c>
      <c r="B964" s="60">
        <v>1.0197501914407201</v>
      </c>
      <c r="C964" s="60">
        <v>1.13794327359429E-2</v>
      </c>
      <c r="D964" s="60">
        <v>6.0283147124356902E-2</v>
      </c>
      <c r="E964" s="60">
        <v>0.69498162433243904</v>
      </c>
      <c r="F964" s="60">
        <v>0.999999999999999</v>
      </c>
      <c r="G964" s="60">
        <v>1.2511460564439401</v>
      </c>
      <c r="H964" s="60">
        <v>509.21177327764502</v>
      </c>
      <c r="I964" s="60" t="s">
        <v>142</v>
      </c>
      <c r="J964" s="60">
        <v>0.65241320765571498</v>
      </c>
      <c r="K964" s="60">
        <v>0.17417101262215801</v>
      </c>
      <c r="L964" s="60">
        <v>0.45481665953551997</v>
      </c>
      <c r="M964" s="60">
        <v>0.37101232784232202</v>
      </c>
      <c r="N964" s="60">
        <v>2.0472661244577202</v>
      </c>
      <c r="O964" s="60" t="s">
        <v>142</v>
      </c>
      <c r="P964" s="60" t="s">
        <v>163</v>
      </c>
      <c r="Q964" s="60">
        <v>961</v>
      </c>
      <c r="R964" s="60" t="s">
        <v>173</v>
      </c>
    </row>
    <row r="965" spans="1:18" x14ac:dyDescent="0.25">
      <c r="A965" s="60">
        <v>2965</v>
      </c>
      <c r="B965" s="60">
        <v>1.01983249113202</v>
      </c>
      <c r="C965" s="60">
        <v>-1.6574320475869399E-2</v>
      </c>
      <c r="D965" s="60">
        <v>6.02989328328618E-2</v>
      </c>
      <c r="E965" s="60">
        <v>0.69756127327010398</v>
      </c>
      <c r="F965" s="60">
        <v>0.999999999999999</v>
      </c>
      <c r="G965" s="60">
        <v>1.31937532780218</v>
      </c>
      <c r="H965" s="60">
        <v>509.21177327764502</v>
      </c>
      <c r="I965" s="60" t="s">
        <v>142</v>
      </c>
      <c r="J965" s="60">
        <v>0.66536180572674197</v>
      </c>
      <c r="K965" s="60">
        <v>0.23043077583013899</v>
      </c>
      <c r="L965" s="60">
        <v>0.47065542060318499</v>
      </c>
      <c r="M965" s="60">
        <v>0.29891380356667602</v>
      </c>
      <c r="N965" s="60">
        <v>2.1785347670808299</v>
      </c>
      <c r="O965" s="60" t="s">
        <v>142</v>
      </c>
      <c r="P965" s="60" t="s">
        <v>163</v>
      </c>
      <c r="Q965" s="60">
        <v>962</v>
      </c>
      <c r="R965" s="60" t="s">
        <v>173</v>
      </c>
    </row>
    <row r="966" spans="1:18" x14ac:dyDescent="0.25">
      <c r="A966" s="60">
        <v>2966</v>
      </c>
      <c r="B966" s="60">
        <v>1.0199975263735599</v>
      </c>
      <c r="C966" s="60">
        <v>1.13794327359429E-2</v>
      </c>
      <c r="D966" s="60">
        <v>6.03130339733116E-2</v>
      </c>
      <c r="E966" s="60">
        <v>0.70008828247621602</v>
      </c>
      <c r="F966" s="60">
        <v>0.999999999999999</v>
      </c>
      <c r="G966" s="60">
        <v>2.0472661244577202</v>
      </c>
      <c r="H966" s="60">
        <v>511.05266879708103</v>
      </c>
      <c r="I966" s="60" t="s">
        <v>142</v>
      </c>
      <c r="J966" s="60">
        <v>0.67155985741958202</v>
      </c>
      <c r="K966" s="60">
        <v>0.17417101262215801</v>
      </c>
      <c r="L966" s="60">
        <v>0.45481665953551997</v>
      </c>
      <c r="M966" s="60">
        <v>0.37101232784232202</v>
      </c>
      <c r="N966" s="60">
        <v>2.2191441246327401</v>
      </c>
      <c r="O966" s="60" t="s">
        <v>142</v>
      </c>
      <c r="P966" s="60" t="s">
        <v>163</v>
      </c>
      <c r="Q966" s="60">
        <v>963</v>
      </c>
      <c r="R966" s="60" t="s">
        <v>173</v>
      </c>
    </row>
    <row r="967" spans="1:18" x14ac:dyDescent="0.25">
      <c r="A967" s="60">
        <v>2967</v>
      </c>
      <c r="B967" s="60">
        <v>1.02055772609704</v>
      </c>
      <c r="C967" s="60">
        <v>-5.2060359877817403E-2</v>
      </c>
      <c r="D967" s="60">
        <v>6.03144738556185E-2</v>
      </c>
      <c r="E967" s="60">
        <v>0.70108619643332404</v>
      </c>
      <c r="F967" s="60">
        <v>0.999999999999999</v>
      </c>
      <c r="G967" s="60">
        <v>2.1785347670808299</v>
      </c>
      <c r="H967" s="60">
        <v>514.31712377327699</v>
      </c>
      <c r="I967" s="60" t="s">
        <v>142</v>
      </c>
      <c r="J967" s="60">
        <v>0.67279033814254297</v>
      </c>
      <c r="K967" s="60">
        <v>0.61672848101859101</v>
      </c>
      <c r="L967" s="60">
        <v>4.2516283417637401E-3</v>
      </c>
      <c r="M967" s="60">
        <v>0.37901989063964497</v>
      </c>
      <c r="N967" s="60">
        <v>4.34341628108574</v>
      </c>
      <c r="O967" s="60" t="s">
        <v>142</v>
      </c>
      <c r="P967" s="60" t="s">
        <v>163</v>
      </c>
      <c r="Q967" s="60">
        <v>964</v>
      </c>
      <c r="R967" s="60" t="s">
        <v>173</v>
      </c>
    </row>
    <row r="968" spans="1:18" x14ac:dyDescent="0.25">
      <c r="A968" s="60">
        <v>2968</v>
      </c>
      <c r="B968" s="60">
        <v>1.0212501300044701</v>
      </c>
      <c r="C968" s="60">
        <v>-3.2355521227202103E-2</v>
      </c>
      <c r="D968" s="60">
        <v>6.0318476407635699E-2</v>
      </c>
      <c r="E968" s="60">
        <v>0.70145255737899703</v>
      </c>
      <c r="F968" s="60">
        <v>0.999999999999999</v>
      </c>
      <c r="G968" s="60">
        <v>2.2191441246327401</v>
      </c>
      <c r="H968" s="60">
        <v>515.02895238307804</v>
      </c>
      <c r="I968" s="60" t="s">
        <v>142</v>
      </c>
      <c r="J968" s="60">
        <v>0.69476911806647801</v>
      </c>
      <c r="K968" s="60">
        <v>0.63066990187467298</v>
      </c>
      <c r="L968" s="61">
        <v>2.8287443538375002E-14</v>
      </c>
      <c r="M968" s="60">
        <v>0.36933009812529899</v>
      </c>
      <c r="N968" s="60">
        <v>4.3612430777678899</v>
      </c>
      <c r="O968" s="60" t="s">
        <v>142</v>
      </c>
      <c r="P968" s="60" t="s">
        <v>163</v>
      </c>
      <c r="Q968" s="60">
        <v>965</v>
      </c>
      <c r="R968" s="60" t="s">
        <v>173</v>
      </c>
    </row>
    <row r="969" spans="1:18" x14ac:dyDescent="0.25">
      <c r="A969" s="60">
        <v>2969</v>
      </c>
      <c r="B969" s="60">
        <v>1.02150029546794</v>
      </c>
      <c r="C969" s="60">
        <v>5.0509536098943602E-3</v>
      </c>
      <c r="D969" s="60">
        <v>6.0318476407635699E-2</v>
      </c>
      <c r="E969" s="60">
        <v>0.70536037475934199</v>
      </c>
      <c r="F969" s="60">
        <v>0.999999999999999</v>
      </c>
      <c r="G969" s="60">
        <v>4.34341628108574</v>
      </c>
      <c r="H969" s="60">
        <v>515.51988081520005</v>
      </c>
      <c r="I969" s="60" t="s">
        <v>142</v>
      </c>
      <c r="J969" s="60">
        <v>0.69476911806647801</v>
      </c>
      <c r="K969" s="60">
        <v>0.35977255227298699</v>
      </c>
      <c r="L969" s="61">
        <v>5.7056288022012305E-10</v>
      </c>
      <c r="M969" s="60">
        <v>0.64022744715644997</v>
      </c>
      <c r="N969" s="60">
        <v>15.4440639628369</v>
      </c>
      <c r="O969" s="60" t="s">
        <v>142</v>
      </c>
      <c r="P969" s="60" t="s">
        <v>163</v>
      </c>
      <c r="Q969" s="60">
        <v>966</v>
      </c>
      <c r="R969" s="60" t="s">
        <v>173</v>
      </c>
    </row>
    <row r="970" spans="1:18" x14ac:dyDescent="0.25">
      <c r="A970" s="60">
        <v>2970</v>
      </c>
      <c r="B970" s="60">
        <v>1.0218873111312701</v>
      </c>
      <c r="C970" s="60">
        <v>-5.2030832069244496E-3</v>
      </c>
      <c r="D970" s="60">
        <v>6.03603152370462E-2</v>
      </c>
      <c r="E970" s="60">
        <v>0.70581115678195105</v>
      </c>
      <c r="F970" s="60">
        <v>0.999999999999999</v>
      </c>
      <c r="G970" s="60">
        <v>4.3612430777678899</v>
      </c>
      <c r="H970" s="60">
        <v>518.77307984551805</v>
      </c>
      <c r="I970" s="60" t="s">
        <v>142</v>
      </c>
      <c r="J970" s="60">
        <v>0.73036997569334505</v>
      </c>
      <c r="K970" s="60">
        <v>0.58442091939068597</v>
      </c>
      <c r="L970" s="61">
        <v>6.6952055578183198E-11</v>
      </c>
      <c r="M970" s="60">
        <v>0.41557908054236198</v>
      </c>
      <c r="N970" s="60">
        <v>15.520187492759201</v>
      </c>
      <c r="O970" s="60" t="s">
        <v>142</v>
      </c>
      <c r="P970" s="60" t="s">
        <v>163</v>
      </c>
      <c r="Q970" s="60">
        <v>967</v>
      </c>
      <c r="R970" s="60" t="s">
        <v>173</v>
      </c>
    </row>
    <row r="971" spans="1:18" x14ac:dyDescent="0.25">
      <c r="A971" s="60">
        <v>2971</v>
      </c>
      <c r="B971" s="60">
        <v>1.0218873111312701</v>
      </c>
      <c r="C971" s="60">
        <v>-2.6039679484352801E-2</v>
      </c>
      <c r="D971" s="60">
        <v>6.0397487479204003E-2</v>
      </c>
      <c r="E971" s="60">
        <v>0.70659678950848304</v>
      </c>
      <c r="F971" s="60">
        <v>0.999999999999999</v>
      </c>
      <c r="G971" s="60">
        <v>15.4440639628369</v>
      </c>
      <c r="H971" s="60">
        <v>525.10637166769595</v>
      </c>
      <c r="I971" s="60" t="s">
        <v>142</v>
      </c>
      <c r="J971" s="60">
        <v>0.73896717200503903</v>
      </c>
      <c r="K971" s="60">
        <v>0.65618461037581299</v>
      </c>
      <c r="L971" s="61">
        <v>6.8542355149890399E-9</v>
      </c>
      <c r="M971" s="60">
        <v>0.34381538276995199</v>
      </c>
      <c r="N971" s="60">
        <v>15.997757066655801</v>
      </c>
      <c r="O971" s="60" t="s">
        <v>142</v>
      </c>
      <c r="P971" s="60" t="s">
        <v>163</v>
      </c>
      <c r="Q971" s="60">
        <v>968</v>
      </c>
      <c r="R971" s="60" t="s">
        <v>173</v>
      </c>
    </row>
    <row r="972" spans="1:18" x14ac:dyDescent="0.25">
      <c r="A972" s="60">
        <v>2972</v>
      </c>
      <c r="B972" s="60">
        <v>1.02244802256763</v>
      </c>
      <c r="C972" s="60">
        <v>-3.3473495987126303E-2</v>
      </c>
      <c r="D972" s="60">
        <v>6.0404835555874399E-2</v>
      </c>
      <c r="E972" s="60">
        <v>0.71135868554402104</v>
      </c>
      <c r="F972" s="60">
        <v>0.999999999999999</v>
      </c>
      <c r="G972" s="60">
        <v>15.520187492759201</v>
      </c>
      <c r="H972" s="60">
        <v>529.53906879883903</v>
      </c>
      <c r="I972" s="60" t="s">
        <v>142</v>
      </c>
      <c r="J972" s="60">
        <v>0.75986194504021798</v>
      </c>
      <c r="K972" s="60">
        <v>0.58079115404874204</v>
      </c>
      <c r="L972" s="61">
        <v>1.67650005048118E-15</v>
      </c>
      <c r="M972" s="60">
        <v>0.41920884595125602</v>
      </c>
      <c r="N972" s="60">
        <v>17.400969190421701</v>
      </c>
      <c r="O972" s="60" t="s">
        <v>142</v>
      </c>
      <c r="P972" s="60" t="s">
        <v>163</v>
      </c>
      <c r="Q972" s="60">
        <v>969</v>
      </c>
      <c r="R972" s="60" t="s">
        <v>173</v>
      </c>
    </row>
    <row r="973" spans="1:18" x14ac:dyDescent="0.25">
      <c r="A973" s="60">
        <v>2973</v>
      </c>
      <c r="B973" s="60">
        <v>1.02244802256763</v>
      </c>
      <c r="C973" s="60">
        <v>-1.9585956271441302E-2</v>
      </c>
      <c r="D973" s="60">
        <v>6.0484579560939902E-2</v>
      </c>
      <c r="E973" s="60">
        <v>0.71246834236238399</v>
      </c>
      <c r="F973" s="60">
        <v>0.999999999999999</v>
      </c>
      <c r="G973" s="60">
        <v>15.997757066655801</v>
      </c>
      <c r="H973" s="60">
        <v>534.71982013101501</v>
      </c>
      <c r="I973" s="60" t="s">
        <v>142</v>
      </c>
      <c r="J973" s="60">
        <v>0.84273155894487795</v>
      </c>
      <c r="K973" s="60">
        <v>0.35440230929289301</v>
      </c>
      <c r="L973" s="60">
        <v>8.5820028998839296E-3</v>
      </c>
      <c r="M973" s="60">
        <v>0.63701568780722295</v>
      </c>
      <c r="N973" s="60">
        <v>30.242374989353898</v>
      </c>
      <c r="O973" s="60" t="s">
        <v>142</v>
      </c>
      <c r="P973" s="60" t="s">
        <v>163</v>
      </c>
      <c r="Q973" s="60">
        <v>970</v>
      </c>
      <c r="R973" s="60" t="s">
        <v>173</v>
      </c>
    </row>
    <row r="974" spans="1:18" x14ac:dyDescent="0.25">
      <c r="A974" s="60">
        <v>2974</v>
      </c>
      <c r="B974" s="60">
        <v>1.0232468479582699</v>
      </c>
      <c r="C974" s="60">
        <v>-3.3473495987126303E-2</v>
      </c>
      <c r="D974" s="60">
        <v>6.0536040697619503E-2</v>
      </c>
      <c r="E974" s="60">
        <v>0.71533744202091099</v>
      </c>
      <c r="F974" s="60">
        <v>0.999999999999999</v>
      </c>
      <c r="G974" s="60">
        <v>17.400969190421701</v>
      </c>
      <c r="H974" s="60">
        <v>535.04099288955103</v>
      </c>
      <c r="I974" s="60" t="s">
        <v>142</v>
      </c>
      <c r="J974" s="60">
        <v>0.88828584343081496</v>
      </c>
      <c r="K974" s="60">
        <v>0.58079115404874204</v>
      </c>
      <c r="L974" s="61">
        <v>1.67650005048118E-15</v>
      </c>
      <c r="M974" s="60">
        <v>0.41920884595125602</v>
      </c>
      <c r="N974" s="60" t="s">
        <v>142</v>
      </c>
      <c r="O974" s="60" t="s">
        <v>142</v>
      </c>
      <c r="P974" s="60" t="s">
        <v>163</v>
      </c>
      <c r="Q974" s="60">
        <v>971</v>
      </c>
      <c r="R974" s="60" t="s">
        <v>173</v>
      </c>
    </row>
    <row r="975" spans="1:18" x14ac:dyDescent="0.25">
      <c r="A975" s="60">
        <v>2975</v>
      </c>
      <c r="B975" s="60">
        <v>1.0233800676851501</v>
      </c>
      <c r="C975" s="60">
        <v>-2.24157109190786E-2</v>
      </c>
      <c r="D975" s="60">
        <v>6.05448319994146E-2</v>
      </c>
      <c r="E975" s="60">
        <v>0.71823346649803399</v>
      </c>
      <c r="F975" s="60">
        <v>0.999999999999999</v>
      </c>
      <c r="G975" s="60">
        <v>30.242374989353898</v>
      </c>
      <c r="H975" s="60">
        <v>537.30851264123703</v>
      </c>
      <c r="I975" s="60" t="s">
        <v>142</v>
      </c>
      <c r="J975" s="60">
        <v>0.90037393036869096</v>
      </c>
      <c r="K975" s="60">
        <v>0.53499571363464304</v>
      </c>
      <c r="L975" s="61">
        <v>1.5554135436961499E-7</v>
      </c>
      <c r="M975" s="60">
        <v>0.46500413082400199</v>
      </c>
      <c r="N975" s="60" t="s">
        <v>142</v>
      </c>
      <c r="O975" s="60" t="s">
        <v>142</v>
      </c>
      <c r="P975" s="60" t="s">
        <v>163</v>
      </c>
      <c r="Q975" s="60">
        <v>972</v>
      </c>
      <c r="R975" s="60" t="s">
        <v>173</v>
      </c>
    </row>
    <row r="976" spans="1:18" x14ac:dyDescent="0.25">
      <c r="A976" s="60">
        <v>2976</v>
      </c>
      <c r="B976" s="60">
        <v>1.0243649954090599</v>
      </c>
      <c r="C976" s="60">
        <v>-2.1392840620813001E-2</v>
      </c>
      <c r="D976" s="60">
        <v>6.0558618301226302E-2</v>
      </c>
      <c r="E976" s="60">
        <v>0.71823346649803399</v>
      </c>
      <c r="F976" s="60">
        <v>0.999999999999999</v>
      </c>
      <c r="G976" s="60" t="s">
        <v>142</v>
      </c>
      <c r="H976" s="60">
        <v>544.99912429130404</v>
      </c>
      <c r="I976" s="60" t="s">
        <v>142</v>
      </c>
      <c r="J976" s="60">
        <v>0.90209579331463696</v>
      </c>
      <c r="K976" s="60">
        <v>0.39451761264773899</v>
      </c>
      <c r="L976" s="60">
        <v>7.7513717728061203E-3</v>
      </c>
      <c r="M976" s="60">
        <v>0.59773101557945496</v>
      </c>
      <c r="N976" s="60" t="s">
        <v>142</v>
      </c>
      <c r="O976" s="60" t="s">
        <v>142</v>
      </c>
      <c r="P976" s="60" t="s">
        <v>163</v>
      </c>
      <c r="Q976" s="60">
        <v>973</v>
      </c>
      <c r="R976" s="60" t="s">
        <v>173</v>
      </c>
    </row>
    <row r="977" spans="1:18" x14ac:dyDescent="0.25">
      <c r="A977" s="60">
        <v>2977</v>
      </c>
      <c r="B977" s="60">
        <v>1.02441389136556</v>
      </c>
      <c r="C977" s="60">
        <v>-2.3080203513235299E-2</v>
      </c>
      <c r="D977" s="60">
        <v>6.0559520956757797E-2</v>
      </c>
      <c r="E977" s="60">
        <v>0.723667250022067</v>
      </c>
      <c r="F977" s="60">
        <v>0.999999999999999</v>
      </c>
      <c r="G977" s="60" t="s">
        <v>142</v>
      </c>
      <c r="H977" s="60">
        <v>548.47482908994402</v>
      </c>
      <c r="I977" s="60" t="s">
        <v>142</v>
      </c>
      <c r="J977" s="60">
        <v>0.94415713910489896</v>
      </c>
      <c r="K977" s="60">
        <v>0.53948451292414401</v>
      </c>
      <c r="L977" s="61">
        <v>5.6875515256686701E-12</v>
      </c>
      <c r="M977" s="60">
        <v>0.46051548707016898</v>
      </c>
      <c r="N977" s="60" t="s">
        <v>142</v>
      </c>
      <c r="O977" s="60" t="s">
        <v>142</v>
      </c>
      <c r="P977" s="60" t="s">
        <v>163</v>
      </c>
      <c r="Q977" s="60">
        <v>974</v>
      </c>
      <c r="R977" s="60" t="s">
        <v>173</v>
      </c>
    </row>
    <row r="978" spans="1:18" x14ac:dyDescent="0.25">
      <c r="A978" s="60">
        <v>2978</v>
      </c>
      <c r="B978" s="60">
        <v>1.02448172156464</v>
      </c>
      <c r="C978" s="60">
        <v>-2.6051750230873601E-3</v>
      </c>
      <c r="D978" s="60">
        <v>6.0559520956757797E-2</v>
      </c>
      <c r="E978" s="60">
        <v>0.72443006658144005</v>
      </c>
      <c r="F978" s="60">
        <v>0.999999999999999</v>
      </c>
      <c r="G978" s="60" t="s">
        <v>142</v>
      </c>
      <c r="H978" s="60">
        <v>548.47482908994402</v>
      </c>
      <c r="I978" s="60" t="s">
        <v>142</v>
      </c>
      <c r="J978" s="60">
        <v>1.0673497776026299</v>
      </c>
      <c r="K978" s="60">
        <v>0.41604950271153401</v>
      </c>
      <c r="L978" s="61">
        <v>3.6591869362536801E-9</v>
      </c>
      <c r="M978" s="60">
        <v>0.58395049362927898</v>
      </c>
      <c r="N978" s="60" t="s">
        <v>142</v>
      </c>
      <c r="O978" s="60" t="s">
        <v>142</v>
      </c>
      <c r="P978" s="60" t="s">
        <v>163</v>
      </c>
      <c r="Q978" s="60">
        <v>975</v>
      </c>
      <c r="R978" s="60" t="s">
        <v>173</v>
      </c>
    </row>
    <row r="979" spans="1:18" x14ac:dyDescent="0.25">
      <c r="A979" s="62">
        <v>2979</v>
      </c>
      <c r="B979" s="62">
        <v>1.0245463341668799</v>
      </c>
      <c r="C979" s="62">
        <v>-5.1069794168829598E-2</v>
      </c>
      <c r="D979" s="62">
        <v>6.0562069241565902E-2</v>
      </c>
      <c r="E979" s="62">
        <v>0.72443006658144005</v>
      </c>
      <c r="F979" s="62">
        <v>0.999999999999999</v>
      </c>
      <c r="G979" s="62" t="s">
        <v>142</v>
      </c>
      <c r="H979" s="62">
        <v>551.01368500299304</v>
      </c>
      <c r="I979" s="62" t="s">
        <v>142</v>
      </c>
      <c r="J979" s="62">
        <v>1.0673497776026299</v>
      </c>
      <c r="K979" s="62">
        <v>0.41938371587648299</v>
      </c>
      <c r="L979" s="62">
        <v>0.27817755739362099</v>
      </c>
      <c r="M979" s="62">
        <v>0.30243872672989602</v>
      </c>
      <c r="N979" s="62" t="s">
        <v>142</v>
      </c>
      <c r="O979" s="62" t="s">
        <v>142</v>
      </c>
      <c r="P979" s="62" t="s">
        <v>163</v>
      </c>
      <c r="Q979" s="62">
        <v>976</v>
      </c>
      <c r="R979" s="62" t="s">
        <v>173</v>
      </c>
    </row>
    <row r="980" spans="1:18" x14ac:dyDescent="0.25">
      <c r="A980" s="62">
        <v>2980</v>
      </c>
      <c r="B980" s="62">
        <v>1.0260528052775499</v>
      </c>
      <c r="C980" s="62">
        <v>-1.0342566985725899E-2</v>
      </c>
      <c r="D980" s="62">
        <v>6.0569000876585198E-2</v>
      </c>
      <c r="E980" s="62">
        <v>0.74168239078058296</v>
      </c>
      <c r="F980" s="62">
        <v>0.999999999999999</v>
      </c>
      <c r="G980" s="62" t="s">
        <v>142</v>
      </c>
      <c r="H980" s="62">
        <v>556.08708554500697</v>
      </c>
      <c r="I980" s="62" t="s">
        <v>142</v>
      </c>
      <c r="J980" s="62">
        <v>1.27136481501542</v>
      </c>
      <c r="K980" s="62">
        <v>0.15322461255165901</v>
      </c>
      <c r="L980" s="62">
        <v>0.34497616283016602</v>
      </c>
      <c r="M980" s="62">
        <v>0.50179922461817505</v>
      </c>
      <c r="N980" s="62" t="s">
        <v>142</v>
      </c>
      <c r="O980" s="62" t="s">
        <v>142</v>
      </c>
      <c r="P980" s="62" t="s">
        <v>163</v>
      </c>
      <c r="Q980" s="62">
        <v>977</v>
      </c>
      <c r="R980" s="62" t="s">
        <v>173</v>
      </c>
    </row>
    <row r="981" spans="1:18" x14ac:dyDescent="0.25">
      <c r="A981" s="62">
        <v>2981</v>
      </c>
      <c r="B981" s="62">
        <v>1.02638382618331</v>
      </c>
      <c r="C981" s="62">
        <v>-3.5814755862810403E-2</v>
      </c>
      <c r="D981" s="62">
        <v>6.0583326307214899E-2</v>
      </c>
      <c r="E981" s="62">
        <v>0.743410850839472</v>
      </c>
      <c r="F981" s="62">
        <v>0.999999999999999</v>
      </c>
      <c r="G981" s="62" t="s">
        <v>142</v>
      </c>
      <c r="H981" s="62">
        <v>558.84507722591195</v>
      </c>
      <c r="I981" s="62" t="s">
        <v>142</v>
      </c>
      <c r="J981" s="62">
        <v>1.3481091113363799</v>
      </c>
      <c r="K981" s="62">
        <v>0.54044114432086299</v>
      </c>
      <c r="L981" s="62">
        <v>6.6855410151813593E-2</v>
      </c>
      <c r="M981" s="62">
        <v>0.392703445527324</v>
      </c>
      <c r="N981" s="62" t="s">
        <v>142</v>
      </c>
      <c r="O981" s="62" t="s">
        <v>142</v>
      </c>
      <c r="P981" s="62" t="s">
        <v>163</v>
      </c>
      <c r="Q981" s="62">
        <v>978</v>
      </c>
      <c r="R981" s="62" t="s">
        <v>173</v>
      </c>
    </row>
    <row r="982" spans="1:18" x14ac:dyDescent="0.25">
      <c r="A982" s="62">
        <v>2982</v>
      </c>
      <c r="B982" s="62">
        <v>1.0273548656773701</v>
      </c>
      <c r="C982" s="62">
        <v>-1.0342566985725899E-2</v>
      </c>
      <c r="D982" s="62">
        <v>6.0796898442373098E-2</v>
      </c>
      <c r="E982" s="62">
        <v>0.74473383115469205</v>
      </c>
      <c r="F982" s="62">
        <v>0.999999999999999</v>
      </c>
      <c r="G982" s="62" t="s">
        <v>142</v>
      </c>
      <c r="H982" s="62">
        <v>559.66054211915196</v>
      </c>
      <c r="I982" s="62" t="s">
        <v>142</v>
      </c>
      <c r="J982" s="62">
        <v>1.3529416259479801</v>
      </c>
      <c r="K982" s="62">
        <v>0.15322461255165901</v>
      </c>
      <c r="L982" s="62">
        <v>0.34497616283016602</v>
      </c>
      <c r="M982" s="62">
        <v>0.50179922461817505</v>
      </c>
      <c r="N982" s="62" t="s">
        <v>142</v>
      </c>
      <c r="O982" s="62" t="s">
        <v>142</v>
      </c>
      <c r="P982" s="62" t="s">
        <v>163</v>
      </c>
      <c r="Q982" s="62">
        <v>979</v>
      </c>
      <c r="R982" s="62" t="s">
        <v>173</v>
      </c>
    </row>
    <row r="983" spans="1:18" x14ac:dyDescent="0.25">
      <c r="A983" s="62">
        <v>2983</v>
      </c>
      <c r="B983" s="62">
        <v>1.0275775549365</v>
      </c>
      <c r="C983" s="62">
        <v>-1.81913371921529E-2</v>
      </c>
      <c r="D983" s="62">
        <v>6.08597846477614E-2</v>
      </c>
      <c r="E983" s="62">
        <v>0.74776884194236304</v>
      </c>
      <c r="F983" s="62">
        <v>0.999999999999999</v>
      </c>
      <c r="G983" s="62" t="s">
        <v>142</v>
      </c>
      <c r="H983" s="62">
        <v>570.308498237545</v>
      </c>
      <c r="I983" s="62" t="s">
        <v>142</v>
      </c>
      <c r="J983" s="62">
        <v>1.4194263937329501</v>
      </c>
      <c r="K983" s="62">
        <v>0.52988231606128899</v>
      </c>
      <c r="L983" s="63">
        <v>1.41189011431908E-15</v>
      </c>
      <c r="M983" s="62">
        <v>0.47011768393870901</v>
      </c>
      <c r="N983" s="62" t="s">
        <v>142</v>
      </c>
      <c r="O983" s="62" t="s">
        <v>142</v>
      </c>
      <c r="P983" s="62" t="s">
        <v>163</v>
      </c>
      <c r="Q983" s="62">
        <v>980</v>
      </c>
      <c r="R983" s="62" t="s">
        <v>173</v>
      </c>
    </row>
    <row r="984" spans="1:18" x14ac:dyDescent="0.25">
      <c r="A984" s="62">
        <v>2984</v>
      </c>
      <c r="B984" s="62">
        <v>1.02805909084721</v>
      </c>
      <c r="C984" s="62">
        <v>-5.4463578203921302E-2</v>
      </c>
      <c r="D984" s="62">
        <v>6.0916696723095402E-2</v>
      </c>
      <c r="E984" s="62">
        <v>0.74841185539349198</v>
      </c>
      <c r="F984" s="62">
        <v>0.999999999999999</v>
      </c>
      <c r="G984" s="62" t="s">
        <v>142</v>
      </c>
      <c r="H984" s="62">
        <v>570.308498237545</v>
      </c>
      <c r="I984" s="62" t="s">
        <v>142</v>
      </c>
      <c r="J984" s="62">
        <v>1.4194263937329501</v>
      </c>
      <c r="K984" s="62">
        <v>0.66890953142228604</v>
      </c>
      <c r="L984" s="63">
        <v>2.5278755124587899E-11</v>
      </c>
      <c r="M984" s="62">
        <v>0.33109046855243501</v>
      </c>
      <c r="N984" s="62" t="s">
        <v>142</v>
      </c>
      <c r="O984" s="62" t="s">
        <v>142</v>
      </c>
      <c r="P984" s="62" t="s">
        <v>163</v>
      </c>
      <c r="Q984" s="62">
        <v>981</v>
      </c>
      <c r="R984" s="62" t="s">
        <v>173</v>
      </c>
    </row>
    <row r="985" spans="1:18" x14ac:dyDescent="0.25">
      <c r="A985" s="62">
        <v>2985</v>
      </c>
      <c r="B985" s="62">
        <v>1.0298484669393799</v>
      </c>
      <c r="C985" s="62">
        <v>-1.10517298960524E-2</v>
      </c>
      <c r="D985" s="62">
        <v>6.0997222759957503E-2</v>
      </c>
      <c r="E985" s="62">
        <v>0.75539724599182301</v>
      </c>
      <c r="F985" s="62">
        <v>0.999999999999999</v>
      </c>
      <c r="G985" s="62" t="s">
        <v>142</v>
      </c>
      <c r="H985" s="62">
        <v>578.27197663918002</v>
      </c>
      <c r="I985" s="62" t="s">
        <v>142</v>
      </c>
      <c r="J985" s="62">
        <v>1.5265415705376399</v>
      </c>
      <c r="K985" s="62">
        <v>0.28297339502348701</v>
      </c>
      <c r="L985" s="62">
        <v>0.35157586577539002</v>
      </c>
      <c r="M985" s="62">
        <v>0.36545073920112298</v>
      </c>
      <c r="N985" s="62" t="s">
        <v>142</v>
      </c>
      <c r="O985" s="62" t="s">
        <v>142</v>
      </c>
      <c r="P985" s="62" t="s">
        <v>163</v>
      </c>
      <c r="Q985" s="62">
        <v>982</v>
      </c>
      <c r="R985" s="62" t="s">
        <v>173</v>
      </c>
    </row>
    <row r="986" spans="1:18" x14ac:dyDescent="0.25">
      <c r="A986" s="62">
        <v>2986</v>
      </c>
      <c r="B986" s="62">
        <v>1.0301281024954501</v>
      </c>
      <c r="C986" s="62">
        <v>-2.4306321865550099E-2</v>
      </c>
      <c r="D986" s="62">
        <v>6.0997222759957503E-2</v>
      </c>
      <c r="E986" s="62">
        <v>0.77059230893561903</v>
      </c>
      <c r="F986" s="62">
        <v>0.999999999999999</v>
      </c>
      <c r="G986" s="62" t="s">
        <v>142</v>
      </c>
      <c r="H986" s="62">
        <v>589.28158758527297</v>
      </c>
      <c r="I986" s="62" t="s">
        <v>142</v>
      </c>
      <c r="J986" s="62">
        <v>1.54807435738914</v>
      </c>
      <c r="K986" s="62">
        <v>0.52240210290601097</v>
      </c>
      <c r="L986" s="63">
        <v>1.8001646112667999E-5</v>
      </c>
      <c r="M986" s="62">
        <v>0.47757989544787699</v>
      </c>
      <c r="N986" s="62" t="s">
        <v>142</v>
      </c>
      <c r="O986" s="62" t="s">
        <v>142</v>
      </c>
      <c r="P986" s="62" t="s">
        <v>163</v>
      </c>
      <c r="Q986" s="62">
        <v>983</v>
      </c>
      <c r="R986" s="62" t="s">
        <v>173</v>
      </c>
    </row>
    <row r="987" spans="1:18" x14ac:dyDescent="0.25">
      <c r="A987" s="62">
        <v>2987</v>
      </c>
      <c r="B987" s="62">
        <v>1.03093101174593</v>
      </c>
      <c r="C987" s="62">
        <v>8.2983507556183903E-3</v>
      </c>
      <c r="D987" s="62">
        <v>6.1077913114826597E-2</v>
      </c>
      <c r="E987" s="62">
        <v>0.77330728289253903</v>
      </c>
      <c r="F987" s="62">
        <v>0.999999999999999</v>
      </c>
      <c r="G987" s="62" t="s">
        <v>142</v>
      </c>
      <c r="H987" s="62">
        <v>629.79552530609601</v>
      </c>
      <c r="I987" s="62" t="s">
        <v>142</v>
      </c>
      <c r="J987" s="62">
        <v>1.6708250007550001</v>
      </c>
      <c r="K987" s="62">
        <v>1.6628121188797602E-2</v>
      </c>
      <c r="L987" s="62">
        <v>0.81063143003011495</v>
      </c>
      <c r="M987" s="62">
        <v>0.17274044878108699</v>
      </c>
      <c r="N987" s="62" t="s">
        <v>142</v>
      </c>
      <c r="O987" s="62" t="s">
        <v>142</v>
      </c>
      <c r="P987" s="62" t="s">
        <v>163</v>
      </c>
      <c r="Q987" s="62">
        <v>984</v>
      </c>
      <c r="R987" s="62" t="s">
        <v>173</v>
      </c>
    </row>
    <row r="988" spans="1:18" x14ac:dyDescent="0.25">
      <c r="A988" s="62">
        <v>2988</v>
      </c>
      <c r="B988" s="62">
        <v>1.0315351712310501</v>
      </c>
      <c r="C988" s="62">
        <v>-1.4259848009726199E-2</v>
      </c>
      <c r="D988" s="62">
        <v>6.1163991508834802E-2</v>
      </c>
      <c r="E988" s="62">
        <v>0.77385680961672598</v>
      </c>
      <c r="F988" s="62">
        <v>0.999999999999999</v>
      </c>
      <c r="G988" s="62" t="s">
        <v>142</v>
      </c>
      <c r="H988" s="62">
        <v>629.79552530609601</v>
      </c>
      <c r="I988" s="62" t="s">
        <v>142</v>
      </c>
      <c r="J988" s="62">
        <v>2.0396459937921199</v>
      </c>
      <c r="K988" s="62">
        <v>0.50311044414673201</v>
      </c>
      <c r="L988" s="63">
        <v>6.2467988009958395E-11</v>
      </c>
      <c r="M988" s="62">
        <v>0.49688955579080002</v>
      </c>
      <c r="N988" s="62" t="s">
        <v>142</v>
      </c>
      <c r="O988" s="62" t="s">
        <v>142</v>
      </c>
      <c r="P988" s="62" t="s">
        <v>163</v>
      </c>
      <c r="Q988" s="62">
        <v>985</v>
      </c>
      <c r="R988" s="62" t="s">
        <v>173</v>
      </c>
    </row>
    <row r="989" spans="1:18" x14ac:dyDescent="0.25">
      <c r="A989" s="62">
        <v>2989</v>
      </c>
      <c r="B989" s="62">
        <v>1.0315351712310501</v>
      </c>
      <c r="C989" s="62">
        <v>-2.88595608218833E-2</v>
      </c>
      <c r="D989" s="62">
        <v>6.1177473438104403E-2</v>
      </c>
      <c r="E989" s="62">
        <v>0.77957902336998797</v>
      </c>
      <c r="F989" s="62">
        <v>0.999999999999999</v>
      </c>
      <c r="G989" s="62" t="s">
        <v>142</v>
      </c>
      <c r="H989" s="62">
        <v>684.39942008034097</v>
      </c>
      <c r="I989" s="62" t="s">
        <v>142</v>
      </c>
      <c r="J989" s="62">
        <v>2.1905824231405502</v>
      </c>
      <c r="K989" s="62">
        <v>0.56433260961000198</v>
      </c>
      <c r="L989" s="63">
        <v>5.6388155106224195E-16</v>
      </c>
      <c r="M989" s="62">
        <v>0.43566739038999702</v>
      </c>
      <c r="N989" s="62" t="s">
        <v>142</v>
      </c>
      <c r="O989" s="62" t="s">
        <v>142</v>
      </c>
      <c r="P989" s="62" t="s">
        <v>163</v>
      </c>
      <c r="Q989" s="62">
        <v>986</v>
      </c>
      <c r="R989" s="62" t="s">
        <v>173</v>
      </c>
    </row>
    <row r="990" spans="1:18" x14ac:dyDescent="0.25">
      <c r="A990" s="62">
        <v>2990</v>
      </c>
      <c r="B990" s="62">
        <v>1.0316471191789101</v>
      </c>
      <c r="C990" s="62">
        <v>-1.4259848009726199E-2</v>
      </c>
      <c r="D990" s="62">
        <v>6.1267308335006702E-2</v>
      </c>
      <c r="E990" s="62">
        <v>0.78254423280888497</v>
      </c>
      <c r="F990" s="62">
        <v>0.999999999999999</v>
      </c>
      <c r="G990" s="62" t="s">
        <v>142</v>
      </c>
      <c r="H990" s="62">
        <v>738.03827025728901</v>
      </c>
      <c r="I990" s="62" t="s">
        <v>142</v>
      </c>
      <c r="J990" s="62">
        <v>2.2505444231040901</v>
      </c>
      <c r="K990" s="62">
        <v>0.50311044414673201</v>
      </c>
      <c r="L990" s="63">
        <v>6.2467988009958395E-11</v>
      </c>
      <c r="M990" s="62">
        <v>0.49688955579080002</v>
      </c>
      <c r="N990" s="62" t="s">
        <v>142</v>
      </c>
      <c r="O990" s="62" t="s">
        <v>142</v>
      </c>
      <c r="P990" s="62" t="s">
        <v>163</v>
      </c>
      <c r="Q990" s="62">
        <v>987</v>
      </c>
      <c r="R990" s="62" t="s">
        <v>173</v>
      </c>
    </row>
    <row r="991" spans="1:18" x14ac:dyDescent="0.25">
      <c r="A991" s="62">
        <v>2991</v>
      </c>
      <c r="B991" s="62">
        <v>1.0320178741875099</v>
      </c>
      <c r="C991" s="62">
        <v>-2.3965510727068502E-2</v>
      </c>
      <c r="D991" s="62">
        <v>6.1267308335006702E-2</v>
      </c>
      <c r="E991" s="62">
        <v>0.78417801189991099</v>
      </c>
      <c r="F991" s="62">
        <v>0.999999999999999</v>
      </c>
      <c r="G991" s="62" t="s">
        <v>142</v>
      </c>
      <c r="H991" s="62">
        <v>771.64764468749297</v>
      </c>
      <c r="I991" s="62" t="s">
        <v>142</v>
      </c>
      <c r="J991" s="62">
        <v>2.59306536801587</v>
      </c>
      <c r="K991" s="62">
        <v>0.60430336868170997</v>
      </c>
      <c r="L991" s="63">
        <v>7.25302310198936E-12</v>
      </c>
      <c r="M991" s="62">
        <v>0.39569663131103699</v>
      </c>
      <c r="N991" s="62" t="s">
        <v>142</v>
      </c>
      <c r="O991" s="62" t="s">
        <v>142</v>
      </c>
      <c r="P991" s="62" t="s">
        <v>163</v>
      </c>
      <c r="Q991" s="62">
        <v>988</v>
      </c>
      <c r="R991" s="62" t="s">
        <v>173</v>
      </c>
    </row>
    <row r="992" spans="1:18" x14ac:dyDescent="0.25">
      <c r="A992" s="62">
        <v>2992</v>
      </c>
      <c r="B992" s="62">
        <v>1.0327162381891299</v>
      </c>
      <c r="C992" s="62">
        <v>-3.4484918841812498E-2</v>
      </c>
      <c r="D992" s="62">
        <v>6.1277608682808703E-2</v>
      </c>
      <c r="E992" s="62">
        <v>0.78973412597235804</v>
      </c>
      <c r="F992" s="62">
        <v>0.999999999999999</v>
      </c>
      <c r="G992" s="62" t="s">
        <v>142</v>
      </c>
      <c r="H992" s="62">
        <v>822.404194260547</v>
      </c>
      <c r="I992" s="62" t="s">
        <v>142</v>
      </c>
      <c r="J992" s="62">
        <v>2.9747882057416102</v>
      </c>
      <c r="K992" s="62">
        <v>0.60764748450863004</v>
      </c>
      <c r="L992" s="63">
        <v>3.5694367911998601E-12</v>
      </c>
      <c r="M992" s="62">
        <v>0.39235251548780098</v>
      </c>
      <c r="N992" s="62" t="s">
        <v>142</v>
      </c>
      <c r="O992" s="62" t="s">
        <v>142</v>
      </c>
      <c r="P992" s="62" t="s">
        <v>163</v>
      </c>
      <c r="Q992" s="62">
        <v>989</v>
      </c>
      <c r="R992" s="62" t="s">
        <v>173</v>
      </c>
    </row>
    <row r="993" spans="1:18" x14ac:dyDescent="0.25">
      <c r="A993" s="62">
        <v>2993</v>
      </c>
      <c r="B993" s="62">
        <v>1.0328074024417</v>
      </c>
      <c r="C993" s="62">
        <v>-3.6076442901395403E-2</v>
      </c>
      <c r="D993" s="62">
        <v>6.1329860034438001E-2</v>
      </c>
      <c r="E993" s="62">
        <v>0.80648336164185797</v>
      </c>
      <c r="F993" s="62">
        <v>0.999999999999999</v>
      </c>
      <c r="G993" s="62" t="s">
        <v>142</v>
      </c>
      <c r="H993" s="62">
        <v>827.53046511001105</v>
      </c>
      <c r="I993" s="62" t="s">
        <v>142</v>
      </c>
      <c r="J993" s="62">
        <v>3.1296962326214501</v>
      </c>
      <c r="K993" s="62">
        <v>0.53021231992512496</v>
      </c>
      <c r="L993" s="63">
        <v>3.5023172062541498E-10</v>
      </c>
      <c r="M993" s="62">
        <v>0.46978767972464303</v>
      </c>
      <c r="N993" s="62" t="s">
        <v>142</v>
      </c>
      <c r="O993" s="62" t="s">
        <v>142</v>
      </c>
      <c r="P993" s="62" t="s">
        <v>163</v>
      </c>
      <c r="Q993" s="62">
        <v>990</v>
      </c>
      <c r="R993" s="62" t="s">
        <v>173</v>
      </c>
    </row>
    <row r="994" spans="1:18" x14ac:dyDescent="0.25">
      <c r="A994" s="62">
        <v>2994</v>
      </c>
      <c r="B994" s="62">
        <v>1.0328074024417</v>
      </c>
      <c r="C994" s="62">
        <v>-1.14863458428478E-2</v>
      </c>
      <c r="D994" s="62">
        <v>6.1489418684182097E-2</v>
      </c>
      <c r="E994" s="62">
        <v>0.82089497077802098</v>
      </c>
      <c r="F994" s="62">
        <v>0.999999999999999</v>
      </c>
      <c r="G994" s="62" t="s">
        <v>142</v>
      </c>
      <c r="H994" s="62">
        <v>947.31112149032401</v>
      </c>
      <c r="I994" s="62" t="s">
        <v>142</v>
      </c>
      <c r="J994" s="62">
        <v>3.97322725466723</v>
      </c>
      <c r="K994" s="62">
        <v>0.338567212832665</v>
      </c>
      <c r="L994" s="63">
        <v>1.76511891186637E-12</v>
      </c>
      <c r="M994" s="62">
        <v>0.66143278716556997</v>
      </c>
      <c r="N994" s="62" t="s">
        <v>142</v>
      </c>
      <c r="O994" s="62" t="s">
        <v>142</v>
      </c>
      <c r="P994" s="62" t="s">
        <v>163</v>
      </c>
      <c r="Q994" s="62">
        <v>991</v>
      </c>
      <c r="R994" s="62" t="s">
        <v>173</v>
      </c>
    </row>
    <row r="995" spans="1:18" x14ac:dyDescent="0.25">
      <c r="A995" s="62">
        <v>2995</v>
      </c>
      <c r="B995" s="62">
        <v>1.0343179471447399</v>
      </c>
      <c r="C995" s="62">
        <v>1.62486038480092E-3</v>
      </c>
      <c r="D995" s="62">
        <v>6.1535296446555601E-2</v>
      </c>
      <c r="E995" s="62">
        <v>0.82555330420233297</v>
      </c>
      <c r="F995" s="62">
        <v>1</v>
      </c>
      <c r="G995" s="62" t="s">
        <v>142</v>
      </c>
      <c r="H995" s="62">
        <v>983.98874030700301</v>
      </c>
      <c r="I995" s="62" t="s">
        <v>142</v>
      </c>
      <c r="J995" s="62">
        <v>5.0208816537593304</v>
      </c>
      <c r="K995" s="62">
        <v>0.29436428440274598</v>
      </c>
      <c r="L995" s="62">
        <v>0.36484558992423</v>
      </c>
      <c r="M995" s="62">
        <v>0.34079012567302402</v>
      </c>
      <c r="N995" s="62" t="s">
        <v>142</v>
      </c>
      <c r="O995" s="62" t="s">
        <v>142</v>
      </c>
      <c r="P995" s="62" t="s">
        <v>163</v>
      </c>
      <c r="Q995" s="62">
        <v>992</v>
      </c>
      <c r="R995" s="62" t="s">
        <v>173</v>
      </c>
    </row>
    <row r="996" spans="1:18" x14ac:dyDescent="0.25">
      <c r="A996" s="62">
        <v>2996</v>
      </c>
      <c r="B996" s="62">
        <v>1.0355326189307501</v>
      </c>
      <c r="C996" s="62">
        <v>9.7543639471491302E-3</v>
      </c>
      <c r="D996" s="62">
        <v>6.1542667205529797E-2</v>
      </c>
      <c r="E996" s="62">
        <v>0.82725955121891304</v>
      </c>
      <c r="F996" s="62">
        <v>1</v>
      </c>
      <c r="G996" s="62" t="s">
        <v>142</v>
      </c>
      <c r="H996" s="62">
        <v>1036.9259429850599</v>
      </c>
      <c r="I996" s="62" t="s">
        <v>142</v>
      </c>
      <c r="J996" s="62">
        <v>6.1059550398580296</v>
      </c>
      <c r="K996" s="62">
        <v>0.26569439925965099</v>
      </c>
      <c r="L996" s="62">
        <v>0.27163894734420801</v>
      </c>
      <c r="M996" s="62">
        <v>0.46266665339614099</v>
      </c>
      <c r="N996" s="62" t="s">
        <v>142</v>
      </c>
      <c r="O996" s="62" t="s">
        <v>142</v>
      </c>
      <c r="P996" s="62" t="s">
        <v>163</v>
      </c>
      <c r="Q996" s="62">
        <v>993</v>
      </c>
      <c r="R996" s="62" t="s">
        <v>173</v>
      </c>
    </row>
    <row r="997" spans="1:18" x14ac:dyDescent="0.25">
      <c r="A997" s="62">
        <v>2997</v>
      </c>
      <c r="B997" s="62">
        <v>1.03583024450338</v>
      </c>
      <c r="C997" s="62">
        <v>-6.7127323869738504E-3</v>
      </c>
      <c r="D997" s="62">
        <v>6.1685815216664198E-2</v>
      </c>
      <c r="E997" s="62">
        <v>0.86260414025950205</v>
      </c>
      <c r="F997" s="62">
        <v>1</v>
      </c>
      <c r="G997" s="62" t="s">
        <v>142</v>
      </c>
      <c r="H997" s="62">
        <v>1042.34629757691</v>
      </c>
      <c r="I997" s="62" t="s">
        <v>142</v>
      </c>
      <c r="J997" s="62">
        <v>6.6535121835539002</v>
      </c>
      <c r="K997" s="62">
        <v>0.18670299313562799</v>
      </c>
      <c r="L997" s="62">
        <v>0.33019035098324101</v>
      </c>
      <c r="M997" s="62">
        <v>0.483106655881131</v>
      </c>
      <c r="N997" s="62" t="s">
        <v>142</v>
      </c>
      <c r="O997" s="62" t="s">
        <v>142</v>
      </c>
      <c r="P997" s="62" t="s">
        <v>163</v>
      </c>
      <c r="Q997" s="62">
        <v>994</v>
      </c>
      <c r="R997" s="62" t="s">
        <v>173</v>
      </c>
    </row>
    <row r="998" spans="1:18" x14ac:dyDescent="0.25">
      <c r="A998" s="62">
        <v>2998</v>
      </c>
      <c r="B998" s="62">
        <v>1.03809996647632</v>
      </c>
      <c r="C998" s="62">
        <v>9.7543639471491302E-3</v>
      </c>
      <c r="D998" s="62">
        <v>6.1700539547519501E-2</v>
      </c>
      <c r="E998" s="62">
        <v>0.87365061739468097</v>
      </c>
      <c r="F998" s="62">
        <v>1</v>
      </c>
      <c r="G998" s="62" t="s">
        <v>142</v>
      </c>
      <c r="H998" s="62">
        <v>1073.37000696001</v>
      </c>
      <c r="I998" s="62" t="s">
        <v>142</v>
      </c>
      <c r="J998" s="62">
        <v>6.98664760558363</v>
      </c>
      <c r="K998" s="62">
        <v>0.26569439925965099</v>
      </c>
      <c r="L998" s="62">
        <v>0.27163894734420801</v>
      </c>
      <c r="M998" s="62">
        <v>0.46266665339614099</v>
      </c>
      <c r="N998" s="62" t="s">
        <v>142</v>
      </c>
      <c r="O998" s="62" t="s">
        <v>142</v>
      </c>
      <c r="P998" s="62" t="s">
        <v>163</v>
      </c>
      <c r="Q998" s="62">
        <v>995</v>
      </c>
      <c r="R998" s="62" t="s">
        <v>173</v>
      </c>
    </row>
    <row r="999" spans="1:18" x14ac:dyDescent="0.25">
      <c r="A999" s="62">
        <v>2999</v>
      </c>
      <c r="B999" s="62">
        <v>1.03828605914723</v>
      </c>
      <c r="C999" s="62">
        <v>-3.0229191277014501E-2</v>
      </c>
      <c r="D999" s="62">
        <v>6.17204627626134E-2</v>
      </c>
      <c r="E999" s="62">
        <v>0.90321320240681402</v>
      </c>
      <c r="F999" s="62">
        <v>1</v>
      </c>
      <c r="G999" s="62" t="s">
        <v>142</v>
      </c>
      <c r="H999" s="62">
        <v>1110.53463874982</v>
      </c>
      <c r="I999" s="62" t="s">
        <v>142</v>
      </c>
      <c r="J999" s="62">
        <v>8.4475713172792393</v>
      </c>
      <c r="K999" s="62">
        <v>0.60704165206119998</v>
      </c>
      <c r="L999" s="63">
        <v>2.4404468825835698E-10</v>
      </c>
      <c r="M999" s="62">
        <v>0.39295834769475502</v>
      </c>
      <c r="N999" s="62" t="s">
        <v>142</v>
      </c>
      <c r="O999" s="62" t="s">
        <v>142</v>
      </c>
      <c r="P999" s="62" t="s">
        <v>163</v>
      </c>
      <c r="Q999" s="62">
        <v>996</v>
      </c>
      <c r="R999" s="62" t="s">
        <v>173</v>
      </c>
    </row>
    <row r="1000" spans="1:18" x14ac:dyDescent="0.25">
      <c r="A1000" s="62">
        <v>3000</v>
      </c>
      <c r="B1000" s="62">
        <v>1.0433948509434601</v>
      </c>
      <c r="C1000" s="62">
        <v>-1.28924965781457E-2</v>
      </c>
      <c r="D1000" s="62">
        <v>6.2006503332638199E-2</v>
      </c>
      <c r="E1000" s="62">
        <v>0.90471890205139505</v>
      </c>
      <c r="F1000" s="62">
        <v>1</v>
      </c>
      <c r="G1000" s="62" t="s">
        <v>142</v>
      </c>
      <c r="H1000" s="62" t="s">
        <v>142</v>
      </c>
      <c r="I1000" s="62" t="s">
        <v>142</v>
      </c>
      <c r="J1000" s="62">
        <v>18.824981490779098</v>
      </c>
      <c r="K1000" s="62">
        <v>0.30112176469371499</v>
      </c>
      <c r="L1000" s="62">
        <v>0.34313478023775701</v>
      </c>
      <c r="M1000" s="62">
        <v>0.355743455068528</v>
      </c>
      <c r="N1000" s="62" t="s">
        <v>162</v>
      </c>
      <c r="O1000" s="62" t="s">
        <v>162</v>
      </c>
      <c r="P1000" s="62" t="s">
        <v>163</v>
      </c>
      <c r="Q1000" s="62">
        <v>997</v>
      </c>
      <c r="R1000" s="62" t="s">
        <v>173</v>
      </c>
    </row>
    <row r="1001" spans="1:18" x14ac:dyDescent="0.25">
      <c r="A1001" s="62">
        <v>3001</v>
      </c>
      <c r="B1001" s="62">
        <v>1.04620266793369</v>
      </c>
      <c r="C1001" s="62">
        <v>-9.7500492566675798E-3</v>
      </c>
      <c r="D1001" s="62">
        <v>6.20843106438339E-2</v>
      </c>
      <c r="E1001" s="62">
        <v>0.91886732681870198</v>
      </c>
      <c r="F1001" s="62">
        <v>1</v>
      </c>
      <c r="G1001" s="62" t="s">
        <v>142</v>
      </c>
      <c r="H1001" s="62" t="s">
        <v>142</v>
      </c>
      <c r="I1001" s="62" t="s">
        <v>142</v>
      </c>
      <c r="J1001" s="62">
        <v>22.7271073228485</v>
      </c>
      <c r="K1001" s="62">
        <v>0.49746349050765998</v>
      </c>
      <c r="L1001" s="63">
        <v>1.0923409297286099E-11</v>
      </c>
      <c r="M1001" s="62">
        <v>0.50253650948141704</v>
      </c>
      <c r="N1001" s="62" t="s">
        <v>162</v>
      </c>
      <c r="O1001" s="62" t="s">
        <v>162</v>
      </c>
      <c r="P1001" s="62" t="s">
        <v>163</v>
      </c>
      <c r="Q1001" s="62">
        <v>998</v>
      </c>
      <c r="R1001" s="62" t="s">
        <v>173</v>
      </c>
    </row>
    <row r="1002" spans="1:18" x14ac:dyDescent="0.25">
      <c r="A1002" s="62">
        <v>3002</v>
      </c>
      <c r="B1002" s="62">
        <v>1.05003661698383</v>
      </c>
      <c r="C1002" s="62">
        <v>-2.91377468231559E-2</v>
      </c>
      <c r="D1002" s="62">
        <v>6.2813627021711005E-2</v>
      </c>
      <c r="E1002" s="62">
        <v>0.99999999991914701</v>
      </c>
      <c r="F1002" s="62" t="s">
        <v>162</v>
      </c>
      <c r="G1002" s="62" t="s">
        <v>162</v>
      </c>
      <c r="H1002" s="62" t="s">
        <v>162</v>
      </c>
      <c r="I1002" s="62" t="s">
        <v>142</v>
      </c>
      <c r="J1002" s="62">
        <v>184.798467480472</v>
      </c>
      <c r="K1002" s="62">
        <v>0.45674827549656599</v>
      </c>
      <c r="L1002" s="63">
        <v>6.3955005995004601E-9</v>
      </c>
      <c r="M1002" s="62">
        <v>0.54325171810793405</v>
      </c>
      <c r="N1002" s="62" t="s">
        <v>162</v>
      </c>
      <c r="O1002" s="62" t="s">
        <v>162</v>
      </c>
      <c r="P1002" s="62" t="s">
        <v>163</v>
      </c>
      <c r="Q1002" s="62">
        <v>999</v>
      </c>
      <c r="R1002" s="62" t="s">
        <v>173</v>
      </c>
    </row>
    <row r="1003" spans="1:18" x14ac:dyDescent="0.25">
      <c r="A1003" s="62">
        <v>3003</v>
      </c>
      <c r="B1003" s="62">
        <v>1.058341218779</v>
      </c>
      <c r="C1003" s="62">
        <v>-5.0587036466545998E-2</v>
      </c>
      <c r="D1003" s="62">
        <v>6.3610591785019002E-2</v>
      </c>
      <c r="E1003" s="62" t="s">
        <v>162</v>
      </c>
      <c r="F1003" s="62" t="s">
        <v>162</v>
      </c>
      <c r="G1003" s="62" t="s">
        <v>162</v>
      </c>
      <c r="H1003" s="62" t="s">
        <v>162</v>
      </c>
      <c r="I1003" s="62" t="s">
        <v>142</v>
      </c>
      <c r="J1003" s="62" t="s">
        <v>142</v>
      </c>
      <c r="K1003" s="62">
        <v>0.58239966717510605</v>
      </c>
      <c r="L1003" s="63">
        <v>1.8751212080923199E-15</v>
      </c>
      <c r="M1003" s="62">
        <v>0.41760033282489201</v>
      </c>
      <c r="N1003" s="62" t="s">
        <v>162</v>
      </c>
      <c r="O1003" s="62" t="s">
        <v>162</v>
      </c>
      <c r="P1003" s="62" t="s">
        <v>163</v>
      </c>
      <c r="Q1003" s="62">
        <v>1000</v>
      </c>
      <c r="R1003" s="62" t="s">
        <v>173</v>
      </c>
    </row>
  </sheetData>
  <sortState ref="D13:D1012">
    <sortCondition ref="D13"/>
  </sortState>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2"/>
  <sheetViews>
    <sheetView workbookViewId="0">
      <selection activeCell="D20" sqref="D20"/>
    </sheetView>
  </sheetViews>
  <sheetFormatPr defaultRowHeight="12.75" x14ac:dyDescent="0.2"/>
  <cols>
    <col min="1" max="1" width="18.85546875" style="98" customWidth="1"/>
    <col min="2" max="16384" width="9.140625" style="98"/>
  </cols>
  <sheetData>
    <row r="2" spans="1:4" ht="15" x14ac:dyDescent="0.25">
      <c r="A2" s="3" t="s">
        <v>220</v>
      </c>
      <c r="B2" s="57" t="s">
        <v>221</v>
      </c>
      <c r="C2" s="75"/>
    </row>
    <row r="3" spans="1:4" ht="15" x14ac:dyDescent="0.25">
      <c r="A3" s="3" t="s">
        <v>169</v>
      </c>
      <c r="B3" s="5" t="s">
        <v>222</v>
      </c>
      <c r="C3" s="75"/>
    </row>
    <row r="4" spans="1:4" ht="15.75" x14ac:dyDescent="0.25">
      <c r="A4" s="74"/>
      <c r="B4" s="74"/>
      <c r="C4" s="75"/>
    </row>
    <row r="5" spans="1:4" x14ac:dyDescent="0.2">
      <c r="A5" s="98" t="s">
        <v>223</v>
      </c>
    </row>
    <row r="8" spans="1:4" x14ac:dyDescent="0.2">
      <c r="A8" s="108"/>
      <c r="B8" s="108" t="s">
        <v>8</v>
      </c>
      <c r="C8" s="108" t="s">
        <v>28</v>
      </c>
      <c r="D8" s="108" t="s">
        <v>75</v>
      </c>
    </row>
    <row r="9" spans="1:4" x14ac:dyDescent="0.2">
      <c r="A9" s="108" t="s">
        <v>213</v>
      </c>
      <c r="B9" s="109">
        <f>'3.2 AES-PES method 1'!C17</f>
        <v>0.53639439038532843</v>
      </c>
      <c r="C9" s="109">
        <f>'3.2 AES-PES method 1'!D17</f>
        <v>0.3989689859000965</v>
      </c>
      <c r="D9" s="109">
        <f>'3.2 AES-PES method 1'!E17</f>
        <v>0.76984191026817406</v>
      </c>
    </row>
    <row r="10" spans="1:4" x14ac:dyDescent="0.2">
      <c r="A10" s="108" t="s">
        <v>214</v>
      </c>
      <c r="B10" s="111">
        <f>'3.3 EEE method 2'!G33</f>
        <v>0.13187323544927465</v>
      </c>
      <c r="C10" s="111">
        <f>'3.3 EEE method 2'!G34</f>
        <v>0.12861869568211948</v>
      </c>
      <c r="D10" s="111">
        <f>'3.3 EEE method 2'!G35</f>
        <v>2.0764696250767853</v>
      </c>
    </row>
    <row r="12" spans="1:4" x14ac:dyDescent="0.2">
      <c r="B12" s="110"/>
      <c r="C12" s="110"/>
      <c r="D12" s="110"/>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1"/>
  <sheetViews>
    <sheetView workbookViewId="0">
      <selection activeCell="B3" sqref="B3"/>
    </sheetView>
  </sheetViews>
  <sheetFormatPr defaultRowHeight="15" x14ac:dyDescent="0.25"/>
  <cols>
    <col min="1" max="1" width="10.85546875" customWidth="1"/>
    <col min="2" max="2" width="14.7109375" customWidth="1"/>
    <col min="3" max="3" width="11.42578125" bestFit="1" customWidth="1"/>
    <col min="4" max="4" width="20.42578125" bestFit="1" customWidth="1"/>
    <col min="5" max="5" width="12.28515625" customWidth="1"/>
    <col min="6" max="6" width="11.85546875" customWidth="1"/>
    <col min="7" max="7" width="14.140625" customWidth="1"/>
    <col min="8" max="8" width="4.42578125" customWidth="1"/>
    <col min="10" max="10" width="11.42578125" bestFit="1" customWidth="1"/>
    <col min="11" max="11" width="19.7109375" customWidth="1"/>
    <col min="12" max="12" width="17.5703125" bestFit="1" customWidth="1"/>
    <col min="13" max="14" width="12" bestFit="1" customWidth="1"/>
    <col min="15" max="15" width="5.42578125" customWidth="1"/>
    <col min="17" max="17" width="10.28515625" customWidth="1"/>
    <col min="18" max="18" width="12.7109375" customWidth="1"/>
    <col min="19" max="19" width="10.140625" bestFit="1" customWidth="1"/>
  </cols>
  <sheetData>
    <row r="1" spans="1:9" x14ac:dyDescent="0.25">
      <c r="A1" s="96" t="s">
        <v>202</v>
      </c>
      <c r="B1" s="91"/>
    </row>
    <row r="2" spans="1:9" x14ac:dyDescent="0.25">
      <c r="A2" s="92"/>
      <c r="B2" s="91"/>
    </row>
    <row r="3" spans="1:9" x14ac:dyDescent="0.25">
      <c r="A3" s="92" t="s">
        <v>203</v>
      </c>
      <c r="B3" s="91"/>
    </row>
    <row r="7" spans="1:9" ht="28.5" customHeight="1" x14ac:dyDescent="0.25">
      <c r="B7" s="40"/>
      <c r="C7" s="41"/>
    </row>
    <row r="8" spans="1:9" ht="28.5" customHeight="1" x14ac:dyDescent="0.25">
      <c r="A8" t="s">
        <v>204</v>
      </c>
      <c r="B8" s="40"/>
      <c r="C8" s="41"/>
    </row>
    <row r="9" spans="1:9" ht="29.25" customHeight="1" thickBot="1" x14ac:dyDescent="0.3">
      <c r="I9" s="44"/>
    </row>
    <row r="10" spans="1:9" ht="29.25" customHeight="1" thickBot="1" x14ac:dyDescent="0.3">
      <c r="A10" s="168" t="s">
        <v>123</v>
      </c>
      <c r="B10" s="169"/>
      <c r="C10" s="93" t="s">
        <v>146</v>
      </c>
      <c r="D10" s="93" t="s">
        <v>144</v>
      </c>
      <c r="E10" s="93" t="s">
        <v>145</v>
      </c>
    </row>
    <row r="11" spans="1:9" ht="29.25" customHeight="1" thickBot="1" x14ac:dyDescent="0.3">
      <c r="A11" s="83" t="s">
        <v>196</v>
      </c>
      <c r="B11" s="84"/>
      <c r="C11" s="94">
        <f>D23</f>
        <v>0.51206385211747962</v>
      </c>
      <c r="D11" s="94">
        <f>K23</f>
        <v>0.12113901229057407</v>
      </c>
      <c r="E11" s="94">
        <f>R23</f>
        <v>0.45192828357893239</v>
      </c>
      <c r="I11" s="44"/>
    </row>
    <row r="12" spans="1:9" ht="29.25" customHeight="1" thickBot="1" x14ac:dyDescent="0.3">
      <c r="A12" s="85" t="s">
        <v>197</v>
      </c>
      <c r="B12" s="86"/>
      <c r="C12" s="94">
        <f>D24</f>
        <v>0.55062862326226247</v>
      </c>
      <c r="D12" s="94">
        <f>K24</f>
        <v>0.33205847095656293</v>
      </c>
      <c r="E12" s="94">
        <f>R24</f>
        <v>0.5462229392593464</v>
      </c>
    </row>
    <row r="13" spans="1:9" ht="29.25" customHeight="1" thickBot="1" x14ac:dyDescent="0.3">
      <c r="A13" s="85" t="s">
        <v>198</v>
      </c>
      <c r="B13" s="86"/>
      <c r="C13" s="94">
        <f>D25</f>
        <v>0.58507118791784152</v>
      </c>
      <c r="D13" s="94">
        <f>K25</f>
        <v>0.38974146958566108</v>
      </c>
      <c r="E13" s="94">
        <f>R25</f>
        <v>0.59211431240804724</v>
      </c>
    </row>
    <row r="14" spans="1:9" ht="29.25" customHeight="1" thickBot="1" x14ac:dyDescent="0.3">
      <c r="A14" s="85" t="s">
        <v>124</v>
      </c>
      <c r="B14" s="87"/>
      <c r="C14" s="94">
        <f>E23</f>
        <v>2.2095399794348051E-2</v>
      </c>
      <c r="D14" s="94">
        <f>L23</f>
        <v>2.5863622948675571E-2</v>
      </c>
      <c r="E14" s="94">
        <f>S23</f>
        <v>9.3006876523777787E-2</v>
      </c>
    </row>
    <row r="15" spans="1:9" ht="24.75" customHeight="1" thickBot="1" x14ac:dyDescent="0.3">
      <c r="A15" s="85" t="s">
        <v>125</v>
      </c>
      <c r="B15" s="87"/>
      <c r="C15" s="94">
        <f>F23</f>
        <v>2.268174273868007E-2</v>
      </c>
      <c r="D15" s="94">
        <f>M23</f>
        <v>2.1526071933533231E-2</v>
      </c>
      <c r="E15" s="94">
        <f>T23</f>
        <v>6.5990807708107224E-2</v>
      </c>
      <c r="I15" s="44"/>
    </row>
    <row r="16" spans="1:9" ht="26.25" customHeight="1" thickBot="1" x14ac:dyDescent="0.3">
      <c r="A16" s="166"/>
      <c r="B16" s="167"/>
      <c r="C16" s="95">
        <f t="shared" ref="C16:E18" si="0">C11*C$14/C$15</f>
        <v>0.49882655240044599</v>
      </c>
      <c r="D16" s="95">
        <f t="shared" si="0"/>
        <v>0.14554879069123905</v>
      </c>
      <c r="E16" s="95">
        <f t="shared" si="0"/>
        <v>0.63694383397075394</v>
      </c>
    </row>
    <row r="17" spans="1:24" ht="22.5" customHeight="1" thickBot="1" x14ac:dyDescent="0.3">
      <c r="A17" s="166"/>
      <c r="B17" s="167"/>
      <c r="C17" s="95">
        <f t="shared" si="0"/>
        <v>0.53639439038532843</v>
      </c>
      <c r="D17" s="95">
        <f t="shared" si="0"/>
        <v>0.3989689859000965</v>
      </c>
      <c r="E17" s="95">
        <f t="shared" si="0"/>
        <v>0.76984191026817406</v>
      </c>
      <c r="I17" s="44"/>
      <c r="U17" s="88"/>
      <c r="V17" s="88"/>
      <c r="W17" s="88"/>
      <c r="X17" s="88"/>
    </row>
    <row r="18" spans="1:24" ht="24" customHeight="1" thickBot="1" x14ac:dyDescent="0.3">
      <c r="A18" s="166"/>
      <c r="B18" s="167"/>
      <c r="C18" s="95">
        <f t="shared" si="0"/>
        <v>0.56994658453440927</v>
      </c>
      <c r="D18" s="95">
        <f t="shared" si="0"/>
        <v>0.46827523609281746</v>
      </c>
      <c r="E18" s="95">
        <f t="shared" si="0"/>
        <v>0.83452081668233902</v>
      </c>
    </row>
    <row r="19" spans="1:24" x14ac:dyDescent="0.25">
      <c r="A19" s="25"/>
      <c r="B19" s="25"/>
      <c r="C19" s="25"/>
      <c r="D19" s="25"/>
      <c r="E19" s="25"/>
      <c r="F19" s="25"/>
      <c r="G19" s="25"/>
    </row>
    <row r="20" spans="1:24" x14ac:dyDescent="0.25">
      <c r="A20" s="25"/>
      <c r="B20" s="25"/>
      <c r="C20" s="25"/>
      <c r="D20" s="25"/>
      <c r="E20" s="25"/>
      <c r="F20" s="25"/>
      <c r="G20" s="25"/>
    </row>
    <row r="21" spans="1:24" x14ac:dyDescent="0.25">
      <c r="A21" s="11" t="s">
        <v>210</v>
      </c>
      <c r="B21" s="11"/>
      <c r="C21" s="11"/>
      <c r="E21" t="s">
        <v>120</v>
      </c>
      <c r="F21" t="s">
        <v>121</v>
      </c>
      <c r="G21" t="s">
        <v>122</v>
      </c>
      <c r="I21" s="11" t="s">
        <v>208</v>
      </c>
      <c r="J21" s="11"/>
      <c r="K21" s="11"/>
      <c r="L21" t="s">
        <v>120</v>
      </c>
      <c r="M21" t="s">
        <v>121</v>
      </c>
      <c r="N21" t="s">
        <v>122</v>
      </c>
      <c r="O21" s="11" t="s">
        <v>209</v>
      </c>
      <c r="P21" s="11"/>
      <c r="Q21" s="11"/>
      <c r="R21" s="11"/>
      <c r="S21" t="s">
        <v>120</v>
      </c>
      <c r="T21" t="s">
        <v>121</v>
      </c>
      <c r="U21" t="s">
        <v>122</v>
      </c>
    </row>
    <row r="22" spans="1:24" ht="15.75" thickBot="1" x14ac:dyDescent="0.3">
      <c r="A22" t="s">
        <v>201</v>
      </c>
      <c r="D22" s="14">
        <f>(B61/B31)^(1/30)-1</f>
        <v>2.3347418618974602E-2</v>
      </c>
      <c r="H22" t="s">
        <v>199</v>
      </c>
      <c r="K22" s="14">
        <f>(I61/I31)^(1/30)-1</f>
        <v>2.8109922246575492E-2</v>
      </c>
      <c r="O22" t="s">
        <v>200</v>
      </c>
      <c r="R22" s="14">
        <f>(P61/P32)^(1/29)-1</f>
        <v>0.10227673894669187</v>
      </c>
    </row>
    <row r="23" spans="1:24" ht="15.75" thickBot="1" x14ac:dyDescent="0.3">
      <c r="A23" s="44">
        <v>2.5000000000000001E-2</v>
      </c>
      <c r="B23" s="3" t="s">
        <v>138</v>
      </c>
      <c r="C23" s="82">
        <f>'2.1 summary table'!D11</f>
        <v>1.19553691150315E-2</v>
      </c>
      <c r="D23" s="37">
        <f>C23/D$22</f>
        <v>0.51206385211747962</v>
      </c>
      <c r="E23" s="35">
        <f>D29/E29</f>
        <v>2.2095399794348051E-2</v>
      </c>
      <c r="F23" s="35">
        <f>G29/F29</f>
        <v>2.268174273868007E-2</v>
      </c>
      <c r="G23" s="6">
        <f>D23*E23/F23</f>
        <v>0.49882655240044599</v>
      </c>
      <c r="I23" s="3" t="s">
        <v>138</v>
      </c>
      <c r="J23" s="81">
        <f>'2.1 summary table'!D14</f>
        <v>3.4052082165149898E-3</v>
      </c>
      <c r="K23" s="37">
        <f>J23/K$22</f>
        <v>0.12113901229057407</v>
      </c>
      <c r="L23" s="35">
        <f>K29/L29</f>
        <v>2.5863622948675571E-2</v>
      </c>
      <c r="M23" s="35">
        <f>N29/M29</f>
        <v>2.1526071933533231E-2</v>
      </c>
      <c r="N23" s="6">
        <f>K23*L23/M23</f>
        <v>0.14554879069123905</v>
      </c>
      <c r="P23" s="3" t="s">
        <v>138</v>
      </c>
      <c r="Q23" s="81">
        <f>'2.1 summary table'!D17</f>
        <v>4.6221751082229E-2</v>
      </c>
      <c r="R23" s="37">
        <f>Q23/R$22</f>
        <v>0.45192828357893239</v>
      </c>
      <c r="S23" s="35">
        <f>R29/S29</f>
        <v>9.3006876523777787E-2</v>
      </c>
      <c r="T23" s="35">
        <f>U29/T29</f>
        <v>6.5990807708107224E-2</v>
      </c>
      <c r="U23" s="6">
        <f>R23*S23/T23</f>
        <v>0.63694383397075394</v>
      </c>
    </row>
    <row r="24" spans="1:24" ht="15.75" thickBot="1" x14ac:dyDescent="0.3">
      <c r="A24" t="s">
        <v>185</v>
      </c>
      <c r="B24" s="3" t="s">
        <v>139</v>
      </c>
      <c r="C24" s="82">
        <f>'2.1 summary table'!D12</f>
        <v>1.28557569708937E-2</v>
      </c>
      <c r="D24" s="37">
        <f>C24/D$22</f>
        <v>0.55062862326226247</v>
      </c>
      <c r="E24" s="35"/>
      <c r="F24" s="35"/>
      <c r="G24" s="6"/>
      <c r="I24" s="80"/>
      <c r="J24" s="81">
        <f>'2.1 summary table'!D15</f>
        <v>9.3341377999057295E-3</v>
      </c>
      <c r="K24" s="37">
        <f>J24/K$22</f>
        <v>0.33205847095656293</v>
      </c>
      <c r="L24" s="35"/>
      <c r="M24" s="35"/>
      <c r="N24" s="6"/>
      <c r="P24" s="3"/>
      <c r="Q24" s="81">
        <f>'2.1 summary table'!D18</f>
        <v>5.5865900965322901E-2</v>
      </c>
      <c r="R24" s="37">
        <f>Q24/R$22</f>
        <v>0.5462229392593464</v>
      </c>
      <c r="S24" s="35"/>
      <c r="T24" s="35"/>
      <c r="U24" s="6"/>
    </row>
    <row r="25" spans="1:24" ht="15.75" thickBot="1" x14ac:dyDescent="0.3">
      <c r="A25" s="44">
        <v>0.97499999999999998</v>
      </c>
      <c r="B25" s="3" t="s">
        <v>140</v>
      </c>
      <c r="C25" s="82">
        <f>'2.1 summary table'!D13</f>
        <v>1.36599019462186E-2</v>
      </c>
      <c r="D25" s="37">
        <f>C25/D$22</f>
        <v>0.58507118791784152</v>
      </c>
      <c r="E25" s="35"/>
      <c r="F25" s="35"/>
      <c r="G25" s="6"/>
      <c r="I25" s="80"/>
      <c r="J25" s="81">
        <f>'2.1 summary table'!D16</f>
        <v>1.0955602406318999E-2</v>
      </c>
      <c r="K25" s="37">
        <f>J25/K$22</f>
        <v>0.38974146958566108</v>
      </c>
      <c r="L25" s="35"/>
      <c r="M25" s="35"/>
      <c r="N25" s="6"/>
      <c r="P25" s="3"/>
      <c r="Q25" s="81">
        <f>'2.1 summary table'!D19</f>
        <v>6.0559520956757797E-2</v>
      </c>
      <c r="R25" s="37">
        <f>Q25/R$22</f>
        <v>0.59211431240804724</v>
      </c>
      <c r="S25" s="35"/>
      <c r="T25" s="35"/>
      <c r="U25" s="6"/>
    </row>
    <row r="26" spans="1:24" x14ac:dyDescent="0.25">
      <c r="I26" s="80"/>
    </row>
    <row r="27" spans="1:24" x14ac:dyDescent="0.25">
      <c r="A27" t="s">
        <v>205</v>
      </c>
      <c r="I27" t="s">
        <v>206</v>
      </c>
      <c r="P27" t="s">
        <v>207</v>
      </c>
    </row>
    <row r="28" spans="1:24" x14ac:dyDescent="0.25">
      <c r="B28" t="s">
        <v>15</v>
      </c>
      <c r="C28" t="s">
        <v>78</v>
      </c>
      <c r="D28" s="38" t="s">
        <v>115</v>
      </c>
      <c r="F28" s="38" t="s">
        <v>118</v>
      </c>
      <c r="I28" t="s">
        <v>15</v>
      </c>
      <c r="J28" t="s">
        <v>78</v>
      </c>
      <c r="K28" s="38" t="s">
        <v>115</v>
      </c>
      <c r="M28" s="38" t="s">
        <v>118</v>
      </c>
      <c r="P28" t="s">
        <v>15</v>
      </c>
      <c r="Q28" t="s">
        <v>78</v>
      </c>
      <c r="R28" s="38" t="s">
        <v>115</v>
      </c>
      <c r="T28" s="38" t="s">
        <v>118</v>
      </c>
    </row>
    <row r="29" spans="1:24" s="3" customFormat="1" x14ac:dyDescent="0.25">
      <c r="A29" s="3" t="s">
        <v>195</v>
      </c>
      <c r="C29" s="3" t="s">
        <v>119</v>
      </c>
      <c r="D29" s="54">
        <f>AVERAGE(D32:D61)</f>
        <v>33109.120833333334</v>
      </c>
      <c r="E29" s="55">
        <f>AVERAGE(E32:E61)</f>
        <v>1498462.175</v>
      </c>
      <c r="F29" s="54">
        <f>AVERAGE(F32:F61)</f>
        <v>6.0525724630170155</v>
      </c>
      <c r="G29" s="54">
        <f>AVERAGE(G31:G61)</f>
        <v>0.13728289151337114</v>
      </c>
      <c r="H29" s="39"/>
      <c r="K29" s="54">
        <f>AVERAGE(K32:K61)</f>
        <v>255953838580.60272</v>
      </c>
      <c r="L29" s="55">
        <f>AVERAGE(L32:L61)</f>
        <v>9896287116794.2715</v>
      </c>
      <c r="M29" s="54">
        <f>AVERAGE(M32:M61)</f>
        <v>8.9123720084695092E-6</v>
      </c>
      <c r="N29" s="54">
        <f>AVERAGE(N31:N61)</f>
        <v>1.9184836095272269E-7</v>
      </c>
      <c r="R29" s="54">
        <f>AVERAGE(R32:R61)</f>
        <v>401990.22708333336</v>
      </c>
      <c r="S29" s="55">
        <f>AVERAGE(S32:S61)</f>
        <v>4322155.9749999996</v>
      </c>
      <c r="T29" s="54">
        <f>AVERAGE(T32:T61)</f>
        <v>22.425257410666511</v>
      </c>
      <c r="U29" s="54">
        <f>AVERAGE(U31:U61)</f>
        <v>1.4798608495921002</v>
      </c>
    </row>
    <row r="30" spans="1:24" x14ac:dyDescent="0.25">
      <c r="A30">
        <v>1979</v>
      </c>
      <c r="B30">
        <v>1016978.125</v>
      </c>
      <c r="C30">
        <v>9029500.4669240098</v>
      </c>
      <c r="E30" s="10">
        <f t="shared" ref="E30:E61" si="1">B30</f>
        <v>1016978.125</v>
      </c>
      <c r="F30">
        <f t="shared" ref="F30:F61" si="2">C30/B30</f>
        <v>8.8787558404208635</v>
      </c>
      <c r="G30">
        <f t="shared" ref="G30:G60" si="3">F30-F31</f>
        <v>0.41925544433495254</v>
      </c>
      <c r="I30">
        <v>5935614574650.6494</v>
      </c>
      <c r="J30" s="10">
        <v>77039103.351744443</v>
      </c>
      <c r="L30" s="10">
        <f t="shared" ref="L30:L61" si="4">I30</f>
        <v>5935614574650.6494</v>
      </c>
      <c r="M30">
        <f t="shared" ref="M30:M61" si="5">J30/I30</f>
        <v>1.2979128341782318E-5</v>
      </c>
      <c r="N30">
        <f t="shared" ref="N30:N60" si="6">M30-M31</f>
        <v>4.1759615137347985E-7</v>
      </c>
      <c r="P30" s="10"/>
      <c r="Q30" s="10"/>
      <c r="S30" s="10"/>
    </row>
    <row r="31" spans="1:24" x14ac:dyDescent="0.25">
      <c r="A31" s="11">
        <v>1980</v>
      </c>
      <c r="B31" s="11">
        <v>994817.125</v>
      </c>
      <c r="C31" s="11">
        <v>8415655.8629705478</v>
      </c>
      <c r="D31" s="11">
        <f>B31-B30</f>
        <v>-22161</v>
      </c>
      <c r="E31" s="89">
        <f t="shared" si="1"/>
        <v>994817.125</v>
      </c>
      <c r="F31" s="11">
        <f t="shared" si="2"/>
        <v>8.459500396085911</v>
      </c>
      <c r="G31" s="11">
        <f t="shared" si="3"/>
        <v>0.20927859268865845</v>
      </c>
      <c r="I31" s="11">
        <v>5919673167715.8184</v>
      </c>
      <c r="J31" s="89">
        <v>74360165.052961707</v>
      </c>
      <c r="K31" s="11">
        <f>I31-I30</f>
        <v>-15941406934.831055</v>
      </c>
      <c r="L31" s="89">
        <f t="shared" si="4"/>
        <v>5919673167715.8184</v>
      </c>
      <c r="M31" s="11">
        <f t="shared" si="5"/>
        <v>1.2561532190408838E-5</v>
      </c>
      <c r="N31" s="11">
        <f t="shared" si="6"/>
        <v>6.8271879445607264E-7</v>
      </c>
      <c r="P31" s="10">
        <v>720995.1875</v>
      </c>
      <c r="Q31" s="10">
        <v>38809987.314485304</v>
      </c>
      <c r="S31" s="10">
        <f t="shared" ref="S31:S61" si="7">P31</f>
        <v>720995.1875</v>
      </c>
      <c r="T31">
        <f t="shared" ref="T31:T61" si="8">Q31/P31</f>
        <v>53.828358340443572</v>
      </c>
      <c r="U31">
        <f>T31-T32</f>
        <v>2.7358523038994988</v>
      </c>
    </row>
    <row r="32" spans="1:24" x14ac:dyDescent="0.25">
      <c r="A32">
        <v>1981</v>
      </c>
      <c r="B32">
        <v>981651.125</v>
      </c>
      <c r="C32">
        <v>8098839.5148044415</v>
      </c>
      <c r="D32">
        <f t="shared" ref="D32:D61" si="9">B32-B31</f>
        <v>-13166</v>
      </c>
      <c r="E32" s="10">
        <f t="shared" si="1"/>
        <v>981651.125</v>
      </c>
      <c r="F32">
        <f t="shared" si="2"/>
        <v>8.2502218033972525</v>
      </c>
      <c r="G32">
        <f t="shared" si="3"/>
        <v>0.20973609785986369</v>
      </c>
      <c r="I32">
        <v>6070200891939.6592</v>
      </c>
      <c r="J32" s="10">
        <v>72106783.671297252</v>
      </c>
      <c r="K32">
        <f t="shared" ref="K32:K61" si="10">I32-I31</f>
        <v>150527724223.84082</v>
      </c>
      <c r="L32" s="10">
        <f t="shared" si="4"/>
        <v>6070200891939.6592</v>
      </c>
      <c r="M32">
        <f t="shared" si="5"/>
        <v>1.1878813395952766E-5</v>
      </c>
      <c r="N32">
        <f t="shared" si="6"/>
        <v>1.8619283850207335E-7</v>
      </c>
      <c r="P32" s="89">
        <v>758797.8125</v>
      </c>
      <c r="Q32" s="89">
        <v>38768881.815672688</v>
      </c>
      <c r="R32" s="11">
        <f t="shared" ref="R32:R61" si="11">P32-P31</f>
        <v>37802.625</v>
      </c>
      <c r="S32" s="89">
        <f t="shared" si="7"/>
        <v>758797.8125</v>
      </c>
      <c r="T32" s="11">
        <f t="shared" si="8"/>
        <v>51.092506036544073</v>
      </c>
      <c r="U32" s="11">
        <f t="shared" ref="U32:U60" si="12">T32-T33</f>
        <v>3.0596815990338584</v>
      </c>
    </row>
    <row r="33" spans="1:21" x14ac:dyDescent="0.25">
      <c r="A33">
        <v>1982</v>
      </c>
      <c r="B33">
        <v>1002197.75</v>
      </c>
      <c r="C33">
        <v>8058156.682996734</v>
      </c>
      <c r="D33">
        <f t="shared" si="9"/>
        <v>20546.625</v>
      </c>
      <c r="E33" s="10">
        <f t="shared" si="1"/>
        <v>1002197.75</v>
      </c>
      <c r="F33">
        <f t="shared" si="2"/>
        <v>8.0404857055373888</v>
      </c>
      <c r="G33">
        <f t="shared" si="3"/>
        <v>0.36941333640680174</v>
      </c>
      <c r="I33">
        <v>5960208914458.3887</v>
      </c>
      <c r="J33" s="10">
        <v>69690461.279897034</v>
      </c>
      <c r="K33">
        <f t="shared" si="10"/>
        <v>-109991977481.27051</v>
      </c>
      <c r="L33" s="10">
        <f t="shared" si="4"/>
        <v>5960208914458.3887</v>
      </c>
      <c r="M33">
        <f t="shared" si="5"/>
        <v>1.1692620557450692E-5</v>
      </c>
      <c r="N33">
        <f t="shared" si="6"/>
        <v>4.9246793676545488E-7</v>
      </c>
      <c r="P33" s="10">
        <v>827521.125</v>
      </c>
      <c r="Q33" s="10">
        <v>39748176.915455945</v>
      </c>
      <c r="R33">
        <f t="shared" si="11"/>
        <v>68723.3125</v>
      </c>
      <c r="S33" s="10">
        <f t="shared" si="7"/>
        <v>827521.125</v>
      </c>
      <c r="T33">
        <f t="shared" si="8"/>
        <v>48.032824437510214</v>
      </c>
      <c r="U33">
        <f t="shared" si="12"/>
        <v>3.3444315791476882</v>
      </c>
    </row>
    <row r="34" spans="1:21" x14ac:dyDescent="0.25">
      <c r="A34">
        <v>1983</v>
      </c>
      <c r="B34">
        <v>1038520.875</v>
      </c>
      <c r="C34">
        <v>7966568.7889778204</v>
      </c>
      <c r="D34">
        <f t="shared" si="9"/>
        <v>36323.125</v>
      </c>
      <c r="E34" s="10">
        <f t="shared" si="1"/>
        <v>1038520.875</v>
      </c>
      <c r="F34">
        <f t="shared" si="2"/>
        <v>7.6710723691305871</v>
      </c>
      <c r="G34">
        <f t="shared" si="3"/>
        <v>0.25033621231557124</v>
      </c>
      <c r="I34">
        <v>6236733171195.3496</v>
      </c>
      <c r="J34" s="10">
        <v>69852363.371878147</v>
      </c>
      <c r="K34">
        <f t="shared" si="10"/>
        <v>276524256736.96094</v>
      </c>
      <c r="L34" s="10">
        <f t="shared" si="4"/>
        <v>6236733171195.3496</v>
      </c>
      <c r="M34">
        <f t="shared" si="5"/>
        <v>1.1200152620685237E-5</v>
      </c>
      <c r="N34">
        <f t="shared" si="6"/>
        <v>3.0992837749143593E-7</v>
      </c>
      <c r="P34" s="10">
        <v>917331.8125</v>
      </c>
      <c r="Q34" s="10">
        <v>40994084.41847375</v>
      </c>
      <c r="R34">
        <f t="shared" si="11"/>
        <v>89810.6875</v>
      </c>
      <c r="S34" s="10">
        <f t="shared" si="7"/>
        <v>917331.8125</v>
      </c>
      <c r="T34">
        <f t="shared" si="8"/>
        <v>44.688392858362526</v>
      </c>
      <c r="U34">
        <f t="shared" si="12"/>
        <v>4.1107778424437456</v>
      </c>
    </row>
    <row r="35" spans="1:21" x14ac:dyDescent="0.25">
      <c r="A35">
        <v>1984</v>
      </c>
      <c r="B35">
        <v>1066259</v>
      </c>
      <c r="C35">
        <v>7912426.7138294224</v>
      </c>
      <c r="D35">
        <f t="shared" si="9"/>
        <v>27738.125</v>
      </c>
      <c r="E35" s="10">
        <f t="shared" si="1"/>
        <v>1066259</v>
      </c>
      <c r="F35">
        <f t="shared" si="2"/>
        <v>7.4207361568150159</v>
      </c>
      <c r="G35">
        <f t="shared" si="3"/>
        <v>-0.15198352898898015</v>
      </c>
      <c r="I35">
        <v>6689291438701.3086</v>
      </c>
      <c r="J35" s="10">
        <v>72847883.795533732</v>
      </c>
      <c r="K35">
        <f t="shared" si="10"/>
        <v>452558267505.95898</v>
      </c>
      <c r="L35" s="10">
        <f t="shared" si="4"/>
        <v>6689291438701.3086</v>
      </c>
      <c r="M35">
        <f t="shared" si="5"/>
        <v>1.0890224243193801E-5</v>
      </c>
      <c r="N35">
        <f t="shared" si="6"/>
        <v>1.7072120837804581E-7</v>
      </c>
      <c r="P35" s="10">
        <v>1056546.25</v>
      </c>
      <c r="Q35" s="10">
        <v>42872126.979012676</v>
      </c>
      <c r="R35">
        <f t="shared" si="11"/>
        <v>139214.4375</v>
      </c>
      <c r="S35" s="10">
        <f t="shared" si="7"/>
        <v>1056546.25</v>
      </c>
      <c r="T35">
        <f t="shared" si="8"/>
        <v>40.577615015918781</v>
      </c>
      <c r="U35">
        <f t="shared" si="12"/>
        <v>4.757216111683519</v>
      </c>
    </row>
    <row r="36" spans="1:21" x14ac:dyDescent="0.25">
      <c r="A36">
        <v>1985</v>
      </c>
      <c r="B36">
        <v>1104637.75</v>
      </c>
      <c r="C36">
        <v>8365112.0351072336</v>
      </c>
      <c r="D36">
        <f t="shared" si="9"/>
        <v>38378.75</v>
      </c>
      <c r="E36" s="10">
        <f t="shared" si="1"/>
        <v>1104637.75</v>
      </c>
      <c r="F36">
        <f t="shared" si="2"/>
        <v>7.572719685803996</v>
      </c>
      <c r="G36">
        <f t="shared" si="3"/>
        <v>0.22782937482932031</v>
      </c>
      <c r="I36">
        <v>6972867572940.8184</v>
      </c>
      <c r="J36" s="10">
        <v>74745675.109507471</v>
      </c>
      <c r="K36">
        <f t="shared" si="10"/>
        <v>283576134239.50977</v>
      </c>
      <c r="L36" s="10">
        <f t="shared" si="4"/>
        <v>6972867572940.8184</v>
      </c>
      <c r="M36">
        <f t="shared" si="5"/>
        <v>1.0719503034815756E-5</v>
      </c>
      <c r="N36">
        <f t="shared" si="6"/>
        <v>4.0981927508647657E-7</v>
      </c>
      <c r="P36" s="10">
        <v>1198822.875</v>
      </c>
      <c r="Q36" s="10">
        <v>42942313.59802217</v>
      </c>
      <c r="R36">
        <f t="shared" si="11"/>
        <v>142276.625</v>
      </c>
      <c r="S36" s="10">
        <f t="shared" si="7"/>
        <v>1198822.875</v>
      </c>
      <c r="T36">
        <f t="shared" si="8"/>
        <v>35.820398904235262</v>
      </c>
      <c r="U36">
        <f t="shared" si="12"/>
        <v>2.0959095591316341</v>
      </c>
    </row>
    <row r="37" spans="1:21" x14ac:dyDescent="0.25">
      <c r="A37">
        <v>1986</v>
      </c>
      <c r="B37">
        <v>1148959.5</v>
      </c>
      <c r="C37">
        <v>8438981.4992523082</v>
      </c>
      <c r="D37">
        <f t="shared" si="9"/>
        <v>44321.75</v>
      </c>
      <c r="E37" s="10">
        <f t="shared" si="1"/>
        <v>1148959.5</v>
      </c>
      <c r="F37">
        <f t="shared" si="2"/>
        <v>7.3448903109746757</v>
      </c>
      <c r="G37">
        <f t="shared" si="3"/>
        <v>0.25841002183078832</v>
      </c>
      <c r="I37">
        <v>7217105616709.9697</v>
      </c>
      <c r="J37" s="10">
        <v>74406076.568845734</v>
      </c>
      <c r="K37">
        <f t="shared" si="10"/>
        <v>244238043769.15137</v>
      </c>
      <c r="L37" s="10">
        <f t="shared" si="4"/>
        <v>7217105616709.9697</v>
      </c>
      <c r="M37">
        <f t="shared" si="5"/>
        <v>1.0309683759729279E-5</v>
      </c>
      <c r="N37">
        <f t="shared" si="6"/>
        <v>-6.6349903405965078E-8</v>
      </c>
      <c r="P37" s="10">
        <v>1304875.25</v>
      </c>
      <c r="Q37" s="10">
        <v>44006251.465314433</v>
      </c>
      <c r="R37">
        <f t="shared" si="11"/>
        <v>106052.375</v>
      </c>
      <c r="S37" s="10">
        <f t="shared" si="7"/>
        <v>1304875.25</v>
      </c>
      <c r="T37">
        <f t="shared" si="8"/>
        <v>33.724489345103628</v>
      </c>
      <c r="U37">
        <f t="shared" si="12"/>
        <v>2.3807585171896193</v>
      </c>
    </row>
    <row r="38" spans="1:21" x14ac:dyDescent="0.25">
      <c r="A38">
        <v>1987</v>
      </c>
      <c r="B38">
        <v>1201375.875</v>
      </c>
      <c r="C38">
        <v>8513526.4580404907</v>
      </c>
      <c r="D38">
        <f t="shared" si="9"/>
        <v>52416.375</v>
      </c>
      <c r="E38" s="10">
        <f t="shared" si="1"/>
        <v>1201375.875</v>
      </c>
      <c r="F38">
        <f t="shared" si="2"/>
        <v>7.0864802891438874</v>
      </c>
      <c r="G38">
        <f t="shared" si="3"/>
        <v>0.31797804075541514</v>
      </c>
      <c r="I38">
        <v>7474519846500.3682</v>
      </c>
      <c r="J38" s="10">
        <v>77555869.543060303</v>
      </c>
      <c r="K38">
        <f t="shared" si="10"/>
        <v>257414229790.39844</v>
      </c>
      <c r="L38" s="10">
        <f t="shared" si="4"/>
        <v>7474519846500.3682</v>
      </c>
      <c r="M38">
        <f t="shared" si="5"/>
        <v>1.0376033663135244E-5</v>
      </c>
      <c r="N38">
        <f t="shared" si="6"/>
        <v>3.9811515631892058E-8</v>
      </c>
      <c r="P38" s="10">
        <v>1456022.375</v>
      </c>
      <c r="Q38" s="10">
        <v>45637173.401420072</v>
      </c>
      <c r="R38">
        <f t="shared" si="11"/>
        <v>151147.125</v>
      </c>
      <c r="S38" s="10">
        <f t="shared" si="7"/>
        <v>1456022.375</v>
      </c>
      <c r="T38">
        <f t="shared" si="8"/>
        <v>31.343730827914008</v>
      </c>
      <c r="U38">
        <f t="shared" si="12"/>
        <v>2.0154182477413727</v>
      </c>
    </row>
    <row r="39" spans="1:21" x14ac:dyDescent="0.25">
      <c r="A39">
        <v>1988</v>
      </c>
      <c r="B39">
        <v>1261830.375</v>
      </c>
      <c r="C39">
        <v>8540701.7302723695</v>
      </c>
      <c r="D39">
        <f t="shared" si="9"/>
        <v>60454.5</v>
      </c>
      <c r="E39" s="10">
        <f t="shared" si="1"/>
        <v>1261830.375</v>
      </c>
      <c r="F39">
        <f t="shared" si="2"/>
        <v>6.7685022483884723</v>
      </c>
      <c r="G39">
        <f t="shared" si="3"/>
        <v>0.2447869555514357</v>
      </c>
      <c r="I39">
        <v>7788387565284.6699</v>
      </c>
      <c r="J39" s="10">
        <v>80502504.045635119</v>
      </c>
      <c r="K39">
        <f t="shared" si="10"/>
        <v>313867718784.30176</v>
      </c>
      <c r="L39" s="10">
        <f t="shared" si="4"/>
        <v>7788387565284.6699</v>
      </c>
      <c r="M39">
        <f t="shared" si="5"/>
        <v>1.0336222147503352E-5</v>
      </c>
      <c r="N39">
        <f t="shared" si="6"/>
        <v>1.3458804677523716E-7</v>
      </c>
      <c r="P39" s="10">
        <v>1620270.125</v>
      </c>
      <c r="Q39" s="10">
        <v>47519788.690315388</v>
      </c>
      <c r="R39">
        <f t="shared" si="11"/>
        <v>164247.75</v>
      </c>
      <c r="S39" s="10">
        <f t="shared" si="7"/>
        <v>1620270.125</v>
      </c>
      <c r="T39">
        <f t="shared" si="8"/>
        <v>29.328312580172636</v>
      </c>
      <c r="U39">
        <f t="shared" si="12"/>
        <v>0.70389252568280369</v>
      </c>
    </row>
    <row r="40" spans="1:21" x14ac:dyDescent="0.25">
      <c r="A40">
        <v>1989</v>
      </c>
      <c r="B40">
        <v>1290618.375</v>
      </c>
      <c r="C40">
        <v>8419626.8302039858</v>
      </c>
      <c r="D40">
        <f t="shared" si="9"/>
        <v>28788</v>
      </c>
      <c r="E40" s="10">
        <f t="shared" si="1"/>
        <v>1290618.375</v>
      </c>
      <c r="F40">
        <f t="shared" si="2"/>
        <v>6.5237152928370366</v>
      </c>
      <c r="G40">
        <f t="shared" si="3"/>
        <v>5.3349427401527372E-2</v>
      </c>
      <c r="I40">
        <v>8075092081988.5801</v>
      </c>
      <c r="J40" s="10">
        <v>82379134.750134289</v>
      </c>
      <c r="K40">
        <f t="shared" si="10"/>
        <v>286704516703.91016</v>
      </c>
      <c r="L40" s="10">
        <f t="shared" si="4"/>
        <v>8075092081988.5801</v>
      </c>
      <c r="M40">
        <f t="shared" si="5"/>
        <v>1.0201634100728115E-5</v>
      </c>
      <c r="N40">
        <f t="shared" si="6"/>
        <v>6.4026202180571703E-7</v>
      </c>
      <c r="P40" s="10">
        <v>1686105</v>
      </c>
      <c r="Q40" s="10">
        <v>48263777.775975578</v>
      </c>
      <c r="R40">
        <f t="shared" si="11"/>
        <v>65834.875</v>
      </c>
      <c r="S40" s="10">
        <f t="shared" si="7"/>
        <v>1686105</v>
      </c>
      <c r="T40">
        <f t="shared" si="8"/>
        <v>28.624420054489832</v>
      </c>
      <c r="U40">
        <f t="shared" si="12"/>
        <v>-0.52276606018196858</v>
      </c>
    </row>
    <row r="41" spans="1:21" x14ac:dyDescent="0.25">
      <c r="A41">
        <v>1990</v>
      </c>
      <c r="B41">
        <v>1300675.75</v>
      </c>
      <c r="C41">
        <v>8415847.9747997299</v>
      </c>
      <c r="D41">
        <f t="shared" si="9"/>
        <v>10057.375</v>
      </c>
      <c r="E41" s="10">
        <f t="shared" si="1"/>
        <v>1300675.75</v>
      </c>
      <c r="F41">
        <f t="shared" si="2"/>
        <v>6.4703658654355092</v>
      </c>
      <c r="G41">
        <f t="shared" si="3"/>
        <v>-0.31685579068862157</v>
      </c>
      <c r="I41">
        <v>8228983797369.8701</v>
      </c>
      <c r="J41" s="10">
        <v>78680375.918077081</v>
      </c>
      <c r="K41">
        <f t="shared" si="10"/>
        <v>153891715381.29004</v>
      </c>
      <c r="L41" s="10">
        <f t="shared" si="4"/>
        <v>8228983797369.8701</v>
      </c>
      <c r="M41">
        <f t="shared" si="5"/>
        <v>9.5613720789223979E-6</v>
      </c>
      <c r="N41">
        <f t="shared" si="6"/>
        <v>-6.983283423172285E-8</v>
      </c>
      <c r="P41" s="10">
        <v>1750835</v>
      </c>
      <c r="Q41" s="10">
        <v>51031913.601081401</v>
      </c>
      <c r="R41">
        <f t="shared" si="11"/>
        <v>64730</v>
      </c>
      <c r="S41" s="10">
        <f t="shared" si="7"/>
        <v>1750835</v>
      </c>
      <c r="T41">
        <f t="shared" si="8"/>
        <v>29.147186114671801</v>
      </c>
      <c r="U41">
        <f t="shared" si="12"/>
        <v>2.8406034901579851</v>
      </c>
    </row>
    <row r="42" spans="1:21" x14ac:dyDescent="0.25">
      <c r="A42">
        <v>1991</v>
      </c>
      <c r="B42">
        <v>1282564.625</v>
      </c>
      <c r="C42">
        <v>8705050.3981787246</v>
      </c>
      <c r="D42">
        <f t="shared" si="9"/>
        <v>-18111.125</v>
      </c>
      <c r="E42" s="10">
        <f t="shared" si="1"/>
        <v>1282564.625</v>
      </c>
      <c r="F42">
        <f t="shared" si="2"/>
        <v>6.7872216561241308</v>
      </c>
      <c r="G42">
        <f t="shared" si="3"/>
        <v>8.2596923269399269E-2</v>
      </c>
      <c r="I42">
        <v>8223864199139.8398</v>
      </c>
      <c r="J42" s="10">
        <v>79205721.279867902</v>
      </c>
      <c r="K42">
        <f t="shared" si="10"/>
        <v>-5119598230.0302734</v>
      </c>
      <c r="L42" s="10">
        <f t="shared" si="4"/>
        <v>8223864199139.8398</v>
      </c>
      <c r="M42">
        <f t="shared" si="5"/>
        <v>9.6312049131541208E-6</v>
      </c>
      <c r="N42">
        <f t="shared" si="6"/>
        <v>1.275154569815674E-7</v>
      </c>
      <c r="P42" s="10">
        <v>1911543.125</v>
      </c>
      <c r="Q42" s="10">
        <v>50286167.158133842</v>
      </c>
      <c r="R42">
        <f t="shared" si="11"/>
        <v>160708.125</v>
      </c>
      <c r="S42" s="10">
        <f t="shared" si="7"/>
        <v>1911543.125</v>
      </c>
      <c r="T42">
        <f t="shared" si="8"/>
        <v>26.306582624513815</v>
      </c>
      <c r="U42">
        <f t="shared" si="12"/>
        <v>2.737528496476255</v>
      </c>
    </row>
    <row r="43" spans="1:21" x14ac:dyDescent="0.25">
      <c r="A43">
        <v>1992</v>
      </c>
      <c r="B43">
        <v>1284445.25</v>
      </c>
      <c r="C43">
        <v>8611723.3911477793</v>
      </c>
      <c r="D43">
        <f t="shared" si="9"/>
        <v>1880.625</v>
      </c>
      <c r="E43" s="10">
        <f t="shared" si="1"/>
        <v>1284445.25</v>
      </c>
      <c r="F43">
        <f t="shared" si="2"/>
        <v>6.7046247328547315</v>
      </c>
      <c r="G43">
        <f t="shared" si="3"/>
        <v>9.28024799427698E-2</v>
      </c>
      <c r="I43">
        <v>8516218010250.3096</v>
      </c>
      <c r="J43" s="10">
        <v>80935491.310482666</v>
      </c>
      <c r="K43">
        <f t="shared" si="10"/>
        <v>292353811110.46973</v>
      </c>
      <c r="L43" s="10">
        <f t="shared" si="4"/>
        <v>8516218010250.3096</v>
      </c>
      <c r="M43">
        <f t="shared" si="5"/>
        <v>9.5036894561725534E-6</v>
      </c>
      <c r="N43">
        <f t="shared" si="6"/>
        <v>7.6434544528417874E-8</v>
      </c>
      <c r="P43" s="10">
        <v>2183760.25</v>
      </c>
      <c r="Q43" s="10">
        <v>51469163.534906834</v>
      </c>
      <c r="R43">
        <f t="shared" si="11"/>
        <v>272217.125</v>
      </c>
      <c r="S43" s="10">
        <f t="shared" si="7"/>
        <v>2183760.25</v>
      </c>
      <c r="T43">
        <f t="shared" si="8"/>
        <v>23.569054128037561</v>
      </c>
      <c r="U43">
        <f t="shared" si="12"/>
        <v>1.8010287559527178</v>
      </c>
    </row>
    <row r="44" spans="1:21" x14ac:dyDescent="0.25">
      <c r="A44">
        <v>1993</v>
      </c>
      <c r="B44">
        <v>1312988.875</v>
      </c>
      <c r="C44">
        <v>8681249.0615508426</v>
      </c>
      <c r="D44">
        <f t="shared" si="9"/>
        <v>28543.625</v>
      </c>
      <c r="E44" s="10">
        <f t="shared" si="1"/>
        <v>1312988.875</v>
      </c>
      <c r="F44">
        <f t="shared" si="2"/>
        <v>6.6118222529119617</v>
      </c>
      <c r="G44">
        <f t="shared" si="3"/>
        <v>0.2516317037322322</v>
      </c>
      <c r="I44">
        <v>8749736838830.1094</v>
      </c>
      <c r="J44" s="10">
        <v>82485999.589454785</v>
      </c>
      <c r="K44">
        <f t="shared" si="10"/>
        <v>233518828579.7998</v>
      </c>
      <c r="L44" s="10">
        <f t="shared" si="4"/>
        <v>8749736838830.1094</v>
      </c>
      <c r="M44">
        <f t="shared" si="5"/>
        <v>9.4272549116441355E-6</v>
      </c>
      <c r="N44">
        <f t="shared" si="6"/>
        <v>2.3000860978848149E-7</v>
      </c>
      <c r="P44" s="10">
        <v>2488707.5</v>
      </c>
      <c r="Q44" s="10">
        <v>54174248.003697835</v>
      </c>
      <c r="R44">
        <f t="shared" si="11"/>
        <v>304947.25</v>
      </c>
      <c r="S44" s="10">
        <f t="shared" si="7"/>
        <v>2488707.5</v>
      </c>
      <c r="T44">
        <f t="shared" si="8"/>
        <v>21.768025372084843</v>
      </c>
      <c r="U44">
        <f t="shared" si="12"/>
        <v>1.9543874610060321</v>
      </c>
    </row>
    <row r="45" spans="1:21" x14ac:dyDescent="0.25">
      <c r="A45">
        <v>1994</v>
      </c>
      <c r="B45">
        <v>1369187.125</v>
      </c>
      <c r="C45">
        <v>8708291.0124835651</v>
      </c>
      <c r="D45">
        <f t="shared" si="9"/>
        <v>56198.25</v>
      </c>
      <c r="E45" s="10">
        <f t="shared" si="1"/>
        <v>1369187.125</v>
      </c>
      <c r="F45">
        <f t="shared" si="2"/>
        <v>6.3601905491797295</v>
      </c>
      <c r="G45">
        <f t="shared" si="3"/>
        <v>0.1775336102061269</v>
      </c>
      <c r="I45">
        <v>9103464651798.8887</v>
      </c>
      <c r="J45" s="10">
        <v>83726806.602830991</v>
      </c>
      <c r="K45">
        <f t="shared" si="10"/>
        <v>353727812968.7793</v>
      </c>
      <c r="L45" s="10">
        <f t="shared" si="4"/>
        <v>9103464651798.8887</v>
      </c>
      <c r="M45">
        <f t="shared" si="5"/>
        <v>9.197246301855654E-6</v>
      </c>
      <c r="N45">
        <f t="shared" si="6"/>
        <v>2.5354659964184805E-7</v>
      </c>
      <c r="P45" s="10">
        <v>2814247.5</v>
      </c>
      <c r="Q45" s="10">
        <v>55760480.957158767</v>
      </c>
      <c r="R45">
        <f t="shared" si="11"/>
        <v>325540</v>
      </c>
      <c r="S45" s="10">
        <f t="shared" si="7"/>
        <v>2814247.5</v>
      </c>
      <c r="T45">
        <f t="shared" si="8"/>
        <v>19.813637911078811</v>
      </c>
      <c r="U45">
        <f t="shared" si="12"/>
        <v>0.85120650403001363</v>
      </c>
    </row>
    <row r="46" spans="1:21" x14ac:dyDescent="0.25">
      <c r="A46">
        <v>1995</v>
      </c>
      <c r="B46">
        <v>1410847.875</v>
      </c>
      <c r="C46">
        <v>8722788.4042049125</v>
      </c>
      <c r="D46">
        <f t="shared" si="9"/>
        <v>41660.75</v>
      </c>
      <c r="E46" s="10">
        <f t="shared" si="1"/>
        <v>1410847.875</v>
      </c>
      <c r="F46">
        <f t="shared" si="2"/>
        <v>6.1826569389736026</v>
      </c>
      <c r="G46">
        <f t="shared" si="3"/>
        <v>-0.10739008524400884</v>
      </c>
      <c r="I46">
        <v>9350765170506.5391</v>
      </c>
      <c r="J46" s="10">
        <v>83630435.670930564</v>
      </c>
      <c r="K46">
        <f t="shared" si="10"/>
        <v>247300518707.65039</v>
      </c>
      <c r="L46" s="10">
        <f t="shared" si="4"/>
        <v>9350765170506.5391</v>
      </c>
      <c r="M46">
        <f t="shared" si="5"/>
        <v>8.9436997022138059E-6</v>
      </c>
      <c r="N46">
        <f t="shared" si="6"/>
        <v>1.6801133436585868E-7</v>
      </c>
      <c r="P46" s="10">
        <v>3121703.25</v>
      </c>
      <c r="Q46" s="10">
        <v>59195083.751286305</v>
      </c>
      <c r="R46">
        <f t="shared" si="11"/>
        <v>307455.75</v>
      </c>
      <c r="S46" s="10">
        <f t="shared" si="7"/>
        <v>3121703.25</v>
      </c>
      <c r="T46">
        <f t="shared" si="8"/>
        <v>18.962431407048797</v>
      </c>
      <c r="U46">
        <f t="shared" si="12"/>
        <v>1.3374657634442109</v>
      </c>
    </row>
    <row r="47" spans="1:21" x14ac:dyDescent="0.25">
      <c r="A47">
        <v>1996</v>
      </c>
      <c r="B47">
        <v>1451469.75</v>
      </c>
      <c r="C47">
        <v>9129812.9817293808</v>
      </c>
      <c r="D47">
        <f t="shared" si="9"/>
        <v>40621.875</v>
      </c>
      <c r="E47" s="10">
        <f t="shared" si="1"/>
        <v>1451469.75</v>
      </c>
      <c r="F47">
        <f t="shared" si="2"/>
        <v>6.2900470242176114</v>
      </c>
      <c r="G47">
        <f t="shared" si="3"/>
        <v>0.37095454647151005</v>
      </c>
      <c r="I47">
        <v>9705953039717.5801</v>
      </c>
      <c r="J47" s="10">
        <v>85176419.189527988</v>
      </c>
      <c r="K47">
        <f t="shared" si="10"/>
        <v>355187869211.04102</v>
      </c>
      <c r="L47" s="10">
        <f t="shared" si="4"/>
        <v>9705953039717.5801</v>
      </c>
      <c r="M47">
        <f t="shared" si="5"/>
        <v>8.7756883678479473E-6</v>
      </c>
      <c r="N47">
        <f t="shared" si="6"/>
        <v>3.182706305846005E-7</v>
      </c>
      <c r="P47" s="10">
        <v>3434139.75</v>
      </c>
      <c r="Q47" s="10">
        <v>60526595.109086841</v>
      </c>
      <c r="R47">
        <f t="shared" si="11"/>
        <v>312436.5</v>
      </c>
      <c r="S47" s="10">
        <f t="shared" si="7"/>
        <v>3434139.75</v>
      </c>
      <c r="T47">
        <f t="shared" si="8"/>
        <v>17.624965643604586</v>
      </c>
      <c r="U47">
        <f t="shared" si="12"/>
        <v>1.1667763048580113</v>
      </c>
    </row>
    <row r="48" spans="1:21" x14ac:dyDescent="0.25">
      <c r="A48">
        <v>1997</v>
      </c>
      <c r="B48">
        <v>1499472.375</v>
      </c>
      <c r="C48">
        <v>8875515.6554505806</v>
      </c>
      <c r="D48">
        <f t="shared" si="9"/>
        <v>48002.625</v>
      </c>
      <c r="E48" s="10">
        <f t="shared" si="1"/>
        <v>1499472.375</v>
      </c>
      <c r="F48">
        <f t="shared" si="2"/>
        <v>5.9190924777461014</v>
      </c>
      <c r="G48">
        <f t="shared" si="3"/>
        <v>0.14364300117403594</v>
      </c>
      <c r="I48">
        <v>10140519317949</v>
      </c>
      <c r="J48" s="10">
        <v>85762607.944683492</v>
      </c>
      <c r="K48">
        <f t="shared" si="10"/>
        <v>434566278231.41992</v>
      </c>
      <c r="L48" s="10">
        <f t="shared" si="4"/>
        <v>10140519317949</v>
      </c>
      <c r="M48">
        <f t="shared" si="5"/>
        <v>8.4574177372633468E-6</v>
      </c>
      <c r="N48">
        <f t="shared" si="6"/>
        <v>2.3777820361926779E-7</v>
      </c>
      <c r="P48" s="10">
        <v>3753413</v>
      </c>
      <c r="Q48" s="10">
        <v>61774381.820512794</v>
      </c>
      <c r="R48">
        <f t="shared" si="11"/>
        <v>319273.25</v>
      </c>
      <c r="S48" s="10">
        <f t="shared" si="7"/>
        <v>3753413</v>
      </c>
      <c r="T48">
        <f t="shared" si="8"/>
        <v>16.458189338746575</v>
      </c>
      <c r="U48">
        <f t="shared" si="12"/>
        <v>0.93048354893441854</v>
      </c>
    </row>
    <row r="49" spans="1:21" x14ac:dyDescent="0.25">
      <c r="A49">
        <v>1998</v>
      </c>
      <c r="B49">
        <v>1552173.75</v>
      </c>
      <c r="C49">
        <v>8964501.0719863996</v>
      </c>
      <c r="D49">
        <f t="shared" si="9"/>
        <v>52701.375</v>
      </c>
      <c r="E49" s="10">
        <f t="shared" si="1"/>
        <v>1552173.75</v>
      </c>
      <c r="F49">
        <f t="shared" si="2"/>
        <v>5.7754494765720654</v>
      </c>
      <c r="G49">
        <f t="shared" si="3"/>
        <v>0.18689444859426452</v>
      </c>
      <c r="I49">
        <v>10591880179894.801</v>
      </c>
      <c r="J49" s="10">
        <v>87061437.062284455</v>
      </c>
      <c r="K49">
        <f t="shared" si="10"/>
        <v>451360861945.80078</v>
      </c>
      <c r="L49" s="10">
        <f t="shared" si="4"/>
        <v>10591880179894.801</v>
      </c>
      <c r="M49">
        <f t="shared" si="5"/>
        <v>8.219639533644079E-6</v>
      </c>
      <c r="N49">
        <f t="shared" si="6"/>
        <v>1.512004624527549E-7</v>
      </c>
      <c r="P49" s="10">
        <v>4047430.75</v>
      </c>
      <c r="Q49" s="10">
        <v>62847313.890638761</v>
      </c>
      <c r="R49">
        <f t="shared" si="11"/>
        <v>294017.75</v>
      </c>
      <c r="S49" s="10">
        <f t="shared" si="7"/>
        <v>4047430.75</v>
      </c>
      <c r="T49">
        <f t="shared" si="8"/>
        <v>15.527705789812156</v>
      </c>
      <c r="U49">
        <f t="shared" si="12"/>
        <v>1.1176493878311415</v>
      </c>
    </row>
    <row r="50" spans="1:21" x14ac:dyDescent="0.25">
      <c r="A50">
        <v>1999</v>
      </c>
      <c r="B50">
        <v>1601326.875</v>
      </c>
      <c r="C50">
        <v>8949103.3587172292</v>
      </c>
      <c r="D50">
        <f t="shared" si="9"/>
        <v>49153.125</v>
      </c>
      <c r="E50" s="10">
        <f t="shared" si="1"/>
        <v>1601326.875</v>
      </c>
      <c r="F50">
        <f t="shared" si="2"/>
        <v>5.5885550279778009</v>
      </c>
      <c r="G50">
        <f t="shared" si="3"/>
        <v>0.1541627080049528</v>
      </c>
      <c r="I50">
        <v>11098860813089.4</v>
      </c>
      <c r="J50" s="10">
        <v>89550482.230044827</v>
      </c>
      <c r="K50">
        <f t="shared" si="10"/>
        <v>506980633194.59961</v>
      </c>
      <c r="L50" s="10">
        <f t="shared" si="4"/>
        <v>11098860813089.4</v>
      </c>
      <c r="M50">
        <f t="shared" si="5"/>
        <v>8.0684390711913241E-6</v>
      </c>
      <c r="N50">
        <f t="shared" si="6"/>
        <v>7.7354867925576791E-8</v>
      </c>
      <c r="P50" s="10">
        <v>4355838.5</v>
      </c>
      <c r="Q50" s="10">
        <v>62767878.462920383</v>
      </c>
      <c r="R50">
        <f t="shared" si="11"/>
        <v>308407.75</v>
      </c>
      <c r="S50" s="10">
        <f t="shared" si="7"/>
        <v>4355838.5</v>
      </c>
      <c r="T50">
        <f t="shared" si="8"/>
        <v>14.410056401981015</v>
      </c>
      <c r="U50">
        <f t="shared" si="12"/>
        <v>0.75843189698136193</v>
      </c>
    </row>
    <row r="51" spans="1:21" x14ac:dyDescent="0.25">
      <c r="A51">
        <v>2000</v>
      </c>
      <c r="B51">
        <v>1669150.5</v>
      </c>
      <c r="C51">
        <v>9070818.65807884</v>
      </c>
      <c r="D51">
        <f t="shared" si="9"/>
        <v>67823.625</v>
      </c>
      <c r="E51" s="10">
        <f t="shared" si="1"/>
        <v>1669150.5</v>
      </c>
      <c r="F51">
        <f t="shared" si="2"/>
        <v>5.4343923199728481</v>
      </c>
      <c r="G51">
        <f t="shared" si="3"/>
        <v>5.8251245241585536E-2</v>
      </c>
      <c r="I51">
        <v>11552660007326.9</v>
      </c>
      <c r="J51" s="10">
        <v>92318278.890249938</v>
      </c>
      <c r="K51">
        <f t="shared" si="10"/>
        <v>453799194237.5</v>
      </c>
      <c r="L51" s="10">
        <f t="shared" si="4"/>
        <v>11552660007326.9</v>
      </c>
      <c r="M51">
        <f t="shared" si="5"/>
        <v>7.9910842032657473E-6</v>
      </c>
      <c r="N51">
        <f t="shared" si="6"/>
        <v>2.163935431306914E-7</v>
      </c>
      <c r="P51" s="10">
        <v>4723091.5</v>
      </c>
      <c r="Q51" s="10">
        <v>64477871.660755567</v>
      </c>
      <c r="R51">
        <f t="shared" si="11"/>
        <v>367253</v>
      </c>
      <c r="S51" s="10">
        <f t="shared" si="7"/>
        <v>4723091.5</v>
      </c>
      <c r="T51">
        <f t="shared" si="8"/>
        <v>13.651624504999653</v>
      </c>
      <c r="U51">
        <f t="shared" si="12"/>
        <v>0.87937721324114015</v>
      </c>
    </row>
    <row r="52" spans="1:21" x14ac:dyDescent="0.25">
      <c r="A52">
        <v>2001</v>
      </c>
      <c r="B52">
        <v>1717311.75</v>
      </c>
      <c r="C52">
        <v>9232510.2372936253</v>
      </c>
      <c r="D52">
        <f t="shared" si="9"/>
        <v>48161.25</v>
      </c>
      <c r="E52" s="10">
        <f t="shared" si="1"/>
        <v>1717311.75</v>
      </c>
      <c r="F52">
        <f t="shared" si="2"/>
        <v>5.3761410747312626</v>
      </c>
      <c r="G52">
        <f t="shared" si="3"/>
        <v>0.29387895471519343</v>
      </c>
      <c r="I52">
        <v>11665527705808.602</v>
      </c>
      <c r="J52" s="10">
        <v>90695869.299896866</v>
      </c>
      <c r="K52">
        <f t="shared" si="10"/>
        <v>112867698481.70117</v>
      </c>
      <c r="L52" s="10">
        <f t="shared" si="4"/>
        <v>11665527705808.602</v>
      </c>
      <c r="M52">
        <f t="shared" si="5"/>
        <v>7.7746906601350559E-6</v>
      </c>
      <c r="N52">
        <f t="shared" si="6"/>
        <v>9.3750109946223921E-8</v>
      </c>
      <c r="P52" s="10">
        <v>5115123</v>
      </c>
      <c r="Q52" s="10">
        <v>65331615.883761674</v>
      </c>
      <c r="R52">
        <f t="shared" si="11"/>
        <v>392031.5</v>
      </c>
      <c r="S52" s="10">
        <f t="shared" si="7"/>
        <v>5115123</v>
      </c>
      <c r="T52">
        <f t="shared" si="8"/>
        <v>12.772247291758513</v>
      </c>
      <c r="U52">
        <f t="shared" si="12"/>
        <v>0.59838728571059185</v>
      </c>
    </row>
    <row r="53" spans="1:21" x14ac:dyDescent="0.25">
      <c r="A53">
        <v>2002</v>
      </c>
      <c r="B53">
        <v>1759092.5</v>
      </c>
      <c r="C53">
        <v>8940169.1783543676</v>
      </c>
      <c r="D53">
        <f t="shared" si="9"/>
        <v>41780.75</v>
      </c>
      <c r="E53" s="10">
        <f t="shared" si="1"/>
        <v>1759092.5</v>
      </c>
      <c r="F53">
        <f t="shared" si="2"/>
        <v>5.0822621200160691</v>
      </c>
      <c r="G53">
        <f t="shared" si="3"/>
        <v>0.13144425481685129</v>
      </c>
      <c r="I53">
        <v>11874004439087.5</v>
      </c>
      <c r="J53" s="10">
        <v>91203522.189309373</v>
      </c>
      <c r="K53">
        <f t="shared" si="10"/>
        <v>208476733278.89844</v>
      </c>
      <c r="L53" s="10">
        <f t="shared" si="4"/>
        <v>11874004439087.5</v>
      </c>
      <c r="M53">
        <f t="shared" si="5"/>
        <v>7.680940550188832E-6</v>
      </c>
      <c r="N53">
        <f t="shared" si="6"/>
        <v>1.744237333359324E-7</v>
      </c>
      <c r="P53" s="10">
        <v>5580598.5</v>
      </c>
      <c r="Q53" s="10">
        <v>67937424.888961017</v>
      </c>
      <c r="R53">
        <f t="shared" si="11"/>
        <v>465475.5</v>
      </c>
      <c r="S53" s="10">
        <f t="shared" si="7"/>
        <v>5580598.5</v>
      </c>
      <c r="T53">
        <f t="shared" si="8"/>
        <v>12.173860006047921</v>
      </c>
      <c r="U53">
        <f t="shared" si="12"/>
        <v>-0.12075200491894655</v>
      </c>
    </row>
    <row r="54" spans="1:21" x14ac:dyDescent="0.25">
      <c r="A54">
        <v>2003</v>
      </c>
      <c r="B54">
        <v>1826200.125</v>
      </c>
      <c r="C54">
        <v>9041184.2042790446</v>
      </c>
      <c r="D54">
        <f t="shared" si="9"/>
        <v>67107.625</v>
      </c>
      <c r="E54" s="10">
        <f t="shared" si="1"/>
        <v>1826200.125</v>
      </c>
      <c r="F54">
        <f t="shared" si="2"/>
        <v>4.9508178651992178</v>
      </c>
      <c r="G54">
        <f t="shared" si="3"/>
        <v>0.13628575096097606</v>
      </c>
      <c r="I54">
        <v>12207433440940.801</v>
      </c>
      <c r="J54" s="10">
        <v>91635304.415034577</v>
      </c>
      <c r="K54">
        <f t="shared" si="10"/>
        <v>333429001853.30078</v>
      </c>
      <c r="L54" s="10">
        <f t="shared" si="4"/>
        <v>12207433440940.801</v>
      </c>
      <c r="M54">
        <f t="shared" si="5"/>
        <v>7.5065168168528996E-6</v>
      </c>
      <c r="N54">
        <f t="shared" si="6"/>
        <v>1.6927283594741656E-7</v>
      </c>
      <c r="P54" s="10">
        <v>6138659</v>
      </c>
      <c r="Q54" s="10">
        <v>75472430.672629863</v>
      </c>
      <c r="R54">
        <f t="shared" si="11"/>
        <v>558060.5</v>
      </c>
      <c r="S54" s="10">
        <f t="shared" si="7"/>
        <v>6138659</v>
      </c>
      <c r="T54">
        <f t="shared" si="8"/>
        <v>12.294612010966867</v>
      </c>
      <c r="U54">
        <f t="shared" si="12"/>
        <v>-3.7068799421057008E-2</v>
      </c>
    </row>
    <row r="55" spans="1:21" x14ac:dyDescent="0.25">
      <c r="A55">
        <v>2004</v>
      </c>
      <c r="B55">
        <v>1879308.25</v>
      </c>
      <c r="C55">
        <v>9047989.9221778698</v>
      </c>
      <c r="D55">
        <f t="shared" si="9"/>
        <v>53108.125</v>
      </c>
      <c r="E55" s="10">
        <f t="shared" si="1"/>
        <v>1879308.25</v>
      </c>
      <c r="F55">
        <f t="shared" si="2"/>
        <v>4.8145321142382418</v>
      </c>
      <c r="G55">
        <f t="shared" si="3"/>
        <v>7.8833446054422218E-2</v>
      </c>
      <c r="I55">
        <v>12669793717318.6</v>
      </c>
      <c r="J55" s="10">
        <v>92961367.691709995</v>
      </c>
      <c r="K55">
        <f t="shared" si="10"/>
        <v>462360276377.79883</v>
      </c>
      <c r="L55" s="10">
        <f t="shared" si="4"/>
        <v>12669793717318.6</v>
      </c>
      <c r="M55">
        <f t="shared" si="5"/>
        <v>7.337243980905483E-6</v>
      </c>
      <c r="N55">
        <f t="shared" si="6"/>
        <v>1.5332885242902042E-7</v>
      </c>
      <c r="P55" s="10">
        <v>6758664</v>
      </c>
      <c r="Q55" s="10">
        <v>83345687.152659684</v>
      </c>
      <c r="R55">
        <f t="shared" si="11"/>
        <v>620005</v>
      </c>
      <c r="S55" s="10">
        <f t="shared" si="7"/>
        <v>6758664</v>
      </c>
      <c r="T55">
        <f t="shared" si="8"/>
        <v>12.331680810387924</v>
      </c>
      <c r="U55">
        <f t="shared" si="12"/>
        <v>0.46958597467711449</v>
      </c>
    </row>
    <row r="56" spans="1:21" x14ac:dyDescent="0.25">
      <c r="A56">
        <v>2005</v>
      </c>
      <c r="B56">
        <v>1931445.5</v>
      </c>
      <c r="C56">
        <v>9146743.8820196316</v>
      </c>
      <c r="D56">
        <f t="shared" si="9"/>
        <v>52137.25</v>
      </c>
      <c r="E56" s="10">
        <f t="shared" si="1"/>
        <v>1931445.5</v>
      </c>
      <c r="F56">
        <f t="shared" si="2"/>
        <v>4.7356986681838196</v>
      </c>
      <c r="G56">
        <f t="shared" si="3"/>
        <v>0.17145786697660448</v>
      </c>
      <c r="I56">
        <v>13093700000000</v>
      </c>
      <c r="J56" s="10">
        <v>94064029.517732263</v>
      </c>
      <c r="K56">
        <f t="shared" si="10"/>
        <v>423906282681.40039</v>
      </c>
      <c r="L56" s="10">
        <f t="shared" si="4"/>
        <v>13093700000000</v>
      </c>
      <c r="M56">
        <f t="shared" si="5"/>
        <v>7.1839151284764626E-6</v>
      </c>
      <c r="N56">
        <f t="shared" si="6"/>
        <v>2.1943698609260451E-7</v>
      </c>
      <c r="P56" s="10">
        <v>7522393</v>
      </c>
      <c r="Q56" s="10">
        <v>89231339.157487139</v>
      </c>
      <c r="R56">
        <f t="shared" si="11"/>
        <v>763729</v>
      </c>
      <c r="S56" s="10">
        <f t="shared" si="7"/>
        <v>7522393</v>
      </c>
      <c r="T56">
        <f t="shared" si="8"/>
        <v>11.86209483571081</v>
      </c>
      <c r="U56">
        <f t="shared" si="12"/>
        <v>0.4759401928335425</v>
      </c>
    </row>
    <row r="57" spans="1:21" x14ac:dyDescent="0.25">
      <c r="A57">
        <v>2006</v>
      </c>
      <c r="B57">
        <v>1981671.25</v>
      </c>
      <c r="C57">
        <v>9044824.7738293037</v>
      </c>
      <c r="D57">
        <f t="shared" si="9"/>
        <v>50225.75</v>
      </c>
      <c r="E57" s="10">
        <f t="shared" si="1"/>
        <v>1981671.25</v>
      </c>
      <c r="F57">
        <f t="shared" si="2"/>
        <v>4.5642408012072151</v>
      </c>
      <c r="G57">
        <f t="shared" si="3"/>
        <v>0.25995835354008268</v>
      </c>
      <c r="I57">
        <v>13442760004007.9</v>
      </c>
      <c r="J57" s="10">
        <v>93621808.221224964</v>
      </c>
      <c r="K57">
        <f t="shared" si="10"/>
        <v>349060004007.90039</v>
      </c>
      <c r="L57" s="10">
        <f t="shared" si="4"/>
        <v>13442760004007.9</v>
      </c>
      <c r="M57">
        <f t="shared" si="5"/>
        <v>6.9644781423838581E-6</v>
      </c>
      <c r="N57">
        <f t="shared" si="6"/>
        <v>-3.7775361240126818E-8</v>
      </c>
      <c r="P57" s="10">
        <v>8477736</v>
      </c>
      <c r="Q57" s="10">
        <v>96528813.117487758</v>
      </c>
      <c r="R57">
        <f t="shared" si="11"/>
        <v>955343</v>
      </c>
      <c r="S57" s="10">
        <f t="shared" si="7"/>
        <v>8477736</v>
      </c>
      <c r="T57">
        <f t="shared" si="8"/>
        <v>11.386154642877267</v>
      </c>
      <c r="U57">
        <f t="shared" si="12"/>
        <v>0.94269971282662901</v>
      </c>
    </row>
    <row r="58" spans="1:21" x14ac:dyDescent="0.25">
      <c r="A58">
        <v>2007</v>
      </c>
      <c r="B58">
        <v>2053658.875</v>
      </c>
      <c r="C58">
        <v>8839527.8491583299</v>
      </c>
      <c r="D58">
        <f t="shared" si="9"/>
        <v>71987.625</v>
      </c>
      <c r="E58" s="10">
        <f t="shared" si="1"/>
        <v>2053658.875</v>
      </c>
      <c r="F58">
        <f t="shared" si="2"/>
        <v>4.3042824476671324</v>
      </c>
      <c r="G58">
        <f t="shared" si="3"/>
        <v>-2.128131193674232E-2</v>
      </c>
      <c r="I58">
        <v>13681138648037.801</v>
      </c>
      <c r="J58" s="10">
        <v>95798801.0317882</v>
      </c>
      <c r="K58">
        <f t="shared" si="10"/>
        <v>238378644029.90039</v>
      </c>
      <c r="L58" s="10">
        <f t="shared" si="4"/>
        <v>13681138648037.801</v>
      </c>
      <c r="M58">
        <f t="shared" si="5"/>
        <v>7.0022535036239849E-6</v>
      </c>
      <c r="N58">
        <f t="shared" si="6"/>
        <v>7.7343566263766849E-8</v>
      </c>
      <c r="P58" s="10">
        <v>9681575</v>
      </c>
      <c r="Q58" s="10">
        <v>101109092.164405</v>
      </c>
      <c r="R58">
        <f t="shared" si="11"/>
        <v>1203839</v>
      </c>
      <c r="S58" s="10">
        <f t="shared" si="7"/>
        <v>9681575</v>
      </c>
      <c r="T58">
        <f t="shared" si="8"/>
        <v>10.443454930050638</v>
      </c>
      <c r="U58">
        <f t="shared" si="12"/>
        <v>0.56557922052377485</v>
      </c>
    </row>
    <row r="59" spans="1:21" x14ac:dyDescent="0.25">
      <c r="A59">
        <v>2008</v>
      </c>
      <c r="B59">
        <v>2033782</v>
      </c>
      <c r="C59">
        <v>8797253.7141346876</v>
      </c>
      <c r="D59">
        <f t="shared" si="9"/>
        <v>-19876.875</v>
      </c>
      <c r="E59" s="10">
        <f t="shared" si="1"/>
        <v>2033782</v>
      </c>
      <c r="F59">
        <f t="shared" si="2"/>
        <v>4.3255637596038747</v>
      </c>
      <c r="G59">
        <f t="shared" si="3"/>
        <v>4.6184554619450147E-2</v>
      </c>
      <c r="I59">
        <v>13645612902900.701</v>
      </c>
      <c r="J59" s="10">
        <v>94494640.392667875</v>
      </c>
      <c r="K59">
        <f t="shared" si="10"/>
        <v>-35525745137.099609</v>
      </c>
      <c r="L59" s="10">
        <f t="shared" si="4"/>
        <v>13645612902900.701</v>
      </c>
      <c r="M59">
        <f t="shared" si="5"/>
        <v>6.924909937360218E-6</v>
      </c>
      <c r="N59">
        <f t="shared" si="6"/>
        <v>1.1640356539825326E-7</v>
      </c>
      <c r="P59" s="10">
        <v>10611006</v>
      </c>
      <c r="Q59" s="10">
        <v>104814198.4210438</v>
      </c>
      <c r="R59">
        <f t="shared" si="11"/>
        <v>929431</v>
      </c>
      <c r="S59" s="10">
        <f t="shared" si="7"/>
        <v>10611006</v>
      </c>
      <c r="T59">
        <f t="shared" si="8"/>
        <v>9.8778757095268634</v>
      </c>
      <c r="U59">
        <f t="shared" si="12"/>
        <v>0.1668157763691358</v>
      </c>
    </row>
    <row r="60" spans="1:21" x14ac:dyDescent="0.25">
      <c r="A60">
        <v>2009</v>
      </c>
      <c r="B60">
        <v>1952950.875</v>
      </c>
      <c r="C60">
        <v>8357417.3628311371</v>
      </c>
      <c r="D60">
        <f t="shared" si="9"/>
        <v>-80831.125</v>
      </c>
      <c r="E60" s="10">
        <f t="shared" si="1"/>
        <v>1952950.875</v>
      </c>
      <c r="F60">
        <f t="shared" si="2"/>
        <v>4.2793792049844246</v>
      </c>
      <c r="G60">
        <f t="shared" si="3"/>
        <v>-6.1634445700351925E-2</v>
      </c>
      <c r="I60">
        <v>13263041195000</v>
      </c>
      <c r="J60" s="10">
        <v>90301500.487751529</v>
      </c>
      <c r="K60">
        <f t="shared" si="10"/>
        <v>-382571707900.70117</v>
      </c>
      <c r="L60" s="10">
        <f t="shared" si="4"/>
        <v>13263041195000</v>
      </c>
      <c r="M60">
        <f t="shared" si="5"/>
        <v>6.8085063719619648E-6</v>
      </c>
      <c r="N60">
        <f t="shared" si="6"/>
        <v>2.4250101348070473E-9</v>
      </c>
      <c r="P60" s="10">
        <v>11587220</v>
      </c>
      <c r="Q60" s="10">
        <v>112524187.87868388</v>
      </c>
      <c r="R60">
        <f t="shared" si="11"/>
        <v>976214</v>
      </c>
      <c r="S60" s="10">
        <f t="shared" si="7"/>
        <v>11587220</v>
      </c>
      <c r="T60">
        <f t="shared" si="8"/>
        <v>9.7110599331577276</v>
      </c>
      <c r="U60">
        <f t="shared" si="12"/>
        <v>0.27852708047715247</v>
      </c>
    </row>
    <row r="61" spans="1:21" x14ac:dyDescent="0.25">
      <c r="A61">
        <v>2010</v>
      </c>
      <c r="B61">
        <v>1988090.75</v>
      </c>
      <c r="C61">
        <v>8630329.0845501348</v>
      </c>
      <c r="D61">
        <f t="shared" si="9"/>
        <v>35139.875</v>
      </c>
      <c r="E61" s="10">
        <f t="shared" si="1"/>
        <v>1988090.75</v>
      </c>
      <c r="F61">
        <f t="shared" si="2"/>
        <v>4.3410136506847765</v>
      </c>
      <c r="I61">
        <v>13598288325133.9</v>
      </c>
      <c r="J61" s="10">
        <v>92551056.722445682</v>
      </c>
      <c r="K61">
        <f t="shared" si="10"/>
        <v>335247130133.90039</v>
      </c>
      <c r="L61" s="10">
        <f t="shared" si="4"/>
        <v>13598288325133.9</v>
      </c>
      <c r="M61">
        <f t="shared" si="5"/>
        <v>6.8060813618271577E-6</v>
      </c>
      <c r="P61" s="10">
        <v>12780702</v>
      </c>
      <c r="Q61" s="10">
        <v>120554391.49532034</v>
      </c>
      <c r="R61">
        <f t="shared" si="11"/>
        <v>1193482</v>
      </c>
      <c r="S61" s="10">
        <f t="shared" si="7"/>
        <v>12780702</v>
      </c>
      <c r="T61">
        <f t="shared" si="8"/>
        <v>9.4325328526805752</v>
      </c>
    </row>
  </sheetData>
  <mergeCells count="4">
    <mergeCell ref="A17:B17"/>
    <mergeCell ref="A18:B18"/>
    <mergeCell ref="A10:B10"/>
    <mergeCell ref="A16:B1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workbookViewId="0">
      <selection activeCell="E26" sqref="E26"/>
    </sheetView>
  </sheetViews>
  <sheetFormatPr defaultRowHeight="12.75" x14ac:dyDescent="0.2"/>
  <cols>
    <col min="1" max="1" width="16.42578125" style="98" customWidth="1"/>
    <col min="2" max="2" width="10.85546875" style="98" customWidth="1"/>
    <col min="3" max="16384" width="9.140625" style="98"/>
  </cols>
  <sheetData>
    <row r="1" spans="1:9" ht="15" x14ac:dyDescent="0.25">
      <c r="A1" s="3" t="s">
        <v>212</v>
      </c>
      <c r="B1"/>
      <c r="C1"/>
      <c r="D1"/>
      <c r="E1"/>
      <c r="F1"/>
    </row>
    <row r="2" spans="1:9" ht="15" x14ac:dyDescent="0.25">
      <c r="A2"/>
      <c r="B2"/>
      <c r="C2"/>
      <c r="D2"/>
      <c r="E2"/>
      <c r="F2"/>
    </row>
    <row r="3" spans="1:9" ht="15" x14ac:dyDescent="0.2">
      <c r="A3" s="170" t="s">
        <v>211</v>
      </c>
      <c r="B3" s="170"/>
      <c r="C3" s="170"/>
      <c r="D3" s="170"/>
      <c r="E3" s="170"/>
      <c r="F3" s="170"/>
    </row>
    <row r="4" spans="1:9" ht="15" x14ac:dyDescent="0.25">
      <c r="A4" s="90"/>
      <c r="B4" s="91"/>
      <c r="C4"/>
      <c r="D4"/>
      <c r="E4"/>
      <c r="F4"/>
    </row>
    <row r="5" spans="1:9" ht="15" x14ac:dyDescent="0.25">
      <c r="A5"/>
      <c r="B5"/>
      <c r="C5"/>
      <c r="D5"/>
      <c r="E5"/>
      <c r="F5"/>
    </row>
    <row r="6" spans="1:9" ht="15" x14ac:dyDescent="0.25">
      <c r="A6"/>
      <c r="B6"/>
      <c r="C6"/>
      <c r="D6"/>
      <c r="E6"/>
      <c r="F6"/>
    </row>
    <row r="7" spans="1:9" ht="15" x14ac:dyDescent="0.25">
      <c r="A7"/>
      <c r="B7"/>
      <c r="C7"/>
      <c r="D7"/>
      <c r="E7"/>
      <c r="F7"/>
    </row>
    <row r="8" spans="1:9" ht="15" x14ac:dyDescent="0.25">
      <c r="A8" t="s">
        <v>232</v>
      </c>
      <c r="B8"/>
      <c r="C8"/>
      <c r="D8"/>
      <c r="E8"/>
      <c r="F8"/>
      <c r="I8"/>
    </row>
    <row r="9" spans="1:9" ht="15" x14ac:dyDescent="0.25">
      <c r="A9"/>
      <c r="B9"/>
      <c r="C9"/>
      <c r="D9"/>
      <c r="E9"/>
      <c r="F9"/>
    </row>
    <row r="10" spans="1:9" ht="15.75" x14ac:dyDescent="0.2">
      <c r="A10" s="122"/>
      <c r="E10" s="125" t="s">
        <v>233</v>
      </c>
      <c r="G10" s="124"/>
      <c r="H10" s="123"/>
    </row>
    <row r="11" spans="1:9" ht="15.75" x14ac:dyDescent="0.2">
      <c r="A11" s="99"/>
      <c r="B11" s="100"/>
    </row>
    <row r="12" spans="1:9" ht="15.75" x14ac:dyDescent="0.2">
      <c r="A12" s="99"/>
      <c r="B12" s="100"/>
    </row>
    <row r="13" spans="1:9" ht="15.75" x14ac:dyDescent="0.2">
      <c r="A13" s="99"/>
      <c r="B13" s="100"/>
    </row>
    <row r="14" spans="1:9" ht="15.75" x14ac:dyDescent="0.2">
      <c r="A14" s="99"/>
      <c r="B14" s="100"/>
    </row>
    <row r="15" spans="1:9" ht="15.75" x14ac:dyDescent="0.2">
      <c r="A15" s="99"/>
      <c r="B15" s="100"/>
    </row>
    <row r="17" spans="1:7" ht="15" x14ac:dyDescent="0.2">
      <c r="E17" s="125" t="s">
        <v>234</v>
      </c>
    </row>
    <row r="20" spans="1:7" ht="15" x14ac:dyDescent="0.25">
      <c r="A20" s="97"/>
      <c r="B20"/>
      <c r="C20"/>
      <c r="D20"/>
      <c r="E20"/>
      <c r="F20"/>
    </row>
    <row r="21" spans="1:7" ht="15.75" thickBot="1" x14ac:dyDescent="0.3">
      <c r="A21" s="121" t="s">
        <v>224</v>
      </c>
      <c r="B21"/>
      <c r="C21"/>
      <c r="D21"/>
      <c r="E21"/>
      <c r="F21"/>
    </row>
    <row r="22" spans="1:7" ht="37.5" customHeight="1" x14ac:dyDescent="0.2">
      <c r="A22" s="171" t="s">
        <v>172</v>
      </c>
      <c r="B22" s="174" t="s">
        <v>225</v>
      </c>
      <c r="C22" s="120" t="s">
        <v>226</v>
      </c>
      <c r="D22" s="174" t="s">
        <v>228</v>
      </c>
      <c r="E22" s="177" t="s">
        <v>229</v>
      </c>
      <c r="F22" s="177"/>
    </row>
    <row r="23" spans="1:7" ht="41.25" thickBot="1" x14ac:dyDescent="0.25">
      <c r="A23" s="172"/>
      <c r="B23" s="175"/>
      <c r="C23" s="112" t="s">
        <v>227</v>
      </c>
      <c r="D23" s="175"/>
      <c r="E23" s="178"/>
      <c r="F23" s="178"/>
    </row>
    <row r="24" spans="1:7" ht="41.25" thickBot="1" x14ac:dyDescent="0.25">
      <c r="A24" s="173"/>
      <c r="B24" s="176"/>
      <c r="C24" s="113"/>
      <c r="D24" s="176"/>
      <c r="E24" s="114" t="s">
        <v>230</v>
      </c>
      <c r="F24" s="114" t="s">
        <v>231</v>
      </c>
    </row>
    <row r="25" spans="1:7" ht="13.5" x14ac:dyDescent="0.2">
      <c r="A25" s="115" t="s">
        <v>8</v>
      </c>
      <c r="B25" s="128">
        <f>F33</f>
        <v>-0.98488468733514556</v>
      </c>
      <c r="C25" s="115">
        <v>0.01</v>
      </c>
      <c r="D25" s="128">
        <f>E25-C25</f>
        <v>0.12187323544927466</v>
      </c>
      <c r="E25" s="128">
        <f>G33</f>
        <v>0.13187323544927465</v>
      </c>
      <c r="F25" s="116">
        <v>0.13</v>
      </c>
    </row>
    <row r="26" spans="1:7" ht="13.5" x14ac:dyDescent="0.2">
      <c r="A26" s="115" t="s">
        <v>28</v>
      </c>
      <c r="B26" s="128">
        <f t="shared" ref="B26:B27" si="0">F34</f>
        <v>-0.98834263583774795</v>
      </c>
      <c r="C26" s="115">
        <v>0.01</v>
      </c>
      <c r="D26" s="128">
        <f>E26-C26</f>
        <v>0.11861869568211948</v>
      </c>
      <c r="E26" s="128">
        <f>G34</f>
        <v>0.12861869568211948</v>
      </c>
      <c r="F26" s="116">
        <v>0.13</v>
      </c>
    </row>
    <row r="27" spans="1:7" ht="14.25" thickBot="1" x14ac:dyDescent="0.25">
      <c r="A27" s="117" t="s">
        <v>75</v>
      </c>
      <c r="B27" s="128">
        <f t="shared" si="0"/>
        <v>1.0817433923234603</v>
      </c>
      <c r="C27" s="117">
        <v>2.08</v>
      </c>
      <c r="D27" s="129">
        <f>E27-C27</f>
        <v>-3.5303749232147297E-3</v>
      </c>
      <c r="E27" s="129">
        <f>G35</f>
        <v>2.0764696250767853</v>
      </c>
      <c r="F27" s="118">
        <v>2.08</v>
      </c>
    </row>
    <row r="28" spans="1:7" ht="15.75" x14ac:dyDescent="0.25">
      <c r="A28" s="119"/>
      <c r="B28"/>
      <c r="C28"/>
      <c r="D28"/>
      <c r="E28"/>
      <c r="F28"/>
    </row>
    <row r="32" spans="1:7" x14ac:dyDescent="0.2">
      <c r="A32" s="108"/>
      <c r="B32" s="108" t="s">
        <v>127</v>
      </c>
      <c r="C32" s="108" t="s">
        <v>128</v>
      </c>
      <c r="D32" s="108" t="s">
        <v>134</v>
      </c>
      <c r="E32" s="108" t="s">
        <v>215</v>
      </c>
      <c r="F32" s="108" t="s">
        <v>216</v>
      </c>
      <c r="G32" s="108" t="s">
        <v>135</v>
      </c>
    </row>
    <row r="33" spans="1:13" x14ac:dyDescent="0.2">
      <c r="A33" s="108" t="s">
        <v>8</v>
      </c>
      <c r="B33" s="126">
        <f>D41</f>
        <v>0.08</v>
      </c>
      <c r="C33" s="126">
        <f>H41</f>
        <v>0.28000000000000003</v>
      </c>
      <c r="D33" s="127">
        <f>'2.1 summary table'!H12</f>
        <v>65.1580757323771</v>
      </c>
      <c r="E33" s="127">
        <f>(B33/(1+B33+C33))*(1+2*D33)/(1+D33)</f>
        <v>0.11675792278442032</v>
      </c>
      <c r="F33" s="127">
        <f>(1/(1+D33))-1</f>
        <v>-0.98488468733514556</v>
      </c>
      <c r="G33" s="127">
        <f>1+E33+F33</f>
        <v>0.13187323544927465</v>
      </c>
      <c r="K33" s="101"/>
      <c r="L33" s="101"/>
      <c r="M33" s="101"/>
    </row>
    <row r="34" spans="1:13" x14ac:dyDescent="0.2">
      <c r="A34" s="108" t="s">
        <v>28</v>
      </c>
      <c r="B34" s="127">
        <f>D42</f>
        <v>0.08</v>
      </c>
      <c r="C34" s="127">
        <f>H42</f>
        <v>0.28000000000000003</v>
      </c>
      <c r="D34" s="127">
        <f>'2.1 summary table'!H15</f>
        <v>84.782685183510097</v>
      </c>
      <c r="E34" s="127">
        <f>(B34/(1+B34+C34))*(1+2*D34)/(1+D34)</f>
        <v>0.11696133151986751</v>
      </c>
      <c r="F34" s="127">
        <f>(1/(1+D34))-1</f>
        <v>-0.98834263583774795</v>
      </c>
      <c r="G34" s="127">
        <f t="shared" ref="G34:G35" si="1">1+E34+F34</f>
        <v>0.12861869568211948</v>
      </c>
      <c r="K34" s="101"/>
      <c r="L34" s="101"/>
      <c r="M34" s="101"/>
    </row>
    <row r="35" spans="1:13" x14ac:dyDescent="0.2">
      <c r="A35" s="108" t="s">
        <v>75</v>
      </c>
      <c r="B35" s="127">
        <f>D43</f>
        <v>0.1</v>
      </c>
      <c r="C35" s="127">
        <f>H43</f>
        <v>0.45</v>
      </c>
      <c r="D35" s="127">
        <f>'2.1 summary table'!H18</f>
        <v>-0.519633397810915</v>
      </c>
      <c r="E35" s="127">
        <f>(B35/(1+B35+C35))*(1+2*D35)/(1+D35)</f>
        <v>-5.2737672466748632E-3</v>
      </c>
      <c r="F35" s="127">
        <f>(1/(1+D35))-1</f>
        <v>1.0817433923234603</v>
      </c>
      <c r="G35" s="127">
        <f t="shared" si="1"/>
        <v>2.0764696250767853</v>
      </c>
      <c r="K35" s="101"/>
      <c r="L35" s="101"/>
      <c r="M35" s="101"/>
    </row>
    <row r="39" spans="1:13" ht="13.5" thickBot="1" x14ac:dyDescent="0.25"/>
    <row r="40" spans="1:13" ht="30.75" thickBot="1" x14ac:dyDescent="0.25">
      <c r="A40" s="102" t="s">
        <v>217</v>
      </c>
      <c r="B40" s="103"/>
      <c r="C40" s="103"/>
      <c r="D40" s="103"/>
      <c r="E40" s="104"/>
      <c r="F40" s="103"/>
      <c r="G40" s="103"/>
      <c r="H40" s="103"/>
    </row>
    <row r="41" spans="1:13" ht="13.5" thickBot="1" x14ac:dyDescent="0.25">
      <c r="A41" s="105" t="s">
        <v>218</v>
      </c>
      <c r="B41" s="106">
        <v>0.08</v>
      </c>
      <c r="C41" s="106">
        <v>1</v>
      </c>
      <c r="D41" s="106">
        <v>0.08</v>
      </c>
      <c r="E41" s="107"/>
      <c r="F41" s="106">
        <v>0.28000000000000003</v>
      </c>
      <c r="G41" s="106">
        <v>1</v>
      </c>
      <c r="H41" s="106">
        <f>F41*G41</f>
        <v>0.28000000000000003</v>
      </c>
    </row>
    <row r="42" spans="1:13" ht="13.5" thickBot="1" x14ac:dyDescent="0.25">
      <c r="A42" s="105" t="s">
        <v>219</v>
      </c>
      <c r="B42" s="106">
        <v>0.08</v>
      </c>
      <c r="C42" s="106">
        <v>1</v>
      </c>
      <c r="D42" s="106">
        <v>0.08</v>
      </c>
      <c r="E42" s="107"/>
      <c r="F42" s="106">
        <v>0.28000000000000003</v>
      </c>
      <c r="G42" s="106">
        <v>1</v>
      </c>
      <c r="H42" s="106">
        <f t="shared" ref="H42:H43" si="2">F42*G42</f>
        <v>0.28000000000000003</v>
      </c>
    </row>
    <row r="43" spans="1:13" ht="13.5" thickBot="1" x14ac:dyDescent="0.25">
      <c r="A43" s="105" t="s">
        <v>143</v>
      </c>
      <c r="B43" s="106">
        <v>0.1</v>
      </c>
      <c r="C43" s="106">
        <v>1</v>
      </c>
      <c r="D43" s="106">
        <v>0.1</v>
      </c>
      <c r="E43" s="107"/>
      <c r="F43" s="106">
        <v>0.45</v>
      </c>
      <c r="G43" s="106">
        <v>1</v>
      </c>
      <c r="H43" s="106">
        <f t="shared" si="2"/>
        <v>0.45</v>
      </c>
    </row>
  </sheetData>
  <mergeCells count="5">
    <mergeCell ref="A3:F3"/>
    <mergeCell ref="A22:A24"/>
    <mergeCell ref="B22:B24"/>
    <mergeCell ref="D22:D24"/>
    <mergeCell ref="E22:F2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topLeftCell="A22" workbookViewId="0">
      <selection activeCell="E24" sqref="E24"/>
    </sheetView>
  </sheetViews>
  <sheetFormatPr defaultRowHeight="15" x14ac:dyDescent="0.25"/>
  <cols>
    <col min="1" max="1" width="16.85546875" customWidth="1"/>
    <col min="2" max="2" width="18.5703125" style="4" bestFit="1" customWidth="1"/>
    <col min="3" max="3" width="14.85546875" customWidth="1"/>
    <col min="4" max="4" width="16.7109375" bestFit="1" customWidth="1"/>
    <col min="5" max="5" width="16.7109375" customWidth="1"/>
    <col min="6" max="6" width="84.140625" style="4" customWidth="1"/>
  </cols>
  <sheetData>
    <row r="1" spans="1:6" x14ac:dyDescent="0.25">
      <c r="A1" t="s">
        <v>170</v>
      </c>
    </row>
    <row r="3" spans="1:6" x14ac:dyDescent="0.25">
      <c r="A3" s="136" t="s">
        <v>171</v>
      </c>
      <c r="B3" s="136"/>
      <c r="C3" s="136"/>
      <c r="D3" s="136"/>
      <c r="E3" s="136"/>
      <c r="F3" s="136"/>
    </row>
    <row r="4" spans="1:6" x14ac:dyDescent="0.25">
      <c r="A4" s="136"/>
      <c r="B4" s="136"/>
      <c r="C4" s="136"/>
      <c r="D4" s="136"/>
      <c r="E4" s="136"/>
      <c r="F4" s="136"/>
    </row>
    <row r="5" spans="1:6" x14ac:dyDescent="0.25">
      <c r="A5" s="58"/>
      <c r="B5" s="58"/>
      <c r="C5" s="58"/>
      <c r="D5" s="58"/>
      <c r="E5" s="58"/>
      <c r="F5" s="58"/>
    </row>
    <row r="6" spans="1:6" x14ac:dyDescent="0.25">
      <c r="A6" s="58"/>
      <c r="B6" s="58"/>
      <c r="C6" s="58"/>
      <c r="D6" s="58"/>
      <c r="E6" s="58"/>
      <c r="F6" s="58"/>
    </row>
    <row r="7" spans="1:6" x14ac:dyDescent="0.25">
      <c r="A7" s="3" t="s">
        <v>165</v>
      </c>
      <c r="B7" s="57" t="s">
        <v>166</v>
      </c>
      <c r="C7" s="56"/>
    </row>
    <row r="8" spans="1:6" x14ac:dyDescent="0.25">
      <c r="A8" s="3" t="s">
        <v>169</v>
      </c>
      <c r="B8" s="5" t="s">
        <v>167</v>
      </c>
    </row>
    <row r="10" spans="1:6" x14ac:dyDescent="0.25">
      <c r="A10" s="3" t="s">
        <v>168</v>
      </c>
      <c r="B10" s="3" t="s">
        <v>164</v>
      </c>
    </row>
    <row r="12" spans="1:6" s="3" customFormat="1" x14ac:dyDescent="0.25">
      <c r="A12" s="3" t="s">
        <v>9</v>
      </c>
      <c r="B12" s="5" t="s">
        <v>10</v>
      </c>
      <c r="D12" s="3" t="s">
        <v>6</v>
      </c>
      <c r="E12" s="3" t="s">
        <v>87</v>
      </c>
      <c r="F12" s="5" t="s">
        <v>7</v>
      </c>
    </row>
    <row r="13" spans="1:6" x14ac:dyDescent="0.25">
      <c r="A13" s="156" t="s">
        <v>8</v>
      </c>
      <c r="B13" s="16" t="s">
        <v>12</v>
      </c>
      <c r="C13" s="15" t="s">
        <v>15</v>
      </c>
      <c r="D13" s="18" t="s">
        <v>12</v>
      </c>
      <c r="E13" s="18" t="s">
        <v>88</v>
      </c>
      <c r="F13" s="15" t="s">
        <v>18</v>
      </c>
    </row>
    <row r="14" spans="1:6" ht="30" x14ac:dyDescent="0.25">
      <c r="A14" s="157"/>
      <c r="B14" s="16" t="s">
        <v>20</v>
      </c>
      <c r="C14" s="15" t="s">
        <v>13</v>
      </c>
      <c r="D14" s="18" t="s">
        <v>4</v>
      </c>
      <c r="E14" s="18" t="s">
        <v>88</v>
      </c>
      <c r="F14" s="16" t="s">
        <v>5</v>
      </c>
    </row>
    <row r="15" spans="1:6" ht="30" x14ac:dyDescent="0.25">
      <c r="A15" s="157"/>
      <c r="B15" s="16" t="s">
        <v>21</v>
      </c>
      <c r="C15" s="15" t="s">
        <v>14</v>
      </c>
      <c r="D15" s="18" t="s">
        <v>11</v>
      </c>
      <c r="E15" s="18" t="s">
        <v>88</v>
      </c>
      <c r="F15" s="16" t="s">
        <v>126</v>
      </c>
    </row>
    <row r="16" spans="1:6" ht="30" x14ac:dyDescent="0.25">
      <c r="A16" s="158"/>
      <c r="B16" s="16" t="s">
        <v>102</v>
      </c>
      <c r="C16" s="15" t="s">
        <v>100</v>
      </c>
      <c r="D16" s="18" t="s">
        <v>103</v>
      </c>
      <c r="E16" s="18" t="s">
        <v>88</v>
      </c>
      <c r="F16" s="15" t="s">
        <v>104</v>
      </c>
    </row>
    <row r="17" spans="1:6" x14ac:dyDescent="0.25">
      <c r="A17" s="156" t="s">
        <v>28</v>
      </c>
      <c r="B17" s="16" t="s">
        <v>12</v>
      </c>
      <c r="C17" s="15" t="s">
        <v>15</v>
      </c>
      <c r="D17" s="18" t="s">
        <v>12</v>
      </c>
      <c r="E17" s="18" t="s">
        <v>88</v>
      </c>
      <c r="F17" s="15" t="s">
        <v>18</v>
      </c>
    </row>
    <row r="18" spans="1:6" ht="30" x14ac:dyDescent="0.25">
      <c r="A18" s="157"/>
      <c r="B18" s="16" t="s">
        <v>20</v>
      </c>
      <c r="C18" s="15" t="s">
        <v>13</v>
      </c>
      <c r="D18" s="18" t="s">
        <v>113</v>
      </c>
      <c r="E18" s="134" t="s">
        <v>91</v>
      </c>
      <c r="F18" s="16" t="s">
        <v>85</v>
      </c>
    </row>
    <row r="19" spans="1:6" ht="30" x14ac:dyDescent="0.25">
      <c r="A19" s="157"/>
      <c r="B19" s="16" t="s">
        <v>21</v>
      </c>
      <c r="C19" s="15" t="s">
        <v>14</v>
      </c>
      <c r="D19" s="18" t="s">
        <v>11</v>
      </c>
      <c r="E19" s="18" t="s">
        <v>88</v>
      </c>
      <c r="F19" s="16" t="s">
        <v>126</v>
      </c>
    </row>
    <row r="20" spans="1:6" ht="30" x14ac:dyDescent="0.25">
      <c r="A20" s="158"/>
      <c r="B20" s="16" t="s">
        <v>102</v>
      </c>
      <c r="C20" s="15" t="s">
        <v>100</v>
      </c>
      <c r="D20" s="18" t="s">
        <v>103</v>
      </c>
      <c r="E20" s="18" t="s">
        <v>88</v>
      </c>
      <c r="F20" s="15" t="s">
        <v>104</v>
      </c>
    </row>
    <row r="21" spans="1:6" x14ac:dyDescent="0.25">
      <c r="A21" s="156" t="s">
        <v>75</v>
      </c>
      <c r="B21" s="16" t="s">
        <v>12</v>
      </c>
      <c r="C21" s="15" t="s">
        <v>15</v>
      </c>
      <c r="D21" s="18" t="s">
        <v>12</v>
      </c>
      <c r="E21" s="18" t="s">
        <v>89</v>
      </c>
      <c r="F21" s="15" t="s">
        <v>18</v>
      </c>
    </row>
    <row r="22" spans="1:6" ht="30" x14ac:dyDescent="0.25">
      <c r="A22" s="157"/>
      <c r="B22" s="16" t="s">
        <v>20</v>
      </c>
      <c r="C22" s="15" t="s">
        <v>13</v>
      </c>
      <c r="D22" s="18" t="s">
        <v>113</v>
      </c>
      <c r="E22" s="134" t="s">
        <v>90</v>
      </c>
      <c r="F22" s="16" t="s">
        <v>105</v>
      </c>
    </row>
    <row r="23" spans="1:6" ht="45" x14ac:dyDescent="0.25">
      <c r="A23" s="157"/>
      <c r="B23" s="16" t="s">
        <v>21</v>
      </c>
      <c r="C23" s="15" t="s">
        <v>14</v>
      </c>
      <c r="D23" s="18" t="s">
        <v>11</v>
      </c>
      <c r="E23" s="18" t="s">
        <v>89</v>
      </c>
      <c r="F23" s="16" t="s">
        <v>112</v>
      </c>
    </row>
    <row r="24" spans="1:6" ht="30" x14ac:dyDescent="0.25">
      <c r="A24" s="158"/>
      <c r="B24" s="16" t="s">
        <v>102</v>
      </c>
      <c r="C24" s="15" t="s">
        <v>100</v>
      </c>
      <c r="D24" s="18" t="s">
        <v>103</v>
      </c>
      <c r="E24" s="18" t="s">
        <v>89</v>
      </c>
      <c r="F24" s="15" t="s">
        <v>104</v>
      </c>
    </row>
    <row r="27" spans="1:6" x14ac:dyDescent="0.25">
      <c r="A27" t="s">
        <v>44</v>
      </c>
    </row>
    <row r="28" spans="1:6" x14ac:dyDescent="0.25">
      <c r="A28" s="8" t="s">
        <v>30</v>
      </c>
      <c r="B28" s="155" t="s">
        <v>38</v>
      </c>
      <c r="C28" s="155"/>
      <c r="D28" s="155"/>
      <c r="E28" s="155"/>
      <c r="F28" s="155"/>
    </row>
    <row r="29" spans="1:6" x14ac:dyDescent="0.25">
      <c r="A29" s="8" t="s">
        <v>32</v>
      </c>
      <c r="B29" s="155" t="s">
        <v>45</v>
      </c>
      <c r="C29" s="155"/>
      <c r="D29" s="155"/>
      <c r="E29" s="155"/>
      <c r="F29" s="155"/>
    </row>
    <row r="30" spans="1:6" x14ac:dyDescent="0.25">
      <c r="A30" s="8" t="s">
        <v>31</v>
      </c>
      <c r="B30" s="155" t="s">
        <v>39</v>
      </c>
      <c r="C30" s="155"/>
      <c r="D30" s="155"/>
      <c r="E30" s="155"/>
      <c r="F30" s="155"/>
    </row>
    <row r="31" spans="1:6" x14ac:dyDescent="0.25">
      <c r="A31" s="8" t="s">
        <v>40</v>
      </c>
      <c r="B31" s="155" t="s">
        <v>41</v>
      </c>
      <c r="C31" s="155"/>
      <c r="D31" s="155"/>
      <c r="E31" s="155"/>
      <c r="F31" s="155"/>
    </row>
    <row r="32" spans="1:6" x14ac:dyDescent="0.25">
      <c r="A32" s="8" t="s">
        <v>42</v>
      </c>
      <c r="B32" s="155" t="s">
        <v>43</v>
      </c>
      <c r="C32" s="155"/>
      <c r="D32" s="155"/>
      <c r="E32" s="155"/>
      <c r="F32" s="155"/>
    </row>
  </sheetData>
  <mergeCells count="9">
    <mergeCell ref="A3:F4"/>
    <mergeCell ref="B31:F31"/>
    <mergeCell ref="B32:F32"/>
    <mergeCell ref="B29:F29"/>
    <mergeCell ref="A13:A16"/>
    <mergeCell ref="A17:A20"/>
    <mergeCell ref="A21:A24"/>
    <mergeCell ref="B28:F28"/>
    <mergeCell ref="B30:F3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6"/>
  <sheetViews>
    <sheetView workbookViewId="0">
      <selection activeCell="A3" sqref="A3"/>
    </sheetView>
  </sheetViews>
  <sheetFormatPr defaultRowHeight="15" x14ac:dyDescent="0.25"/>
  <cols>
    <col min="3" max="3" width="9.5703125" bestFit="1" customWidth="1"/>
    <col min="4" max="4" width="16.140625" bestFit="1" customWidth="1"/>
    <col min="7" max="10" width="9.140625" style="25"/>
    <col min="12" max="12" width="9.28515625" bestFit="1" customWidth="1"/>
    <col min="13" max="13" width="9.85546875" customWidth="1"/>
    <col min="18" max="18" width="13.85546875" bestFit="1" customWidth="1"/>
  </cols>
  <sheetData>
    <row r="1" spans="1:18" x14ac:dyDescent="0.25">
      <c r="A1" s="11" t="s">
        <v>106</v>
      </c>
      <c r="B1" s="11"/>
      <c r="C1" s="11"/>
    </row>
    <row r="2" spans="1:18" ht="30" x14ac:dyDescent="0.25">
      <c r="A2" s="19" t="s">
        <v>243</v>
      </c>
      <c r="B2" s="19"/>
      <c r="C2" s="19"/>
      <c r="D2" s="19"/>
      <c r="E2" s="19"/>
      <c r="K2" s="15" t="s">
        <v>71</v>
      </c>
      <c r="L2" s="16" t="s">
        <v>23</v>
      </c>
      <c r="M2" s="16" t="s">
        <v>25</v>
      </c>
      <c r="N2" s="16" t="s">
        <v>70</v>
      </c>
    </row>
    <row r="3" spans="1:18" x14ac:dyDescent="0.25">
      <c r="K3" s="15" t="s">
        <v>8</v>
      </c>
      <c r="L3" s="17">
        <f>(L58/L8)^(1/50)-1</f>
        <v>2.7622562520441152E-2</v>
      </c>
      <c r="M3" s="17">
        <f t="shared" ref="M3:N3" si="0">(M58/M8)^(1/50)-1</f>
        <v>1.397290860700795E-2</v>
      </c>
      <c r="N3" s="17">
        <f t="shared" si="0"/>
        <v>4.1981438669038473E-2</v>
      </c>
    </row>
    <row r="4" spans="1:18" x14ac:dyDescent="0.25">
      <c r="A4" s="19"/>
      <c r="B4" s="19"/>
      <c r="C4" s="19"/>
      <c r="D4" s="19" t="s">
        <v>81</v>
      </c>
      <c r="E4" s="19" t="s">
        <v>81</v>
      </c>
      <c r="F4" s="159" t="s">
        <v>101</v>
      </c>
      <c r="G4" s="26"/>
      <c r="H4" s="26"/>
      <c r="I4" s="26"/>
      <c r="J4" s="25" t="s">
        <v>82</v>
      </c>
    </row>
    <row r="5" spans="1:18" x14ac:dyDescent="0.25">
      <c r="A5" s="19"/>
      <c r="B5" s="19"/>
      <c r="C5" s="19"/>
      <c r="D5" s="19" t="s">
        <v>84</v>
      </c>
      <c r="E5" s="19" t="s">
        <v>80</v>
      </c>
      <c r="F5" s="159"/>
      <c r="G5" s="26"/>
      <c r="H5" s="26"/>
      <c r="I5" s="26"/>
      <c r="J5" s="25" t="s">
        <v>83</v>
      </c>
      <c r="L5" t="s">
        <v>22</v>
      </c>
      <c r="P5" t="s">
        <v>27</v>
      </c>
    </row>
    <row r="6" spans="1:18" s="4" customFormat="1" ht="30" x14ac:dyDescent="0.25">
      <c r="A6" s="20"/>
      <c r="B6" s="20"/>
      <c r="C6" s="20" t="s">
        <v>15</v>
      </c>
      <c r="D6" s="20" t="s">
        <v>76</v>
      </c>
      <c r="E6" s="20" t="s">
        <v>77</v>
      </c>
      <c r="F6" s="20" t="s">
        <v>100</v>
      </c>
      <c r="G6" s="27"/>
      <c r="H6" s="27" t="s">
        <v>111</v>
      </c>
      <c r="I6" s="27" t="s">
        <v>110</v>
      </c>
      <c r="J6" s="27" t="s">
        <v>78</v>
      </c>
      <c r="L6" s="4" t="s">
        <v>23</v>
      </c>
      <c r="M6" s="4" t="s">
        <v>25</v>
      </c>
      <c r="N6" s="4" t="s">
        <v>24</v>
      </c>
    </row>
    <row r="7" spans="1:18" x14ac:dyDescent="0.25">
      <c r="A7" s="21" t="s">
        <v>0</v>
      </c>
      <c r="B7" s="21" t="s">
        <v>1</v>
      </c>
      <c r="C7" s="21" t="s">
        <v>2</v>
      </c>
      <c r="D7" s="21" t="s">
        <v>114</v>
      </c>
      <c r="E7" s="21" t="s">
        <v>11</v>
      </c>
      <c r="F7" s="21" t="s">
        <v>100</v>
      </c>
      <c r="G7" s="28"/>
      <c r="H7" s="29" t="s">
        <v>16</v>
      </c>
      <c r="I7" s="29" t="s">
        <v>11</v>
      </c>
      <c r="J7" s="28" t="s">
        <v>19</v>
      </c>
      <c r="K7" t="s">
        <v>16</v>
      </c>
      <c r="L7" s="1" t="s">
        <v>3</v>
      </c>
      <c r="P7" s="1" t="s">
        <v>11</v>
      </c>
      <c r="Q7" t="str">
        <f t="shared" ref="Q7:Q38" si="1">E7</f>
        <v>ihLest</v>
      </c>
      <c r="R7" t="s">
        <v>26</v>
      </c>
    </row>
    <row r="8" spans="1:18" x14ac:dyDescent="0.25">
      <c r="A8" s="21">
        <v>1960</v>
      </c>
      <c r="B8" s="22">
        <v>0</v>
      </c>
      <c r="C8" s="23">
        <v>1</v>
      </c>
      <c r="D8" s="23">
        <v>1</v>
      </c>
      <c r="E8" s="23">
        <v>1</v>
      </c>
      <c r="F8" s="23">
        <v>1</v>
      </c>
      <c r="G8" s="29"/>
      <c r="H8" s="29">
        <v>1</v>
      </c>
      <c r="I8" s="29">
        <v>1</v>
      </c>
      <c r="J8" s="29">
        <v>1</v>
      </c>
      <c r="L8" s="2">
        <v>1</v>
      </c>
      <c r="M8" s="6">
        <f>N8/L8</f>
        <v>1</v>
      </c>
      <c r="N8" s="6">
        <f t="shared" ref="N8:N39" si="2">D8</f>
        <v>1</v>
      </c>
      <c r="P8" s="2">
        <v>1</v>
      </c>
      <c r="Q8" s="6">
        <f t="shared" si="1"/>
        <v>1</v>
      </c>
      <c r="R8" s="6">
        <f>P8/Q8</f>
        <v>1</v>
      </c>
    </row>
    <row r="9" spans="1:18" x14ac:dyDescent="0.25">
      <c r="A9" s="21">
        <v>1961</v>
      </c>
      <c r="B9" s="22">
        <v>1</v>
      </c>
      <c r="C9" s="23">
        <v>1.0215423519722242</v>
      </c>
      <c r="D9" s="23">
        <v>1.0450999999999999</v>
      </c>
      <c r="E9" s="23">
        <v>1.0073991412522441</v>
      </c>
      <c r="F9" s="23">
        <v>1.0476187989198249</v>
      </c>
      <c r="G9" s="29"/>
      <c r="H9" s="29">
        <v>1.0059231534869069</v>
      </c>
      <c r="I9" s="29">
        <v>1.0073991412522441</v>
      </c>
      <c r="J9" s="29">
        <v>0.99646014771552582</v>
      </c>
      <c r="L9" s="2">
        <v>1.0406303578995608</v>
      </c>
      <c r="M9" s="6">
        <f t="shared" ref="M9:M58" si="3">N9/L9</f>
        <v>1.0042951294535176</v>
      </c>
      <c r="N9" s="6">
        <f t="shared" si="2"/>
        <v>1.0450999999999999</v>
      </c>
      <c r="P9" s="2">
        <v>1.0073991412522441</v>
      </c>
      <c r="Q9" s="6">
        <f t="shared" si="1"/>
        <v>1.0073991412522441</v>
      </c>
      <c r="R9" s="6">
        <f t="shared" ref="R9:R58" si="4">P9/Q9</f>
        <v>1</v>
      </c>
    </row>
    <row r="10" spans="1:18" x14ac:dyDescent="0.25">
      <c r="A10" s="21">
        <v>1962</v>
      </c>
      <c r="B10" s="22">
        <v>2</v>
      </c>
      <c r="C10" s="23">
        <v>1.0395224686652205</v>
      </c>
      <c r="D10" s="23">
        <v>1.0928610699999999</v>
      </c>
      <c r="E10" s="23">
        <v>1.0187603137574317</v>
      </c>
      <c r="F10" s="23">
        <v>1.0887653657624639</v>
      </c>
      <c r="G10" s="29"/>
      <c r="H10" s="29">
        <v>1.0157771944499014</v>
      </c>
      <c r="I10" s="29">
        <v>1.0187603137574317</v>
      </c>
      <c r="J10" s="29">
        <v>1.023837827392023</v>
      </c>
      <c r="L10" s="2">
        <v>1.0683501759304703</v>
      </c>
      <c r="M10" s="6">
        <f t="shared" si="3"/>
        <v>1.0229427528742456</v>
      </c>
      <c r="N10" s="6">
        <f t="shared" si="2"/>
        <v>1.0928610699999999</v>
      </c>
      <c r="P10" s="2">
        <v>1.0187603137574317</v>
      </c>
      <c r="Q10" s="6">
        <f t="shared" si="1"/>
        <v>1.0187603137574317</v>
      </c>
      <c r="R10" s="6">
        <f t="shared" si="4"/>
        <v>1</v>
      </c>
    </row>
    <row r="11" spans="1:18" x14ac:dyDescent="0.25">
      <c r="A11" s="21">
        <v>1963</v>
      </c>
      <c r="B11" s="22">
        <v>3</v>
      </c>
      <c r="C11" s="23">
        <v>1.0797278937580403</v>
      </c>
      <c r="D11" s="23">
        <v>1.1350455073019998</v>
      </c>
      <c r="E11" s="23">
        <v>1.0373034123111304</v>
      </c>
      <c r="F11" s="23">
        <v>1.1792104693196443</v>
      </c>
      <c r="G11" s="29"/>
      <c r="H11" s="29">
        <v>1.0327506637683321</v>
      </c>
      <c r="I11" s="29">
        <v>1.0373034123111304</v>
      </c>
      <c r="J11" s="29">
        <v>1.059406844623058</v>
      </c>
      <c r="L11" s="2">
        <v>1.1022647076922616</v>
      </c>
      <c r="M11" s="6">
        <f t="shared" si="3"/>
        <v>1.0297394984897676</v>
      </c>
      <c r="N11" s="6">
        <f t="shared" si="2"/>
        <v>1.1350455073019998</v>
      </c>
      <c r="P11" s="2">
        <v>1.0373034123111304</v>
      </c>
      <c r="Q11" s="6">
        <f t="shared" si="1"/>
        <v>1.0373034123111304</v>
      </c>
      <c r="R11" s="6">
        <f t="shared" si="4"/>
        <v>1</v>
      </c>
    </row>
    <row r="12" spans="1:18" x14ac:dyDescent="0.25">
      <c r="A12" s="21">
        <v>1964</v>
      </c>
      <c r="B12" s="22">
        <v>4</v>
      </c>
      <c r="C12" s="23">
        <v>1.1403442439458449</v>
      </c>
      <c r="D12" s="23">
        <v>1.1764746683185228</v>
      </c>
      <c r="E12" s="23">
        <v>1.0632905721115942</v>
      </c>
      <c r="F12" s="23">
        <v>1.2226043752509328</v>
      </c>
      <c r="G12" s="29"/>
      <c r="H12" s="29">
        <v>1.0570726680284308</v>
      </c>
      <c r="I12" s="29">
        <v>1.0632905721115942</v>
      </c>
      <c r="J12" s="29">
        <v>1.059494090858637</v>
      </c>
      <c r="L12" s="2">
        <v>1.1537099491144942</v>
      </c>
      <c r="M12" s="6">
        <f t="shared" si="3"/>
        <v>1.0197317525271419</v>
      </c>
      <c r="N12" s="6">
        <f t="shared" si="2"/>
        <v>1.1764746683185228</v>
      </c>
      <c r="P12" s="2">
        <v>1.0632905721115942</v>
      </c>
      <c r="Q12" s="6">
        <f t="shared" si="1"/>
        <v>1.0632905721115942</v>
      </c>
      <c r="R12" s="6">
        <f t="shared" si="4"/>
        <v>1</v>
      </c>
    </row>
    <row r="13" spans="1:18" x14ac:dyDescent="0.25">
      <c r="A13" s="21">
        <v>1965</v>
      </c>
      <c r="B13" s="22">
        <v>5</v>
      </c>
      <c r="C13" s="23">
        <v>1.1668638293896183</v>
      </c>
      <c r="D13" s="23">
        <v>1.2308277979948385</v>
      </c>
      <c r="E13" s="23">
        <v>1.0720806796265436</v>
      </c>
      <c r="F13" s="23">
        <v>1.3290566012907057</v>
      </c>
      <c r="G13" s="29"/>
      <c r="H13" s="29">
        <v>1.0642498620860883</v>
      </c>
      <c r="I13" s="29">
        <v>1.0720806796265436</v>
      </c>
      <c r="J13" s="29">
        <v>1.1118024837056162</v>
      </c>
      <c r="L13" s="2">
        <v>1.202672302045076</v>
      </c>
      <c r="M13" s="6">
        <f t="shared" si="3"/>
        <v>1.0234107793967531</v>
      </c>
      <c r="N13" s="6">
        <f t="shared" si="2"/>
        <v>1.2308277979948385</v>
      </c>
      <c r="P13" s="2">
        <v>1.0720806796265436</v>
      </c>
      <c r="Q13" s="6">
        <f t="shared" si="1"/>
        <v>1.0720806796265436</v>
      </c>
      <c r="R13" s="6">
        <f t="shared" si="4"/>
        <v>1</v>
      </c>
    </row>
    <row r="14" spans="1:18" x14ac:dyDescent="0.25">
      <c r="A14" s="21">
        <v>1966</v>
      </c>
      <c r="B14" s="22">
        <v>6</v>
      </c>
      <c r="C14" s="23">
        <v>1.1895949730306619</v>
      </c>
      <c r="D14" s="23">
        <v>1.2879382078217991</v>
      </c>
      <c r="E14" s="23">
        <v>1.0724844271904763</v>
      </c>
      <c r="F14" s="23">
        <v>1.3457547343722198</v>
      </c>
      <c r="G14" s="29"/>
      <c r="H14" s="29">
        <v>1.0648623937725519</v>
      </c>
      <c r="I14" s="29">
        <v>1.0724844271904763</v>
      </c>
      <c r="J14" s="29">
        <v>1.102384863990111</v>
      </c>
      <c r="L14" s="2">
        <v>1.2491215483682467</v>
      </c>
      <c r="M14" s="6">
        <f t="shared" si="3"/>
        <v>1.0310751659870565</v>
      </c>
      <c r="N14" s="6">
        <f t="shared" si="2"/>
        <v>1.2879382078217991</v>
      </c>
      <c r="P14" s="2">
        <v>1.0724844271904763</v>
      </c>
      <c r="Q14" s="6">
        <f t="shared" si="1"/>
        <v>1.0724844271904763</v>
      </c>
      <c r="R14" s="6">
        <f t="shared" si="4"/>
        <v>1</v>
      </c>
    </row>
    <row r="15" spans="1:18" x14ac:dyDescent="0.25">
      <c r="A15" s="21">
        <v>1967</v>
      </c>
      <c r="B15" s="22">
        <v>7</v>
      </c>
      <c r="C15" s="23">
        <v>1.2161145584744355</v>
      </c>
      <c r="D15" s="23">
        <v>1.3435771383997008</v>
      </c>
      <c r="E15" s="23">
        <v>1.0575326574794439</v>
      </c>
      <c r="F15" s="23">
        <v>1.3899042314643881</v>
      </c>
      <c r="G15" s="29"/>
      <c r="H15" s="29">
        <v>1.0502257521950893</v>
      </c>
      <c r="I15" s="29">
        <v>1.0575326574794439</v>
      </c>
      <c r="J15" s="29">
        <v>1.1040323247668706</v>
      </c>
      <c r="L15" s="2">
        <v>1.3004149987917757</v>
      </c>
      <c r="M15" s="6">
        <f t="shared" si="3"/>
        <v>1.0331910502785859</v>
      </c>
      <c r="N15" s="6">
        <f t="shared" si="2"/>
        <v>1.3435771383997008</v>
      </c>
      <c r="P15" s="2">
        <v>1.0575326574794439</v>
      </c>
      <c r="Q15" s="6">
        <f t="shared" si="1"/>
        <v>1.0575326574794439</v>
      </c>
      <c r="R15" s="6">
        <f t="shared" si="4"/>
        <v>1</v>
      </c>
    </row>
    <row r="16" spans="1:18" x14ac:dyDescent="0.25">
      <c r="A16" s="21">
        <v>1968</v>
      </c>
      <c r="B16" s="22">
        <v>8</v>
      </c>
      <c r="C16" s="23">
        <v>1.3032504941060137</v>
      </c>
      <c r="D16" s="23">
        <v>1.410084206750486</v>
      </c>
      <c r="E16" s="23">
        <v>1.0561615331474257</v>
      </c>
      <c r="F16" s="23">
        <v>1.4702597980338641</v>
      </c>
      <c r="G16" s="29"/>
      <c r="H16" s="29">
        <v>1.0490727026031026</v>
      </c>
      <c r="I16" s="29">
        <v>1.0561615331474257</v>
      </c>
      <c r="J16" s="29">
        <v>1.1188856291947475</v>
      </c>
      <c r="L16" s="2">
        <v>1.3573592368624992</v>
      </c>
      <c r="M16" s="6">
        <f t="shared" si="3"/>
        <v>1.0388437846489771</v>
      </c>
      <c r="N16" s="6">
        <f t="shared" si="2"/>
        <v>1.410084206750486</v>
      </c>
      <c r="P16" s="2">
        <v>1.0561615331474257</v>
      </c>
      <c r="Q16" s="6">
        <f t="shared" si="1"/>
        <v>1.0561615331474257</v>
      </c>
      <c r="R16" s="6">
        <f t="shared" si="4"/>
        <v>1</v>
      </c>
    </row>
    <row r="17" spans="1:18" x14ac:dyDescent="0.25">
      <c r="A17" s="21">
        <v>1969</v>
      </c>
      <c r="B17" s="22">
        <v>9</v>
      </c>
      <c r="C17" s="23">
        <v>1.2918849715679577</v>
      </c>
      <c r="D17" s="23">
        <v>1.4845366528669115</v>
      </c>
      <c r="E17" s="23">
        <v>1.064687126891845</v>
      </c>
      <c r="F17" s="23">
        <v>1.5122760919475597</v>
      </c>
      <c r="G17" s="29"/>
      <c r="H17" s="29">
        <v>1.0577514897584888</v>
      </c>
      <c r="I17" s="29">
        <v>1.064687126891845</v>
      </c>
      <c r="J17" s="29">
        <v>1.1660571964146695</v>
      </c>
      <c r="L17" s="2">
        <v>1.4111211671397001</v>
      </c>
      <c r="M17" s="6">
        <f t="shared" si="3"/>
        <v>1.0520263514124888</v>
      </c>
      <c r="N17" s="6">
        <f t="shared" si="2"/>
        <v>1.4845366528669115</v>
      </c>
      <c r="P17" s="2">
        <v>1.064687126891845</v>
      </c>
      <c r="Q17" s="6">
        <f t="shared" si="1"/>
        <v>1.064687126891845</v>
      </c>
      <c r="R17" s="6">
        <f t="shared" si="4"/>
        <v>1</v>
      </c>
    </row>
    <row r="18" spans="1:18" x14ac:dyDescent="0.25">
      <c r="A18" s="21">
        <v>1970</v>
      </c>
      <c r="B18" s="22">
        <v>10</v>
      </c>
      <c r="C18" s="23">
        <v>1.3184045570117311</v>
      </c>
      <c r="D18" s="23">
        <v>1.5550521438780898</v>
      </c>
      <c r="E18" s="23">
        <v>1.0492809026589567</v>
      </c>
      <c r="F18" s="23">
        <v>1.5592352730071184</v>
      </c>
      <c r="G18" s="29"/>
      <c r="H18" s="29">
        <v>1.0426529460014409</v>
      </c>
      <c r="I18" s="29">
        <v>1.0492809026589567</v>
      </c>
      <c r="J18" s="29">
        <v>1.2120817018289833</v>
      </c>
      <c r="L18" s="2">
        <v>1.4591718735381862</v>
      </c>
      <c r="M18" s="6">
        <f t="shared" si="3"/>
        <v>1.0657086886601055</v>
      </c>
      <c r="N18" s="6">
        <f t="shared" si="2"/>
        <v>1.5550521438780898</v>
      </c>
      <c r="P18" s="2">
        <v>1.0492809026589567</v>
      </c>
      <c r="Q18" s="6">
        <f t="shared" si="1"/>
        <v>1.0492809026589567</v>
      </c>
      <c r="R18" s="6">
        <f t="shared" si="4"/>
        <v>1</v>
      </c>
    </row>
    <row r="19" spans="1:18" x14ac:dyDescent="0.25">
      <c r="A19" s="21">
        <v>1971</v>
      </c>
      <c r="B19" s="22">
        <v>11</v>
      </c>
      <c r="C19" s="23">
        <v>1.3448324718294427</v>
      </c>
      <c r="D19" s="23">
        <v>1.6304721728561771</v>
      </c>
      <c r="E19" s="23">
        <v>1.024869043519214</v>
      </c>
      <c r="F19" s="23">
        <v>1.5983039592657928</v>
      </c>
      <c r="G19" s="29"/>
      <c r="H19" s="29">
        <v>1.0176152524585356</v>
      </c>
      <c r="I19" s="29">
        <v>1.024869043519214</v>
      </c>
      <c r="J19" s="29">
        <v>1.2358256416156093</v>
      </c>
      <c r="K19" s="6">
        <f>Q19/$Q$19</f>
        <v>1</v>
      </c>
      <c r="L19" s="2">
        <v>1.5093881782128387</v>
      </c>
      <c r="M19" s="6">
        <f t="shared" si="3"/>
        <v>1.0802205796965401</v>
      </c>
      <c r="N19" s="6">
        <f t="shared" si="2"/>
        <v>1.6304721728561771</v>
      </c>
      <c r="P19" s="2">
        <v>1.024869043519214</v>
      </c>
      <c r="Q19" s="6">
        <f t="shared" si="1"/>
        <v>1.024869043519214</v>
      </c>
      <c r="R19" s="6">
        <f t="shared" si="4"/>
        <v>1</v>
      </c>
    </row>
    <row r="20" spans="1:18" x14ac:dyDescent="0.25">
      <c r="A20" s="21">
        <v>1972</v>
      </c>
      <c r="B20" s="22">
        <v>12</v>
      </c>
      <c r="C20" s="23">
        <v>1.3936010871980891</v>
      </c>
      <c r="D20" s="23">
        <v>1.7147675841928414</v>
      </c>
      <c r="E20" s="23">
        <v>1.0194745799479228</v>
      </c>
      <c r="F20" s="23">
        <v>1.6450929568621113</v>
      </c>
      <c r="G20" s="29"/>
      <c r="H20" s="29">
        <v>1.0130201021478862</v>
      </c>
      <c r="I20" s="29">
        <v>1.0194745799479228</v>
      </c>
      <c r="J20" s="29">
        <v>1.2375050759090966</v>
      </c>
      <c r="K20" s="6">
        <f t="shared" ref="K20:K58" si="5">Q20/$Q$19</f>
        <v>0.99473643622528818</v>
      </c>
      <c r="L20" s="2">
        <v>1.5568015025007491</v>
      </c>
      <c r="M20" s="6">
        <f t="shared" si="3"/>
        <v>1.1014683512563068</v>
      </c>
      <c r="N20" s="6">
        <f t="shared" si="2"/>
        <v>1.7147675841928414</v>
      </c>
      <c r="P20" s="2">
        <v>1.0194745799479228</v>
      </c>
      <c r="Q20" s="6">
        <f t="shared" si="1"/>
        <v>1.0194745799479228</v>
      </c>
      <c r="R20" s="6">
        <f t="shared" si="4"/>
        <v>1</v>
      </c>
    </row>
    <row r="21" spans="1:18" x14ac:dyDescent="0.25">
      <c r="A21" s="21">
        <v>1973</v>
      </c>
      <c r="B21" s="22">
        <v>13</v>
      </c>
      <c r="C21" s="23">
        <v>1.4955224395733955</v>
      </c>
      <c r="D21" s="23">
        <v>1.792446555756777</v>
      </c>
      <c r="E21" s="23">
        <v>1.0519658805665875</v>
      </c>
      <c r="F21" s="23">
        <v>1.6601046188366391</v>
      </c>
      <c r="G21" s="29"/>
      <c r="H21" s="29">
        <v>1.0468514681967831</v>
      </c>
      <c r="I21" s="29">
        <v>1.0519658805665875</v>
      </c>
      <c r="J21" s="29">
        <v>1.2760030845507904</v>
      </c>
      <c r="K21" s="6">
        <f t="shared" si="5"/>
        <v>1.0264393165338743</v>
      </c>
      <c r="L21" s="2">
        <v>1.6088023770250266</v>
      </c>
      <c r="M21" s="6">
        <f t="shared" si="3"/>
        <v>1.1141496192163407</v>
      </c>
      <c r="N21" s="6">
        <f t="shared" si="2"/>
        <v>1.792446555756777</v>
      </c>
      <c r="P21" s="2">
        <v>1.0519658805665875</v>
      </c>
      <c r="Q21" s="6">
        <f t="shared" si="1"/>
        <v>1.0519658805665875</v>
      </c>
      <c r="R21" s="6">
        <f t="shared" si="4"/>
        <v>1</v>
      </c>
    </row>
    <row r="22" spans="1:18" x14ac:dyDescent="0.25">
      <c r="A22" s="21">
        <v>1974</v>
      </c>
      <c r="B22" s="22">
        <v>14</v>
      </c>
      <c r="C22" s="23">
        <v>1.4704021806343623</v>
      </c>
      <c r="D22" s="23">
        <v>1.8904933823566727</v>
      </c>
      <c r="E22" s="23">
        <v>1.037801948551575</v>
      </c>
      <c r="F22" s="23">
        <v>1.5685659015777125</v>
      </c>
      <c r="G22" s="29"/>
      <c r="H22" s="29">
        <v>1.0342836311497186</v>
      </c>
      <c r="I22" s="29">
        <v>1.037801948551575</v>
      </c>
      <c r="J22" s="29">
        <v>1.220480515055993</v>
      </c>
      <c r="K22" s="6">
        <f t="shared" si="5"/>
        <v>1.0126190805685298</v>
      </c>
      <c r="L22" s="2">
        <v>1.6550111792019315</v>
      </c>
      <c r="M22" s="6">
        <f t="shared" si="3"/>
        <v>1.1422843580236683</v>
      </c>
      <c r="N22" s="6">
        <f t="shared" si="2"/>
        <v>1.8904933823566727</v>
      </c>
      <c r="P22" s="2">
        <v>1.037801948551575</v>
      </c>
      <c r="Q22" s="6">
        <f t="shared" si="1"/>
        <v>1.037801948551575</v>
      </c>
      <c r="R22" s="6">
        <f t="shared" si="4"/>
        <v>1</v>
      </c>
    </row>
    <row r="23" spans="1:18" x14ac:dyDescent="0.25">
      <c r="A23" s="21">
        <v>1975</v>
      </c>
      <c r="B23" s="22">
        <v>15</v>
      </c>
      <c r="C23" s="23">
        <v>1.4604494664471865</v>
      </c>
      <c r="D23" s="23">
        <v>1.9889880875774555</v>
      </c>
      <c r="E23" s="23">
        <v>1.0173211253760897</v>
      </c>
      <c r="F23" s="23">
        <v>1.5439718514509426</v>
      </c>
      <c r="G23" s="29"/>
      <c r="H23" s="29">
        <v>1.0153715233322544</v>
      </c>
      <c r="I23" s="29">
        <v>1.0173211253760897</v>
      </c>
      <c r="J23" s="29">
        <v>1.1851977758676995</v>
      </c>
      <c r="K23" s="6">
        <f t="shared" si="5"/>
        <v>0.99263523648133012</v>
      </c>
      <c r="L23" s="2">
        <v>1.6974069954937985</v>
      </c>
      <c r="M23" s="6">
        <f t="shared" si="3"/>
        <v>1.1717803054056768</v>
      </c>
      <c r="N23" s="6">
        <f t="shared" si="2"/>
        <v>1.9889880875774555</v>
      </c>
      <c r="P23" s="2">
        <v>1.0173211253760897</v>
      </c>
      <c r="Q23" s="6">
        <f t="shared" si="1"/>
        <v>1.0173211253760897</v>
      </c>
      <c r="R23" s="6">
        <f t="shared" si="4"/>
        <v>1</v>
      </c>
    </row>
    <row r="24" spans="1:18" x14ac:dyDescent="0.25">
      <c r="A24" s="21">
        <v>1976</v>
      </c>
      <c r="B24" s="22">
        <v>16</v>
      </c>
      <c r="C24" s="23">
        <v>1.5014100496135276</v>
      </c>
      <c r="D24" s="23">
        <v>2.071332194403162</v>
      </c>
      <c r="E24" s="23">
        <v>1.0077044724173938</v>
      </c>
      <c r="F24" s="23">
        <v>1.5731834998831016</v>
      </c>
      <c r="G24" s="29"/>
      <c r="H24" s="29">
        <v>1.0071267032199691</v>
      </c>
      <c r="I24" s="29">
        <v>1.0077044724173938</v>
      </c>
      <c r="J24" s="29">
        <v>1.2009335372942809</v>
      </c>
      <c r="K24" s="6">
        <f t="shared" si="5"/>
        <v>0.98325193720079573</v>
      </c>
      <c r="L24" s="2">
        <v>1.7388336307616417</v>
      </c>
      <c r="M24" s="6">
        <f t="shared" si="3"/>
        <v>1.1912193080230911</v>
      </c>
      <c r="N24" s="6">
        <f t="shared" si="2"/>
        <v>2.071332194403162</v>
      </c>
      <c r="P24" s="2">
        <v>1.0077044724173938</v>
      </c>
      <c r="Q24" s="6">
        <f t="shared" si="1"/>
        <v>1.0077044724173938</v>
      </c>
      <c r="R24" s="6">
        <f t="shared" si="4"/>
        <v>1</v>
      </c>
    </row>
    <row r="25" spans="1:18" x14ac:dyDescent="0.25">
      <c r="A25" s="21">
        <v>1977</v>
      </c>
      <c r="B25" s="22">
        <v>17</v>
      </c>
      <c r="C25" s="23">
        <v>1.5368936393202706</v>
      </c>
      <c r="D25" s="23">
        <v>2.1423788886711903</v>
      </c>
      <c r="E25" s="23">
        <v>1.0080313883919052</v>
      </c>
      <c r="F25" s="23">
        <v>1.6576513528764811</v>
      </c>
      <c r="G25" s="29"/>
      <c r="H25" s="29">
        <v>1.0088089864624499</v>
      </c>
      <c r="I25" s="29">
        <v>1.0080313883919052</v>
      </c>
      <c r="J25" s="29">
        <v>1.2292437263482974</v>
      </c>
      <c r="K25" s="6">
        <f t="shared" si="5"/>
        <v>0.98357092036901472</v>
      </c>
      <c r="L25" s="2">
        <v>1.7787755759577868</v>
      </c>
      <c r="M25" s="6">
        <f t="shared" si="3"/>
        <v>1.2044121347447783</v>
      </c>
      <c r="N25" s="6">
        <f t="shared" si="2"/>
        <v>2.1423788886711903</v>
      </c>
      <c r="P25" s="2">
        <v>1.0080313883919052</v>
      </c>
      <c r="Q25" s="6">
        <f t="shared" si="1"/>
        <v>1.0080313883919052</v>
      </c>
      <c r="R25" s="6">
        <f t="shared" si="4"/>
        <v>1</v>
      </c>
    </row>
    <row r="26" spans="1:18" x14ac:dyDescent="0.25">
      <c r="A26" s="21">
        <v>1978</v>
      </c>
      <c r="B26" s="22">
        <v>18</v>
      </c>
      <c r="C26" s="23">
        <v>1.5891998744551401</v>
      </c>
      <c r="D26" s="23">
        <v>2.2083641584422629</v>
      </c>
      <c r="E26" s="23">
        <v>1.0109018074204308</v>
      </c>
      <c r="F26" s="23">
        <v>1.6595232577287402</v>
      </c>
      <c r="G26" s="29"/>
      <c r="H26" s="29">
        <v>1.0130429053856043</v>
      </c>
      <c r="I26" s="29">
        <v>1.0109018074204308</v>
      </c>
      <c r="J26" s="29">
        <v>1.2225102500588996</v>
      </c>
      <c r="K26" s="6">
        <f t="shared" si="5"/>
        <v>0.98637168701005706</v>
      </c>
      <c r="L26" s="2">
        <v>1.8220759345227464</v>
      </c>
      <c r="M26" s="6">
        <f t="shared" si="3"/>
        <v>1.2120044596388879</v>
      </c>
      <c r="N26" s="6">
        <f t="shared" si="2"/>
        <v>2.2083641584422629</v>
      </c>
      <c r="P26" s="2">
        <v>1.0109018074204308</v>
      </c>
      <c r="Q26" s="6">
        <f t="shared" si="1"/>
        <v>1.0109018074204308</v>
      </c>
      <c r="R26" s="6">
        <f t="shared" si="4"/>
        <v>1</v>
      </c>
    </row>
    <row r="27" spans="1:18" x14ac:dyDescent="0.25">
      <c r="A27" s="21">
        <v>1979</v>
      </c>
      <c r="B27" s="22">
        <v>19</v>
      </c>
      <c r="C27" s="23">
        <v>1.6328515755159112</v>
      </c>
      <c r="D27" s="23">
        <v>2.2860985768194304</v>
      </c>
      <c r="E27" s="23">
        <v>1.0091791945789845</v>
      </c>
      <c r="F27" s="23">
        <v>1.7511470146821382</v>
      </c>
      <c r="G27" s="29"/>
      <c r="H27" s="29">
        <v>1.012677435973059</v>
      </c>
      <c r="I27" s="29">
        <v>1.0091791945789845</v>
      </c>
      <c r="J27" s="29">
        <v>1.2896661207926694</v>
      </c>
      <c r="K27" s="6">
        <f t="shared" si="5"/>
        <v>0.98469087437127245</v>
      </c>
      <c r="L27" s="2">
        <v>1.8645433937645619</v>
      </c>
      <c r="M27" s="6">
        <f t="shared" si="3"/>
        <v>1.226090304180981</v>
      </c>
      <c r="N27" s="6">
        <f t="shared" si="2"/>
        <v>2.2860985768194304</v>
      </c>
      <c r="P27" s="2">
        <v>1.0091791945789845</v>
      </c>
      <c r="Q27" s="6">
        <f t="shared" si="1"/>
        <v>1.0091791945789845</v>
      </c>
      <c r="R27" s="6">
        <f t="shared" si="4"/>
        <v>1</v>
      </c>
    </row>
    <row r="28" spans="1:18" x14ac:dyDescent="0.25">
      <c r="A28" s="21">
        <v>1980</v>
      </c>
      <c r="B28" s="22">
        <v>20</v>
      </c>
      <c r="C28" s="23">
        <v>1.5972700695499069</v>
      </c>
      <c r="D28" s="23">
        <v>2.3796000086113449</v>
      </c>
      <c r="E28" s="23">
        <v>0.99541873895719535</v>
      </c>
      <c r="F28" s="23">
        <v>1.6408806355494432</v>
      </c>
      <c r="G28" s="29"/>
      <c r="H28" s="29">
        <v>1.0002133838248644</v>
      </c>
      <c r="I28" s="29">
        <v>0.99541873895719535</v>
      </c>
      <c r="J28" s="29">
        <v>1.2019918809994397</v>
      </c>
      <c r="K28" s="6">
        <f t="shared" si="5"/>
        <v>0.97126432420976272</v>
      </c>
      <c r="L28" s="2">
        <v>1.8981535430490579</v>
      </c>
      <c r="M28" s="6">
        <f t="shared" si="3"/>
        <v>1.2536393682825711</v>
      </c>
      <c r="N28" s="6">
        <f t="shared" si="2"/>
        <v>2.3796000086113449</v>
      </c>
      <c r="P28" s="2">
        <v>0.99541873895719535</v>
      </c>
      <c r="Q28" s="6">
        <f t="shared" si="1"/>
        <v>0.99541873895719535</v>
      </c>
      <c r="R28" s="6">
        <f t="shared" si="4"/>
        <v>1</v>
      </c>
    </row>
    <row r="29" spans="1:18" x14ac:dyDescent="0.25">
      <c r="A29" s="21">
        <v>1981</v>
      </c>
      <c r="B29" s="22">
        <v>21</v>
      </c>
      <c r="C29" s="23">
        <v>1.5761308693585638</v>
      </c>
      <c r="D29" s="23">
        <v>2.4452769688490181</v>
      </c>
      <c r="E29" s="23">
        <v>0.94949125795533063</v>
      </c>
      <c r="F29" s="23">
        <v>1.5966771225889229</v>
      </c>
      <c r="G29" s="29"/>
      <c r="H29" s="29">
        <v>0.95440955766987523</v>
      </c>
      <c r="I29" s="29">
        <v>0.94949125795533063</v>
      </c>
      <c r="J29" s="29">
        <v>1.1567416135854474</v>
      </c>
      <c r="K29" s="6">
        <f t="shared" si="5"/>
        <v>0.92645130025095712</v>
      </c>
      <c r="L29" s="2">
        <v>1.919599599960176</v>
      </c>
      <c r="M29" s="6">
        <f t="shared" si="3"/>
        <v>1.2738474048961814</v>
      </c>
      <c r="N29" s="6">
        <f t="shared" si="2"/>
        <v>2.4452769688490181</v>
      </c>
      <c r="P29" s="2">
        <v>0.94949125795533063</v>
      </c>
      <c r="Q29" s="6">
        <f t="shared" si="1"/>
        <v>0.94949125795533063</v>
      </c>
      <c r="R29" s="6">
        <f t="shared" si="4"/>
        <v>1</v>
      </c>
    </row>
    <row r="30" spans="1:18" x14ac:dyDescent="0.25">
      <c r="A30" s="21">
        <v>1982</v>
      </c>
      <c r="B30" s="22">
        <v>22</v>
      </c>
      <c r="C30" s="23">
        <v>1.6091203731034411</v>
      </c>
      <c r="D30" s="23">
        <v>2.4841568726537173</v>
      </c>
      <c r="E30" s="23">
        <v>0.9306106012304427</v>
      </c>
      <c r="F30" s="23">
        <v>1.638341380548616</v>
      </c>
      <c r="G30" s="29"/>
      <c r="H30" s="29">
        <v>0.93576921844967065</v>
      </c>
      <c r="I30" s="29">
        <v>0.9306106012304427</v>
      </c>
      <c r="J30" s="29">
        <v>1.1509309632540696</v>
      </c>
      <c r="K30" s="6">
        <f t="shared" si="5"/>
        <v>0.90802879364459588</v>
      </c>
      <c r="L30" s="2">
        <v>1.945367447784947</v>
      </c>
      <c r="M30" s="6">
        <f t="shared" si="3"/>
        <v>1.2769602346755888</v>
      </c>
      <c r="N30" s="6">
        <f t="shared" si="2"/>
        <v>2.4841568726537173</v>
      </c>
      <c r="P30" s="2">
        <v>0.9306106012304427</v>
      </c>
      <c r="Q30" s="6">
        <f t="shared" si="1"/>
        <v>0.9306106012304427</v>
      </c>
      <c r="R30" s="6">
        <f t="shared" si="4"/>
        <v>1</v>
      </c>
    </row>
    <row r="31" spans="1:18" x14ac:dyDescent="0.25">
      <c r="A31" s="21">
        <v>1983</v>
      </c>
      <c r="B31" s="22">
        <v>23</v>
      </c>
      <c r="C31" s="23">
        <v>1.6674404701796426</v>
      </c>
      <c r="D31" s="23">
        <v>2.5549553435243482</v>
      </c>
      <c r="E31" s="23">
        <v>0.92512957553613251</v>
      </c>
      <c r="F31" s="23">
        <v>1.6211570728389775</v>
      </c>
      <c r="G31" s="29"/>
      <c r="H31" s="29">
        <v>0.93059406485277907</v>
      </c>
      <c r="I31" s="29">
        <v>0.92512957553613251</v>
      </c>
      <c r="J31" s="29">
        <v>1.1378496411561727</v>
      </c>
      <c r="K31" s="6">
        <f t="shared" si="5"/>
        <v>0.90268076822713439</v>
      </c>
      <c r="L31" s="2">
        <v>1.9754782992403945</v>
      </c>
      <c r="M31" s="6">
        <f t="shared" si="3"/>
        <v>1.2933350594166346</v>
      </c>
      <c r="N31" s="6">
        <f t="shared" si="2"/>
        <v>2.5549553435243482</v>
      </c>
      <c r="P31" s="2">
        <v>0.92512957553613251</v>
      </c>
      <c r="Q31" s="6">
        <f t="shared" si="1"/>
        <v>0.92512957553613251</v>
      </c>
      <c r="R31" s="6">
        <f t="shared" si="4"/>
        <v>1</v>
      </c>
    </row>
    <row r="32" spans="1:18" x14ac:dyDescent="0.25">
      <c r="A32" s="21">
        <v>1984</v>
      </c>
      <c r="B32" s="22">
        <v>24</v>
      </c>
      <c r="C32" s="23">
        <v>1.7119765533394677</v>
      </c>
      <c r="D32" s="23">
        <v>2.6252166154712677</v>
      </c>
      <c r="E32" s="23">
        <v>0.94208698936210722</v>
      </c>
      <c r="F32" s="23">
        <v>1.6292014097968375</v>
      </c>
      <c r="G32" s="29"/>
      <c r="H32" s="29">
        <v>0.94799421757610247</v>
      </c>
      <c r="I32" s="29">
        <v>0.94208698936210722</v>
      </c>
      <c r="J32" s="29">
        <v>1.13011663308069</v>
      </c>
      <c r="K32" s="6">
        <f t="shared" si="5"/>
        <v>0.91922670054229727</v>
      </c>
      <c r="L32" s="2">
        <v>2.0152263281837461</v>
      </c>
      <c r="M32" s="6">
        <f t="shared" si="3"/>
        <v>1.3026907096024716</v>
      </c>
      <c r="N32" s="6">
        <f t="shared" si="2"/>
        <v>2.6252166154712677</v>
      </c>
      <c r="P32" s="2">
        <v>0.94208698936210722</v>
      </c>
      <c r="Q32" s="6">
        <f t="shared" si="1"/>
        <v>0.94208698936210722</v>
      </c>
      <c r="R32" s="6">
        <f t="shared" si="4"/>
        <v>1</v>
      </c>
    </row>
    <row r="33" spans="1:18" x14ac:dyDescent="0.25">
      <c r="A33" s="21">
        <v>1985</v>
      </c>
      <c r="B33" s="22">
        <v>25</v>
      </c>
      <c r="C33" s="23">
        <v>1.7735971194131637</v>
      </c>
      <c r="D33" s="23">
        <v>2.7018729406430286</v>
      </c>
      <c r="E33" s="23">
        <v>0.96054008081627951</v>
      </c>
      <c r="F33" s="23">
        <v>1.7297309494138133</v>
      </c>
      <c r="G33" s="29"/>
      <c r="H33" s="29">
        <v>0.96691237020231879</v>
      </c>
      <c r="I33" s="29">
        <v>0.96054008081627951</v>
      </c>
      <c r="J33" s="29">
        <v>1.1947728036374892</v>
      </c>
      <c r="K33" s="6">
        <f t="shared" si="5"/>
        <v>0.93723201699795655</v>
      </c>
      <c r="L33" s="2">
        <v>2.057182480897298</v>
      </c>
      <c r="M33" s="6">
        <f t="shared" si="3"/>
        <v>1.3133851594266595</v>
      </c>
      <c r="N33" s="6">
        <f t="shared" si="2"/>
        <v>2.7018729406430286</v>
      </c>
      <c r="P33" s="2">
        <v>0.96054008081627951</v>
      </c>
      <c r="Q33" s="6">
        <f t="shared" si="1"/>
        <v>0.96054008081627951</v>
      </c>
      <c r="R33" s="6">
        <f t="shared" si="4"/>
        <v>1</v>
      </c>
    </row>
    <row r="34" spans="1:18" x14ac:dyDescent="0.25">
      <c r="A34" s="21">
        <v>1986</v>
      </c>
      <c r="B34" s="22">
        <v>26</v>
      </c>
      <c r="C34" s="23">
        <v>1.8447596855689787</v>
      </c>
      <c r="D34" s="23">
        <v>2.8210255373253861</v>
      </c>
      <c r="E34" s="23">
        <v>0.96477717097109617</v>
      </c>
      <c r="F34" s="23">
        <v>1.7509518659496541</v>
      </c>
      <c r="G34" s="29"/>
      <c r="H34" s="29">
        <v>0.9690791077162948</v>
      </c>
      <c r="I34" s="29">
        <v>0.96477717097109617</v>
      </c>
      <c r="J34" s="29">
        <v>1.2053234366008501</v>
      </c>
      <c r="K34" s="6">
        <f t="shared" si="5"/>
        <v>0.94136629169540209</v>
      </c>
      <c r="L34" s="2">
        <v>2.1000894035974569</v>
      </c>
      <c r="M34" s="6">
        <f t="shared" si="3"/>
        <v>1.3432883059611482</v>
      </c>
      <c r="N34" s="6">
        <f t="shared" si="2"/>
        <v>2.8210255373253861</v>
      </c>
      <c r="P34" s="2">
        <v>0.96477717097109617</v>
      </c>
      <c r="Q34" s="6">
        <f t="shared" si="1"/>
        <v>0.96477717097109617</v>
      </c>
      <c r="R34" s="6">
        <f t="shared" si="4"/>
        <v>1</v>
      </c>
    </row>
    <row r="35" spans="1:18" x14ac:dyDescent="0.25">
      <c r="A35" s="21">
        <v>1987</v>
      </c>
      <c r="B35" s="22">
        <v>27</v>
      </c>
      <c r="C35" s="23">
        <v>1.9289191139124675</v>
      </c>
      <c r="D35" s="23">
        <v>2.9476895839512958</v>
      </c>
      <c r="E35" s="23">
        <v>0.98561775825480025</v>
      </c>
      <c r="F35" s="23">
        <v>1.8102165829349519</v>
      </c>
      <c r="G35" s="29"/>
      <c r="H35" s="29">
        <v>0.98680871171702789</v>
      </c>
      <c r="I35" s="29">
        <v>0.98561775825480025</v>
      </c>
      <c r="J35" s="29">
        <v>1.2159705491600852</v>
      </c>
      <c r="K35" s="6">
        <f t="shared" si="5"/>
        <v>0.96170117000545552</v>
      </c>
      <c r="L35" s="2">
        <v>2.1496795328799614</v>
      </c>
      <c r="M35" s="6">
        <f t="shared" si="3"/>
        <v>1.371222798033634</v>
      </c>
      <c r="N35" s="6">
        <f t="shared" si="2"/>
        <v>2.9476895839512958</v>
      </c>
      <c r="P35" s="2">
        <v>0.98561775825480025</v>
      </c>
      <c r="Q35" s="6">
        <f t="shared" si="1"/>
        <v>0.98561775825480025</v>
      </c>
      <c r="R35" s="6">
        <f t="shared" si="4"/>
        <v>1</v>
      </c>
    </row>
    <row r="36" spans="1:18" x14ac:dyDescent="0.25">
      <c r="A36" s="21">
        <v>1988</v>
      </c>
      <c r="B36" s="22">
        <v>28</v>
      </c>
      <c r="C36" s="23">
        <v>2.0259842872003548</v>
      </c>
      <c r="D36" s="23">
        <v>3.0859362254386116</v>
      </c>
      <c r="E36" s="23">
        <v>1.0314219541265812</v>
      </c>
      <c r="F36" s="23">
        <v>1.8583650724433505</v>
      </c>
      <c r="G36" s="29"/>
      <c r="H36" s="29">
        <v>1.0292427459246498</v>
      </c>
      <c r="I36" s="29">
        <v>1.0314219541265812</v>
      </c>
      <c r="J36" s="29">
        <v>1.2198519408327644</v>
      </c>
      <c r="K36" s="6">
        <f t="shared" si="5"/>
        <v>1.0063939004195752</v>
      </c>
      <c r="L36" s="2">
        <v>2.2164171420766752</v>
      </c>
      <c r="M36" s="6">
        <f t="shared" si="3"/>
        <v>1.3923084093038729</v>
      </c>
      <c r="N36" s="6">
        <f t="shared" si="2"/>
        <v>3.0859362254386116</v>
      </c>
      <c r="P36" s="2">
        <v>1.0314219541265812</v>
      </c>
      <c r="Q36" s="6">
        <f t="shared" si="1"/>
        <v>1.0314219541265812</v>
      </c>
      <c r="R36" s="6">
        <f t="shared" si="4"/>
        <v>1</v>
      </c>
    </row>
    <row r="37" spans="1:18" x14ac:dyDescent="0.25">
      <c r="A37" s="21">
        <v>1989</v>
      </c>
      <c r="B37" s="22">
        <v>29</v>
      </c>
      <c r="C37" s="23">
        <v>2.0722060393414883</v>
      </c>
      <c r="D37" s="23">
        <v>3.2568970923279106</v>
      </c>
      <c r="E37" s="23">
        <v>1.0614789626257133</v>
      </c>
      <c r="F37" s="23">
        <v>1.8213747742220874</v>
      </c>
      <c r="G37" s="29"/>
      <c r="H37" s="29">
        <v>1.0557226519896643</v>
      </c>
      <c r="I37" s="29">
        <v>1.0614789626257133</v>
      </c>
      <c r="J37" s="29">
        <v>1.2025590465836826</v>
      </c>
      <c r="K37" s="6">
        <f t="shared" si="5"/>
        <v>1.0357215581229651</v>
      </c>
      <c r="L37" s="2">
        <v>2.289797733741378</v>
      </c>
      <c r="M37" s="6">
        <f t="shared" si="3"/>
        <v>1.4223514349480799</v>
      </c>
      <c r="N37" s="6">
        <f t="shared" si="2"/>
        <v>3.2568970923279106</v>
      </c>
      <c r="P37" s="2">
        <v>1.0614789626257133</v>
      </c>
      <c r="Q37" s="6">
        <f t="shared" si="1"/>
        <v>1.0614789626257133</v>
      </c>
      <c r="R37" s="6">
        <f t="shared" si="4"/>
        <v>1</v>
      </c>
    </row>
    <row r="38" spans="1:18" x14ac:dyDescent="0.25">
      <c r="A38" s="21">
        <v>1990</v>
      </c>
      <c r="B38" s="22">
        <v>30</v>
      </c>
      <c r="C38" s="23">
        <v>2.0883540394863274</v>
      </c>
      <c r="D38" s="23">
        <v>3.4568705737968441</v>
      </c>
      <c r="E38" s="23">
        <v>1.0663499111506094</v>
      </c>
      <c r="F38" s="23">
        <v>1.8618773755353428</v>
      </c>
      <c r="G38" s="29"/>
      <c r="H38" s="29">
        <v>1.0570490966657053</v>
      </c>
      <c r="I38" s="29">
        <v>1.0663499111506094</v>
      </c>
      <c r="J38" s="29">
        <v>1.2020193199611418</v>
      </c>
      <c r="K38" s="6">
        <f t="shared" si="5"/>
        <v>1.0404743102484173</v>
      </c>
      <c r="L38" s="2">
        <v>2.3540608594852612</v>
      </c>
      <c r="M38" s="6">
        <f t="shared" si="3"/>
        <v>1.4684711994033677</v>
      </c>
      <c r="N38" s="6">
        <f t="shared" si="2"/>
        <v>3.4568705737968441</v>
      </c>
      <c r="P38" s="2">
        <v>1.0663499111506094</v>
      </c>
      <c r="Q38" s="6">
        <f t="shared" si="1"/>
        <v>1.0663499111506094</v>
      </c>
      <c r="R38" s="6">
        <f t="shared" si="4"/>
        <v>1</v>
      </c>
    </row>
    <row r="39" spans="1:18" x14ac:dyDescent="0.25">
      <c r="A39" s="21">
        <v>1991</v>
      </c>
      <c r="B39" s="22">
        <v>31</v>
      </c>
      <c r="C39" s="23">
        <v>2.0592749840512043</v>
      </c>
      <c r="D39" s="23">
        <v>3.6338623471752425</v>
      </c>
      <c r="E39" s="23">
        <v>1.0304794010210481</v>
      </c>
      <c r="F39" s="23">
        <v>1.9790016329126126</v>
      </c>
      <c r="G39" s="29"/>
      <c r="H39" s="29">
        <v>1.0208128348174417</v>
      </c>
      <c r="I39" s="29">
        <v>1.0304794010210481</v>
      </c>
      <c r="J39" s="29">
        <v>1.243325543804783</v>
      </c>
      <c r="K39" s="6">
        <f t="shared" si="5"/>
        <v>1.005474218913442</v>
      </c>
      <c r="L39" s="2">
        <v>2.4016087644542905</v>
      </c>
      <c r="M39" s="6">
        <f t="shared" si="3"/>
        <v>1.5130950556807086</v>
      </c>
      <c r="N39" s="6">
        <f t="shared" si="2"/>
        <v>3.6338623471752425</v>
      </c>
      <c r="P39" s="2">
        <v>1.0304794010210481</v>
      </c>
      <c r="Q39" s="6">
        <f t="shared" ref="Q39:Q58" si="6">E39</f>
        <v>1.0304794010210481</v>
      </c>
      <c r="R39" s="6">
        <f t="shared" si="4"/>
        <v>1</v>
      </c>
    </row>
    <row r="40" spans="1:18" x14ac:dyDescent="0.25">
      <c r="A40" s="21">
        <v>1992</v>
      </c>
      <c r="B40" s="22">
        <v>32</v>
      </c>
      <c r="C40" s="23">
        <v>2.0622945082184887</v>
      </c>
      <c r="D40" s="23">
        <v>3.7875747244607552</v>
      </c>
      <c r="E40" s="23">
        <v>0.99892603095608945</v>
      </c>
      <c r="F40" s="23">
        <v>1.9258738836421683</v>
      </c>
      <c r="G40" s="29"/>
      <c r="H40" s="29">
        <v>0.98889809101408976</v>
      </c>
      <c r="I40" s="29">
        <v>0.99892603095608945</v>
      </c>
      <c r="J40" s="29">
        <v>1.229995827552629</v>
      </c>
      <c r="K40" s="6">
        <f t="shared" si="5"/>
        <v>0.97468650972807125</v>
      </c>
      <c r="L40" s="2">
        <v>2.4530916284312445</v>
      </c>
      <c r="M40" s="6">
        <f t="shared" si="3"/>
        <v>1.5440005096274836</v>
      </c>
      <c r="N40" s="6">
        <f t="shared" ref="N40:N58" si="7">D40</f>
        <v>3.7875747244607552</v>
      </c>
      <c r="P40" s="2">
        <v>0.99892603095608945</v>
      </c>
      <c r="Q40" s="6">
        <f t="shared" si="6"/>
        <v>0.99892603095608945</v>
      </c>
      <c r="R40" s="6">
        <f t="shared" si="4"/>
        <v>1</v>
      </c>
    </row>
    <row r="41" spans="1:18" x14ac:dyDescent="0.25">
      <c r="A41" s="21">
        <v>1993</v>
      </c>
      <c r="B41" s="22">
        <v>33</v>
      </c>
      <c r="C41" s="23">
        <v>2.1081239500103601</v>
      </c>
      <c r="D41" s="23">
        <v>3.9099133880608377</v>
      </c>
      <c r="E41" s="23">
        <v>0.99321015464299778</v>
      </c>
      <c r="F41" s="23">
        <v>1.9720677640117421</v>
      </c>
      <c r="G41" s="29"/>
      <c r="H41" s="29">
        <v>0.98258631151162223</v>
      </c>
      <c r="I41" s="29">
        <v>0.99321015464299778</v>
      </c>
      <c r="J41" s="29">
        <v>1.2399260448412466</v>
      </c>
      <c r="K41" s="6">
        <f t="shared" si="5"/>
        <v>0.96910933247870834</v>
      </c>
      <c r="L41" s="2">
        <v>2.4999737342536852</v>
      </c>
      <c r="M41" s="6">
        <f t="shared" si="3"/>
        <v>1.5639817868838772</v>
      </c>
      <c r="N41" s="6">
        <f t="shared" si="7"/>
        <v>3.9099133880608377</v>
      </c>
      <c r="P41" s="2">
        <v>0.99321015464299778</v>
      </c>
      <c r="Q41" s="6">
        <f t="shared" si="6"/>
        <v>0.99321015464299778</v>
      </c>
      <c r="R41" s="6">
        <f t="shared" si="4"/>
        <v>1</v>
      </c>
    </row>
    <row r="42" spans="1:18" x14ac:dyDescent="0.25">
      <c r="A42" s="21">
        <v>1994</v>
      </c>
      <c r="B42" s="22">
        <v>34</v>
      </c>
      <c r="C42" s="23">
        <v>2.1983553301322138</v>
      </c>
      <c r="D42" s="23">
        <v>4.0369855731728146</v>
      </c>
      <c r="E42" s="23">
        <v>1.0139340791346629</v>
      </c>
      <c r="F42" s="23">
        <v>2.0037786089014622</v>
      </c>
      <c r="G42" s="29"/>
      <c r="H42" s="29">
        <v>1.0024221880829158</v>
      </c>
      <c r="I42" s="29">
        <v>1.0139340791346629</v>
      </c>
      <c r="J42" s="29">
        <v>1.2437883944901358</v>
      </c>
      <c r="K42" s="6">
        <f t="shared" si="5"/>
        <v>0.98933037888723574</v>
      </c>
      <c r="L42" s="2">
        <v>2.5523589391840407</v>
      </c>
      <c r="M42" s="6">
        <f t="shared" si="3"/>
        <v>1.5816684366750515</v>
      </c>
      <c r="N42" s="6">
        <f t="shared" si="7"/>
        <v>4.0369855731728146</v>
      </c>
      <c r="P42" s="2">
        <v>1.0139340791346629</v>
      </c>
      <c r="Q42" s="6">
        <f t="shared" si="6"/>
        <v>1.0139340791346629</v>
      </c>
      <c r="R42" s="6">
        <f t="shared" si="4"/>
        <v>1</v>
      </c>
    </row>
    <row r="43" spans="1:18" x14ac:dyDescent="0.25">
      <c r="A43" s="21">
        <v>1995</v>
      </c>
      <c r="B43" s="22">
        <v>35</v>
      </c>
      <c r="C43" s="23">
        <v>2.2652455100451023</v>
      </c>
      <c r="D43" s="23">
        <v>4.1770689725619112</v>
      </c>
      <c r="E43" s="23">
        <v>1.0319828666120618</v>
      </c>
      <c r="F43" s="23">
        <v>2.0404494179061134</v>
      </c>
      <c r="G43" s="29"/>
      <c r="H43" s="29">
        <v>1.0195882659136233</v>
      </c>
      <c r="I43" s="29">
        <v>1.0319828666120618</v>
      </c>
      <c r="J43" s="29">
        <v>1.2458590289633682</v>
      </c>
      <c r="K43" s="6">
        <f t="shared" si="5"/>
        <v>1.0069412020373063</v>
      </c>
      <c r="L43" s="2">
        <v>2.6097783621280959</v>
      </c>
      <c r="M43" s="6">
        <f t="shared" si="3"/>
        <v>1.6005454843130038</v>
      </c>
      <c r="N43" s="6">
        <f t="shared" si="7"/>
        <v>4.1770689725619112</v>
      </c>
      <c r="P43" s="2">
        <v>1.0319828666120618</v>
      </c>
      <c r="Q43" s="6">
        <f t="shared" si="6"/>
        <v>1.0319828666120618</v>
      </c>
      <c r="R43" s="6">
        <f t="shared" si="4"/>
        <v>1</v>
      </c>
    </row>
    <row r="44" spans="1:18" x14ac:dyDescent="0.25">
      <c r="A44" s="21">
        <v>1996</v>
      </c>
      <c r="B44" s="22">
        <v>36</v>
      </c>
      <c r="C44" s="23">
        <v>2.3304677382173318</v>
      </c>
      <c r="D44" s="23">
        <v>4.3449871452588997</v>
      </c>
      <c r="E44" s="23">
        <v>1.0479214690005085</v>
      </c>
      <c r="F44" s="23">
        <v>2.1891236965401144</v>
      </c>
      <c r="G44" s="29"/>
      <c r="H44" s="29">
        <v>1.0330585988585228</v>
      </c>
      <c r="I44" s="29">
        <v>1.0479214690005085</v>
      </c>
      <c r="J44" s="29">
        <v>1.3039935636351494</v>
      </c>
      <c r="K44" s="6">
        <f t="shared" si="5"/>
        <v>1.0224930449671275</v>
      </c>
      <c r="L44" s="2">
        <v>2.6728381664808052</v>
      </c>
      <c r="M44" s="6">
        <f t="shared" si="3"/>
        <v>1.6256080146370144</v>
      </c>
      <c r="N44" s="6">
        <f t="shared" si="7"/>
        <v>4.3449871452588997</v>
      </c>
      <c r="P44" s="2">
        <v>1.0479214690005085</v>
      </c>
      <c r="Q44" s="6">
        <f t="shared" si="6"/>
        <v>1.0479214690005085</v>
      </c>
      <c r="R44" s="6">
        <f t="shared" si="4"/>
        <v>1</v>
      </c>
    </row>
    <row r="45" spans="1:18" x14ac:dyDescent="0.25">
      <c r="A45" s="21">
        <v>1997</v>
      </c>
      <c r="B45" s="22">
        <v>37</v>
      </c>
      <c r="C45" s="23">
        <v>2.407540269945573</v>
      </c>
      <c r="D45" s="23">
        <v>4.5326905899340844</v>
      </c>
      <c r="E45" s="23">
        <v>1.0733102285863541</v>
      </c>
      <c r="F45" s="23">
        <v>2.1796728929369089</v>
      </c>
      <c r="G45" s="29"/>
      <c r="H45" s="29">
        <v>1.0557603123590218</v>
      </c>
      <c r="I45" s="29">
        <v>1.0733102285863541</v>
      </c>
      <c r="J45" s="29">
        <v>1.2676727674281749</v>
      </c>
      <c r="K45" s="6">
        <f t="shared" si="5"/>
        <v>1.0472657315326861</v>
      </c>
      <c r="L45" s="2">
        <v>2.745852538596889</v>
      </c>
      <c r="M45" s="6">
        <f t="shared" si="3"/>
        <v>1.6507407175806523</v>
      </c>
      <c r="N45" s="6">
        <f t="shared" si="7"/>
        <v>4.5326905899340844</v>
      </c>
      <c r="P45" s="2">
        <v>1.0733102285863541</v>
      </c>
      <c r="Q45" s="6">
        <f t="shared" si="6"/>
        <v>1.0733102285863541</v>
      </c>
      <c r="R45" s="6">
        <f t="shared" si="4"/>
        <v>1</v>
      </c>
    </row>
    <row r="46" spans="1:18" x14ac:dyDescent="0.25">
      <c r="A46" s="21">
        <v>1998</v>
      </c>
      <c r="B46" s="22">
        <v>38</v>
      </c>
      <c r="C46" s="23">
        <v>2.492157186046994</v>
      </c>
      <c r="D46" s="23">
        <v>4.7398345498940717</v>
      </c>
      <c r="E46" s="23">
        <v>1.0873104492141727</v>
      </c>
      <c r="F46" s="23">
        <v>2.1960180675081107</v>
      </c>
      <c r="G46" s="29"/>
      <c r="H46" s="29">
        <v>1.0671795175609644</v>
      </c>
      <c r="I46" s="29">
        <v>1.0873104492141727</v>
      </c>
      <c r="J46" s="29">
        <v>1.2803823826910847</v>
      </c>
      <c r="K46" s="6">
        <f t="shared" si="5"/>
        <v>1.06092622866288</v>
      </c>
      <c r="L46" s="2">
        <v>2.8403734038556117</v>
      </c>
      <c r="M46" s="6">
        <f t="shared" si="3"/>
        <v>1.6687364215775546</v>
      </c>
      <c r="N46" s="6">
        <f t="shared" si="7"/>
        <v>4.7398345498940717</v>
      </c>
      <c r="P46" s="2">
        <v>1.0873104492141727</v>
      </c>
      <c r="Q46" s="6">
        <f t="shared" si="6"/>
        <v>1.0873104492141727</v>
      </c>
      <c r="R46" s="6">
        <f t="shared" si="4"/>
        <v>1</v>
      </c>
    </row>
    <row r="47" spans="1:18" x14ac:dyDescent="0.25">
      <c r="A47" s="21">
        <v>1999</v>
      </c>
      <c r="B47" s="22">
        <v>39</v>
      </c>
      <c r="C47" s="23">
        <v>2.5710770552206599</v>
      </c>
      <c r="D47" s="23">
        <v>5.0213807221577795</v>
      </c>
      <c r="E47" s="23">
        <v>1.1011444019454166</v>
      </c>
      <c r="F47" s="23">
        <v>2.2386401276477512</v>
      </c>
      <c r="G47" s="29"/>
      <c r="H47" s="29">
        <v>1.0783804993761714</v>
      </c>
      <c r="I47" s="29">
        <v>1.1011444019454166</v>
      </c>
      <c r="J47" s="29">
        <v>1.2781831570291924</v>
      </c>
      <c r="K47" s="6">
        <f t="shared" si="5"/>
        <v>1.0744244924837294</v>
      </c>
      <c r="L47" s="2">
        <v>2.9347027543012034</v>
      </c>
      <c r="M47" s="6">
        <f t="shared" si="3"/>
        <v>1.7110355434799207</v>
      </c>
      <c r="N47" s="6">
        <f t="shared" si="7"/>
        <v>5.0213807221577795</v>
      </c>
      <c r="P47" s="2">
        <v>1.1011444019454166</v>
      </c>
      <c r="Q47" s="6">
        <f t="shared" si="6"/>
        <v>1.1011444019454166</v>
      </c>
      <c r="R47" s="6">
        <f t="shared" si="4"/>
        <v>1</v>
      </c>
    </row>
    <row r="48" spans="1:18" x14ac:dyDescent="0.25">
      <c r="A48" s="21">
        <v>2000</v>
      </c>
      <c r="B48" s="22">
        <v>40</v>
      </c>
      <c r="C48" s="23">
        <v>2.6799740829872198</v>
      </c>
      <c r="D48" s="23">
        <v>5.2925352811542998</v>
      </c>
      <c r="E48" s="23">
        <v>1.1135860283370176</v>
      </c>
      <c r="F48" s="23">
        <v>2.2933214588768198</v>
      </c>
      <c r="G48" s="29"/>
      <c r="H48" s="29">
        <v>1.0881666124097507</v>
      </c>
      <c r="I48" s="29">
        <v>1.1135860283370176</v>
      </c>
      <c r="J48" s="29">
        <v>1.2955675182730744</v>
      </c>
      <c r="K48" s="6">
        <f t="shared" si="5"/>
        <v>1.0865642155734996</v>
      </c>
      <c r="L48" s="2">
        <v>3.0242022092244301</v>
      </c>
      <c r="M48" s="6">
        <f t="shared" si="3"/>
        <v>1.7500599877253558</v>
      </c>
      <c r="N48" s="6">
        <f t="shared" si="7"/>
        <v>5.2925352811542998</v>
      </c>
      <c r="P48" s="2">
        <v>1.1135860283370176</v>
      </c>
      <c r="Q48" s="6">
        <f t="shared" si="6"/>
        <v>1.1135860283370176</v>
      </c>
      <c r="R48" s="6">
        <f t="shared" si="4"/>
        <v>1</v>
      </c>
    </row>
    <row r="49" spans="1:18" x14ac:dyDescent="0.25">
      <c r="A49" s="21">
        <v>2001</v>
      </c>
      <c r="B49" s="22">
        <v>41</v>
      </c>
      <c r="C49" s="23">
        <v>2.7573013736697853</v>
      </c>
      <c r="D49" s="23">
        <v>5.5730396510554776</v>
      </c>
      <c r="E49" s="23">
        <v>1.142740299773954</v>
      </c>
      <c r="F49" s="23">
        <v>2.3564677285433797</v>
      </c>
      <c r="G49" s="29"/>
      <c r="H49" s="29">
        <v>1.1041629533336448</v>
      </c>
      <c r="I49" s="29">
        <v>1.142740299773954</v>
      </c>
      <c r="J49" s="29">
        <v>1.318661614396623</v>
      </c>
      <c r="K49" s="6">
        <f t="shared" si="5"/>
        <v>1.1150110416546406</v>
      </c>
      <c r="L49" s="2">
        <v>3.1082666058301953</v>
      </c>
      <c r="M49" s="6">
        <f t="shared" si="3"/>
        <v>1.7929734986703174</v>
      </c>
      <c r="N49" s="6">
        <f t="shared" si="7"/>
        <v>5.5730396510554776</v>
      </c>
      <c r="P49" s="2">
        <v>1.142740299773954</v>
      </c>
      <c r="Q49" s="6">
        <f t="shared" si="6"/>
        <v>1.142740299773954</v>
      </c>
      <c r="R49" s="6">
        <f t="shared" si="4"/>
        <v>1</v>
      </c>
    </row>
    <row r="50" spans="1:18" x14ac:dyDescent="0.25">
      <c r="A50" s="21">
        <v>2002</v>
      </c>
      <c r="B50" s="22">
        <v>42</v>
      </c>
      <c r="C50" s="23">
        <v>2.824384269012767</v>
      </c>
      <c r="D50" s="23">
        <v>5.8500197217129344</v>
      </c>
      <c r="E50" s="23">
        <v>1.1574804654148263</v>
      </c>
      <c r="F50" s="23">
        <v>2.3251360598055442</v>
      </c>
      <c r="G50" s="29"/>
      <c r="H50" s="29">
        <v>1.105893468609533</v>
      </c>
      <c r="I50" s="29">
        <v>1.1574804654148263</v>
      </c>
      <c r="J50" s="29">
        <v>1.2769071052948533</v>
      </c>
      <c r="K50" s="6">
        <f t="shared" si="5"/>
        <v>1.1293935286017116</v>
      </c>
      <c r="L50" s="2">
        <v>3.1970836516491636</v>
      </c>
      <c r="M50" s="6">
        <f t="shared" si="3"/>
        <v>1.8297987663523589</v>
      </c>
      <c r="N50" s="6">
        <f t="shared" si="7"/>
        <v>5.8500197217129344</v>
      </c>
      <c r="P50" s="2">
        <v>1.1574804654148263</v>
      </c>
      <c r="Q50" s="6">
        <f t="shared" si="6"/>
        <v>1.1574804654148263</v>
      </c>
      <c r="R50" s="6">
        <f t="shared" si="4"/>
        <v>1</v>
      </c>
    </row>
    <row r="51" spans="1:18" x14ac:dyDescent="0.25">
      <c r="A51" s="21">
        <v>2003</v>
      </c>
      <c r="B51" s="22">
        <v>43</v>
      </c>
      <c r="C51" s="23">
        <v>2.9321315982609262</v>
      </c>
      <c r="D51" s="23">
        <v>6.1419357058264099</v>
      </c>
      <c r="E51" s="23">
        <v>1.1749634410799059</v>
      </c>
      <c r="F51" s="23">
        <v>2.3320364207630901</v>
      </c>
      <c r="G51" s="29"/>
      <c r="H51" s="29">
        <v>1.1100383653066475</v>
      </c>
      <c r="I51" s="29">
        <v>1.1749634410799059</v>
      </c>
      <c r="J51" s="29">
        <v>1.291334886444349</v>
      </c>
      <c r="K51" s="6">
        <f t="shared" si="5"/>
        <v>1.1464522696922281</v>
      </c>
      <c r="L51" s="2">
        <v>3.2844198096759007</v>
      </c>
      <c r="M51" s="6">
        <f t="shared" si="3"/>
        <v>1.8700215142206449</v>
      </c>
      <c r="N51" s="6">
        <f t="shared" si="7"/>
        <v>6.1419357058264099</v>
      </c>
      <c r="P51" s="2">
        <v>1.1749634410799059</v>
      </c>
      <c r="Q51" s="6">
        <f t="shared" si="6"/>
        <v>1.1749634410799059</v>
      </c>
      <c r="R51" s="6">
        <f t="shared" si="4"/>
        <v>1</v>
      </c>
    </row>
    <row r="52" spans="1:18" x14ac:dyDescent="0.25">
      <c r="A52" s="21">
        <v>2004</v>
      </c>
      <c r="B52" s="22">
        <v>44</v>
      </c>
      <c r="C52" s="23">
        <v>3.0174016504866805</v>
      </c>
      <c r="D52" s="23">
        <v>6.442276361841321</v>
      </c>
      <c r="E52" s="23">
        <v>1.2027799971646711</v>
      </c>
      <c r="F52" s="23">
        <v>2.3187746368812787</v>
      </c>
      <c r="G52" s="29"/>
      <c r="H52" s="29">
        <v>1.1236053927560872</v>
      </c>
      <c r="I52" s="29">
        <v>1.2027799971646711</v>
      </c>
      <c r="J52" s="29">
        <v>1.2923069339938165</v>
      </c>
      <c r="K52" s="6">
        <f t="shared" si="5"/>
        <v>1.1735938408623829</v>
      </c>
      <c r="L52" s="2">
        <v>3.3793058938833829</v>
      </c>
      <c r="M52" s="6">
        <f t="shared" si="3"/>
        <v>1.9063904139314471</v>
      </c>
      <c r="N52" s="6">
        <f t="shared" si="7"/>
        <v>6.442276361841321</v>
      </c>
      <c r="P52" s="2">
        <v>1.2027799971646711</v>
      </c>
      <c r="Q52" s="6">
        <f t="shared" si="6"/>
        <v>1.2027799971646711</v>
      </c>
      <c r="R52" s="6">
        <f t="shared" si="4"/>
        <v>1</v>
      </c>
    </row>
    <row r="53" spans="1:18" x14ac:dyDescent="0.25">
      <c r="A53" s="21">
        <v>2005</v>
      </c>
      <c r="B53" s="22">
        <v>45</v>
      </c>
      <c r="C53" s="23">
        <v>3.1011126757328484</v>
      </c>
      <c r="D53" s="23">
        <v>6.7167173348557609</v>
      </c>
      <c r="E53" s="23">
        <v>1.2366940498846923</v>
      </c>
      <c r="F53" s="23">
        <v>2.3511459226554692</v>
      </c>
      <c r="G53" s="29"/>
      <c r="H53" s="29">
        <v>1.1423623948421482</v>
      </c>
      <c r="I53" s="29">
        <v>1.2366940498846923</v>
      </c>
      <c r="J53" s="29">
        <v>1.3064117714395389</v>
      </c>
      <c r="K53" s="6">
        <f t="shared" si="5"/>
        <v>1.2066849493649547</v>
      </c>
      <c r="L53" s="2">
        <v>3.4727583186120077</v>
      </c>
      <c r="M53" s="6">
        <f t="shared" si="3"/>
        <v>1.9341159731323598</v>
      </c>
      <c r="N53" s="6">
        <f t="shared" si="7"/>
        <v>6.7167173348557609</v>
      </c>
      <c r="P53" s="2">
        <v>1.2366940498846923</v>
      </c>
      <c r="Q53" s="6">
        <f t="shared" si="6"/>
        <v>1.2366940498846923</v>
      </c>
      <c r="R53" s="6">
        <f t="shared" si="4"/>
        <v>1</v>
      </c>
    </row>
    <row r="54" spans="1:18" x14ac:dyDescent="0.25">
      <c r="A54" s="21">
        <v>2006</v>
      </c>
      <c r="B54" s="22">
        <v>46</v>
      </c>
      <c r="C54" s="23">
        <v>3.1817548559122559</v>
      </c>
      <c r="D54" s="23">
        <v>6.9497874263752557</v>
      </c>
      <c r="E54" s="23">
        <v>1.2627654942731346</v>
      </c>
      <c r="F54" s="23">
        <v>2.3290068846099712</v>
      </c>
      <c r="G54" s="29"/>
      <c r="H54" s="29">
        <v>1.1538187839002076</v>
      </c>
      <c r="I54" s="29">
        <v>1.2627654942731346</v>
      </c>
      <c r="J54" s="29">
        <v>1.2918548619653156</v>
      </c>
      <c r="K54" s="6">
        <f t="shared" si="5"/>
        <v>1.2321237549892494</v>
      </c>
      <c r="L54" s="2">
        <v>3.5745641512086497</v>
      </c>
      <c r="M54" s="6">
        <f t="shared" si="3"/>
        <v>1.9442335155812935</v>
      </c>
      <c r="N54" s="6">
        <f t="shared" si="7"/>
        <v>6.9497874263752557</v>
      </c>
      <c r="P54" s="2">
        <v>1.2627654942731346</v>
      </c>
      <c r="Q54" s="6">
        <f t="shared" si="6"/>
        <v>1.2627654942731346</v>
      </c>
      <c r="R54" s="6">
        <f t="shared" si="4"/>
        <v>1</v>
      </c>
    </row>
    <row r="55" spans="1:18" x14ac:dyDescent="0.25">
      <c r="A55" s="21">
        <v>2007</v>
      </c>
      <c r="B55" s="22">
        <v>47</v>
      </c>
      <c r="C55" s="23">
        <v>3.2973375818608521</v>
      </c>
      <c r="D55" s="23">
        <v>7.1346517719168379</v>
      </c>
      <c r="E55" s="23">
        <v>1.2918436443974124</v>
      </c>
      <c r="F55" s="23">
        <v>2.2945665098274795</v>
      </c>
      <c r="G55" s="29"/>
      <c r="H55" s="29">
        <v>1.1676109381934578</v>
      </c>
      <c r="I55" s="29">
        <v>1.2918436443974124</v>
      </c>
      <c r="J55" s="29">
        <v>1.2625326985277106</v>
      </c>
      <c r="K55" s="6">
        <f t="shared" si="5"/>
        <v>1.2604963068856643</v>
      </c>
      <c r="L55" s="2">
        <v>3.6926881665558504</v>
      </c>
      <c r="M55" s="6">
        <f t="shared" si="3"/>
        <v>1.9321024278557719</v>
      </c>
      <c r="N55" s="6">
        <f t="shared" si="7"/>
        <v>7.1346517719168379</v>
      </c>
      <c r="P55" s="2">
        <v>1.2918436443974124</v>
      </c>
      <c r="Q55" s="6">
        <f t="shared" si="6"/>
        <v>1.2918436443974124</v>
      </c>
      <c r="R55" s="6">
        <f t="shared" si="4"/>
        <v>1</v>
      </c>
    </row>
    <row r="56" spans="1:18" x14ac:dyDescent="0.25">
      <c r="A56" s="21">
        <v>2008</v>
      </c>
      <c r="B56" s="22">
        <v>48</v>
      </c>
      <c r="C56" s="23">
        <v>3.2654233825766794</v>
      </c>
      <c r="D56" s="23">
        <v>7.4228917035022786</v>
      </c>
      <c r="E56" s="23">
        <v>1.304686696885482</v>
      </c>
      <c r="F56" s="23">
        <v>2.310969151977404</v>
      </c>
      <c r="G56" s="29"/>
      <c r="H56" s="30">
        <v>1.1664541976802012</v>
      </c>
      <c r="I56" s="30">
        <v>1.304686696885482</v>
      </c>
      <c r="J56" s="29">
        <v>1.2564947654299143</v>
      </c>
      <c r="K56" s="6">
        <f t="shared" si="5"/>
        <v>1.273027715234158</v>
      </c>
      <c r="L56" s="2">
        <v>3.793392138587083</v>
      </c>
      <c r="M56" s="6">
        <f t="shared" si="3"/>
        <v>1.9567952461321512</v>
      </c>
      <c r="N56" s="6">
        <f t="shared" si="7"/>
        <v>7.4228917035022786</v>
      </c>
      <c r="P56" s="2">
        <v>1.304686696885482</v>
      </c>
      <c r="Q56" s="6">
        <f t="shared" si="6"/>
        <v>1.304686696885482</v>
      </c>
      <c r="R56" s="6">
        <f t="shared" si="4"/>
        <v>1</v>
      </c>
    </row>
    <row r="57" spans="1:18" x14ac:dyDescent="0.25">
      <c r="A57" s="21">
        <v>2009</v>
      </c>
      <c r="B57" s="22">
        <v>49</v>
      </c>
      <c r="C57" s="23">
        <v>3.1356416562738993</v>
      </c>
      <c r="D57" s="23">
        <v>7.6886312264876597</v>
      </c>
      <c r="E57" s="23">
        <v>1.3000864711754461</v>
      </c>
      <c r="F57" s="24">
        <v>2.192825783187093</v>
      </c>
      <c r="G57" s="30"/>
      <c r="H57" s="30">
        <v>1.1497594986801092</v>
      </c>
      <c r="I57" s="30">
        <v>1.3000864711754461</v>
      </c>
      <c r="J57" s="30">
        <v>1.1936737884503885</v>
      </c>
      <c r="K57" s="6">
        <f t="shared" si="5"/>
        <v>1.2685391166769808</v>
      </c>
      <c r="L57" s="2">
        <v>3.8462978555644107</v>
      </c>
      <c r="M57" s="6">
        <f t="shared" si="3"/>
        <v>1.9989692725862542</v>
      </c>
      <c r="N57" s="6">
        <f t="shared" si="7"/>
        <v>7.6886312264876597</v>
      </c>
      <c r="P57" s="2">
        <v>1.3000864711754461</v>
      </c>
      <c r="Q57" s="6">
        <f t="shared" si="6"/>
        <v>1.3000864711754461</v>
      </c>
      <c r="R57" s="6">
        <f t="shared" si="4"/>
        <v>1</v>
      </c>
    </row>
    <row r="58" spans="1:18" x14ac:dyDescent="0.25">
      <c r="A58" s="21">
        <v>2010</v>
      </c>
      <c r="B58" s="22">
        <v>50</v>
      </c>
      <c r="C58" s="23">
        <v>3.1920618807459125</v>
      </c>
      <c r="D58" s="23">
        <v>7.8162625048473551</v>
      </c>
      <c r="E58" s="23">
        <v>1.3271624864293536</v>
      </c>
      <c r="F58" s="24">
        <v>2.2569950637561744</v>
      </c>
      <c r="G58" s="30"/>
      <c r="H58" s="25">
        <v>1.1609997698435319</v>
      </c>
      <c r="I58" s="25">
        <v>1.3271624864293536</v>
      </c>
      <c r="J58" s="30">
        <v>1.2326532428241346</v>
      </c>
      <c r="K58" s="6">
        <f t="shared" si="5"/>
        <v>1.2949581166703199</v>
      </c>
      <c r="L58" s="2">
        <v>3.9055441737321526</v>
      </c>
      <c r="M58" s="6">
        <f t="shared" si="3"/>
        <v>2.0013248236744703</v>
      </c>
      <c r="N58" s="6">
        <f t="shared" si="7"/>
        <v>7.8162625048473551</v>
      </c>
      <c r="P58" s="2">
        <v>1.3271624864293536</v>
      </c>
      <c r="Q58" s="6">
        <f t="shared" si="6"/>
        <v>1.3271624864293536</v>
      </c>
      <c r="R58" s="6">
        <f t="shared" si="4"/>
        <v>1</v>
      </c>
    </row>
    <row r="59" spans="1:18" x14ac:dyDescent="0.25">
      <c r="A59" t="s">
        <v>117</v>
      </c>
      <c r="C59" s="6">
        <f>AVERAGE(C8:C58)</f>
        <v>1.9601418291445225</v>
      </c>
      <c r="D59" s="45">
        <f>AVERAGE(D8:D58)</f>
        <v>3.4011643815539818</v>
      </c>
      <c r="I59" s="6"/>
      <c r="J59" s="6">
        <f>AVERAGE(J8:J58)</f>
        <v>1.204342403221782</v>
      </c>
      <c r="P59" s="2"/>
      <c r="Q59" s="6"/>
      <c r="R59" s="6"/>
    </row>
    <row r="60" spans="1:18" s="25" customFormat="1" x14ac:dyDescent="0.25">
      <c r="C60" s="53"/>
      <c r="D60" s="30"/>
      <c r="J60" s="30"/>
      <c r="P60" s="29"/>
      <c r="Q60" s="53"/>
      <c r="R60" s="53"/>
    </row>
    <row r="61" spans="1:18" x14ac:dyDescent="0.25">
      <c r="C61" t="str">
        <f t="shared" ref="C61:J61" si="8">C6</f>
        <v>Y</v>
      </c>
      <c r="D61" t="str">
        <f t="shared" si="8"/>
        <v>K</v>
      </c>
      <c r="E61" t="str">
        <f t="shared" si="8"/>
        <v>L</v>
      </c>
      <c r="F61" t="str">
        <f t="shared" si="8"/>
        <v>U</v>
      </c>
      <c r="G61"/>
      <c r="H61" t="str">
        <f t="shared" si="8"/>
        <v>BLv1.3</v>
      </c>
      <c r="I61" t="str">
        <f t="shared" si="8"/>
        <v>BLv2.0</v>
      </c>
      <c r="J61" t="str">
        <f t="shared" si="8"/>
        <v>E</v>
      </c>
      <c r="Q61" s="6"/>
      <c r="R61" s="6"/>
    </row>
    <row r="62" spans="1:18" x14ac:dyDescent="0.25">
      <c r="B62" t="str">
        <f>B7</f>
        <v>iYear</v>
      </c>
      <c r="C62" t="str">
        <f t="shared" ref="C62:J62" si="9">C7</f>
        <v>iGDP</v>
      </c>
      <c r="D62" t="str">
        <f t="shared" si="9"/>
        <v>iKservO+WwithRD</v>
      </c>
      <c r="E62" t="str">
        <f t="shared" si="9"/>
        <v>ihLest</v>
      </c>
      <c r="F62" t="str">
        <f t="shared" si="9"/>
        <v>U</v>
      </c>
      <c r="G62"/>
      <c r="H62" t="str">
        <f t="shared" si="9"/>
        <v>ihLPWT</v>
      </c>
      <c r="I62" t="str">
        <f t="shared" si="9"/>
        <v>ihLest</v>
      </c>
      <c r="J62" t="str">
        <f t="shared" si="9"/>
        <v>Xp</v>
      </c>
      <c r="Q62" s="6"/>
      <c r="R62" s="6"/>
    </row>
    <row r="63" spans="1:18" x14ac:dyDescent="0.25">
      <c r="A63">
        <v>1980</v>
      </c>
      <c r="C63" s="6">
        <f>C28/C$28</f>
        <v>1</v>
      </c>
      <c r="D63" s="6">
        <f>D28/D$28</f>
        <v>1</v>
      </c>
      <c r="J63" s="6">
        <f>J28/J$28</f>
        <v>1</v>
      </c>
      <c r="P63" s="2"/>
      <c r="Q63" s="6"/>
      <c r="R63" s="6"/>
    </row>
    <row r="64" spans="1:18" x14ac:dyDescent="0.25">
      <c r="A64">
        <v>1981</v>
      </c>
      <c r="C64" s="6">
        <f t="shared" ref="C64:D93" si="10">C29/C$28</f>
        <v>0.98676541895178704</v>
      </c>
      <c r="D64" s="6">
        <f t="shared" si="10"/>
        <v>1.0276000000000001</v>
      </c>
      <c r="J64" s="6">
        <f t="shared" ref="J64:J93" si="11">J29/J$28</f>
        <v>0.96235393256037027</v>
      </c>
      <c r="P64" s="2"/>
      <c r="Q64" s="6"/>
      <c r="R64" s="6"/>
    </row>
    <row r="65" spans="1:18" x14ac:dyDescent="0.25">
      <c r="A65">
        <v>1982</v>
      </c>
      <c r="C65" s="6">
        <f t="shared" si="10"/>
        <v>1.0074190982348237</v>
      </c>
      <c r="D65" s="6">
        <f t="shared" si="10"/>
        <v>1.04393884</v>
      </c>
      <c r="J65" s="6">
        <f t="shared" si="11"/>
        <v>0.95751974821750574</v>
      </c>
      <c r="P65" s="2"/>
      <c r="Q65" s="6"/>
      <c r="R65" s="6"/>
    </row>
    <row r="66" spans="1:18" x14ac:dyDescent="0.25">
      <c r="A66">
        <v>1983</v>
      </c>
      <c r="C66" s="6">
        <f t="shared" si="10"/>
        <v>1.0439314565316489</v>
      </c>
      <c r="D66" s="6">
        <f t="shared" si="10"/>
        <v>1.07369109694</v>
      </c>
      <c r="J66" s="6">
        <f t="shared" si="11"/>
        <v>0.94663671123141568</v>
      </c>
      <c r="P66" s="2"/>
      <c r="Q66" s="6"/>
      <c r="R66" s="6"/>
    </row>
    <row r="67" spans="1:18" x14ac:dyDescent="0.25">
      <c r="A67">
        <v>1984</v>
      </c>
      <c r="C67" s="6">
        <f t="shared" si="10"/>
        <v>1.0718140820242652</v>
      </c>
      <c r="D67" s="6">
        <f t="shared" si="10"/>
        <v>1.10321760210585</v>
      </c>
      <c r="J67" s="6">
        <f t="shared" si="11"/>
        <v>0.94020321679794838</v>
      </c>
      <c r="P67" s="2"/>
      <c r="Q67" s="6"/>
      <c r="R67" s="6"/>
    </row>
    <row r="68" spans="1:18" x14ac:dyDescent="0.25">
      <c r="A68">
        <v>1985</v>
      </c>
      <c r="C68" s="6">
        <f t="shared" si="10"/>
        <v>1.110392759010969</v>
      </c>
      <c r="D68" s="6">
        <f t="shared" si="10"/>
        <v>1.1354315560873407</v>
      </c>
      <c r="J68" s="6">
        <f t="shared" si="11"/>
        <v>0.9939940714441865</v>
      </c>
      <c r="P68" s="2"/>
      <c r="Q68" s="6"/>
      <c r="R68" s="6"/>
    </row>
    <row r="69" spans="1:18" x14ac:dyDescent="0.25">
      <c r="A69">
        <v>1986</v>
      </c>
      <c r="C69" s="6">
        <f t="shared" si="10"/>
        <v>1.1549453788292745</v>
      </c>
      <c r="D69" s="6">
        <f t="shared" si="10"/>
        <v>1.1855040877107923</v>
      </c>
      <c r="J69" s="6">
        <f t="shared" si="11"/>
        <v>1.0027716955946826</v>
      </c>
      <c r="P69" s="2"/>
      <c r="Q69" s="6"/>
      <c r="R69" s="6"/>
    </row>
    <row r="70" spans="1:18" x14ac:dyDescent="0.25">
      <c r="A70">
        <v>1987</v>
      </c>
      <c r="C70" s="6">
        <f t="shared" si="10"/>
        <v>1.2076349207845707</v>
      </c>
      <c r="D70" s="6">
        <f t="shared" si="10"/>
        <v>1.238733221249007</v>
      </c>
      <c r="J70" s="6">
        <f t="shared" si="11"/>
        <v>1.0116295861740949</v>
      </c>
      <c r="P70" s="2"/>
      <c r="Q70" s="6"/>
      <c r="R70" s="6"/>
    </row>
    <row r="71" spans="1:18" x14ac:dyDescent="0.25">
      <c r="A71">
        <v>1988</v>
      </c>
      <c r="C71" s="6">
        <f t="shared" si="10"/>
        <v>1.2684043392682209</v>
      </c>
      <c r="D71" s="6">
        <f t="shared" si="10"/>
        <v>1.2968298093255852</v>
      </c>
      <c r="J71" s="6">
        <f t="shared" si="11"/>
        <v>1.0148587191940717</v>
      </c>
      <c r="P71" s="2"/>
      <c r="Q71" s="6"/>
      <c r="R71" s="6"/>
    </row>
    <row r="72" spans="1:18" x14ac:dyDescent="0.25">
      <c r="A72">
        <v>1989</v>
      </c>
      <c r="C72" s="6">
        <f t="shared" si="10"/>
        <v>1.2973423085085498</v>
      </c>
      <c r="D72" s="6">
        <f t="shared" si="10"/>
        <v>1.3686741807622227</v>
      </c>
      <c r="J72" s="6">
        <f t="shared" si="11"/>
        <v>1.0004718547547686</v>
      </c>
      <c r="P72" s="2"/>
      <c r="Q72" s="6"/>
      <c r="R72" s="6"/>
    </row>
    <row r="73" spans="1:18" x14ac:dyDescent="0.25">
      <c r="A73">
        <v>1990</v>
      </c>
      <c r="C73" s="6">
        <f t="shared" si="10"/>
        <v>1.3074520579195492</v>
      </c>
      <c r="D73" s="6">
        <f t="shared" si="10"/>
        <v>1.4527107754610231</v>
      </c>
      <c r="J73" s="6">
        <f t="shared" si="11"/>
        <v>1.0000228279093526</v>
      </c>
      <c r="P73" s="2"/>
      <c r="Q73" s="6"/>
      <c r="R73" s="6"/>
    </row>
    <row r="74" spans="1:18" x14ac:dyDescent="0.25">
      <c r="A74">
        <v>1991</v>
      </c>
      <c r="C74" s="6">
        <f t="shared" si="10"/>
        <v>1.2892465859774642</v>
      </c>
      <c r="D74" s="6">
        <f t="shared" si="10"/>
        <v>1.5270895671646274</v>
      </c>
      <c r="J74" s="6">
        <f t="shared" si="11"/>
        <v>1.0343876389339459</v>
      </c>
      <c r="P74" s="2"/>
      <c r="Q74" s="6"/>
      <c r="R74" s="6"/>
    </row>
    <row r="75" spans="1:18" x14ac:dyDescent="0.25">
      <c r="A75">
        <v>1992</v>
      </c>
      <c r="C75" s="6">
        <f t="shared" si="10"/>
        <v>1.291137014042729</v>
      </c>
      <c r="D75" s="6">
        <f t="shared" si="10"/>
        <v>1.5916854558556912</v>
      </c>
      <c r="J75" s="6">
        <f t="shared" si="11"/>
        <v>1.0232979498413122</v>
      </c>
      <c r="P75" s="2"/>
      <c r="Q75" s="6"/>
      <c r="R75" s="6"/>
    </row>
    <row r="76" spans="1:18" x14ac:dyDescent="0.25">
      <c r="A76">
        <v>1993</v>
      </c>
      <c r="C76" s="6">
        <f t="shared" si="10"/>
        <v>1.3198293702482049</v>
      </c>
      <c r="D76" s="6">
        <f t="shared" si="10"/>
        <v>1.64309689607983</v>
      </c>
      <c r="J76" s="6">
        <f t="shared" si="11"/>
        <v>1.0315594176977845</v>
      </c>
      <c r="P76" s="2"/>
      <c r="Q76" s="6"/>
      <c r="R76" s="6"/>
    </row>
    <row r="77" spans="1:18" x14ac:dyDescent="0.25">
      <c r="A77">
        <v>1994</v>
      </c>
      <c r="C77" s="6">
        <f t="shared" si="10"/>
        <v>1.3763203681339162</v>
      </c>
      <c r="D77" s="6">
        <f t="shared" si="10"/>
        <v>1.6964975452024245</v>
      </c>
      <c r="J77" s="6">
        <f t="shared" si="11"/>
        <v>1.0347727086608463</v>
      </c>
      <c r="P77" s="2"/>
      <c r="Q77" s="6"/>
      <c r="R77" s="6"/>
    </row>
    <row r="78" spans="1:18" x14ac:dyDescent="0.25">
      <c r="A78">
        <v>1995</v>
      </c>
      <c r="C78" s="6">
        <f t="shared" si="10"/>
        <v>1.4181981827803383</v>
      </c>
      <c r="D78" s="6">
        <f t="shared" si="10"/>
        <v>1.7553660100209485</v>
      </c>
      <c r="J78" s="6">
        <f t="shared" si="11"/>
        <v>1.0364953779283881</v>
      </c>
      <c r="P78" s="2"/>
      <c r="Q78" s="6"/>
      <c r="R78" s="6"/>
    </row>
    <row r="79" spans="1:18" x14ac:dyDescent="0.25">
      <c r="A79">
        <v>1996</v>
      </c>
      <c r="C79" s="6">
        <f t="shared" si="10"/>
        <v>1.4590317458800388</v>
      </c>
      <c r="D79" s="6">
        <f t="shared" si="10"/>
        <v>1.8259317236237904</v>
      </c>
      <c r="J79" s="6">
        <f t="shared" si="11"/>
        <v>1.0848605421118958</v>
      </c>
      <c r="P79" s="2"/>
      <c r="Q79" s="6"/>
      <c r="R79" s="6"/>
    </row>
    <row r="80" spans="1:18" x14ac:dyDescent="0.25">
      <c r="A80">
        <v>1997</v>
      </c>
      <c r="C80" s="6">
        <f t="shared" si="10"/>
        <v>1.5072844072161142</v>
      </c>
      <c r="D80" s="6">
        <f t="shared" si="10"/>
        <v>1.9048119740843383</v>
      </c>
      <c r="J80" s="6">
        <f t="shared" si="11"/>
        <v>1.0546433694494863</v>
      </c>
      <c r="P80" s="2"/>
      <c r="Q80" s="6"/>
      <c r="R80" s="6"/>
    </row>
    <row r="81" spans="1:18" x14ac:dyDescent="0.25">
      <c r="A81">
        <v>1998</v>
      </c>
      <c r="C81" s="6">
        <f t="shared" si="10"/>
        <v>1.5602603677092981</v>
      </c>
      <c r="D81" s="6">
        <f t="shared" si="10"/>
        <v>1.9918618812999924</v>
      </c>
      <c r="J81" s="6">
        <f t="shared" si="11"/>
        <v>1.0652171640514447</v>
      </c>
      <c r="P81" s="2"/>
      <c r="Q81" s="6"/>
      <c r="R81" s="6"/>
    </row>
    <row r="82" spans="1:18" x14ac:dyDescent="0.25">
      <c r="A82">
        <v>1999</v>
      </c>
      <c r="C82" s="6">
        <f t="shared" si="10"/>
        <v>1.6096695882776799</v>
      </c>
      <c r="D82" s="6">
        <f t="shared" si="10"/>
        <v>2.110178477049212</v>
      </c>
      <c r="J82" s="6">
        <f t="shared" si="11"/>
        <v>1.0633875130391071</v>
      </c>
      <c r="P82" s="2"/>
      <c r="Q82" s="6"/>
      <c r="R82" s="6"/>
    </row>
    <row r="83" spans="1:18" x14ac:dyDescent="0.25">
      <c r="A83">
        <v>2000</v>
      </c>
      <c r="C83" s="6">
        <f t="shared" si="10"/>
        <v>1.6778465546170329</v>
      </c>
      <c r="D83" s="6">
        <f t="shared" si="10"/>
        <v>2.2241281148098695</v>
      </c>
      <c r="J83" s="6">
        <f t="shared" si="11"/>
        <v>1.0778504736619583</v>
      </c>
      <c r="P83" s="2"/>
      <c r="Q83" s="6"/>
      <c r="R83" s="6"/>
    </row>
    <row r="84" spans="1:18" x14ac:dyDescent="0.25">
      <c r="A84">
        <v>2001</v>
      </c>
      <c r="C84" s="6">
        <f t="shared" si="10"/>
        <v>1.7262587124334976</v>
      </c>
      <c r="D84" s="6">
        <f t="shared" si="10"/>
        <v>2.3420069048947925</v>
      </c>
      <c r="J84" s="6">
        <f t="shared" si="11"/>
        <v>1.0970636617779599</v>
      </c>
      <c r="P84" s="2"/>
      <c r="Q84" s="6"/>
      <c r="R84" s="6"/>
    </row>
    <row r="85" spans="1:18" x14ac:dyDescent="0.25">
      <c r="A85">
        <v>2002</v>
      </c>
      <c r="C85" s="6">
        <f t="shared" si="10"/>
        <v>1.768257180082669</v>
      </c>
      <c r="D85" s="6">
        <f t="shared" si="10"/>
        <v>2.4584046480680635</v>
      </c>
      <c r="J85" s="6">
        <f t="shared" si="11"/>
        <v>1.0623258987682369</v>
      </c>
      <c r="P85" s="2"/>
      <c r="Q85" s="6"/>
      <c r="R85" s="6"/>
    </row>
    <row r="86" spans="1:18" x14ac:dyDescent="0.25">
      <c r="A86">
        <v>2003</v>
      </c>
      <c r="C86" s="6">
        <f t="shared" si="10"/>
        <v>1.8357143567381617</v>
      </c>
      <c r="D86" s="6">
        <f t="shared" si="10"/>
        <v>2.5810790400066601</v>
      </c>
      <c r="J86" s="6">
        <f t="shared" si="11"/>
        <v>1.0743291255600012</v>
      </c>
      <c r="P86" s="2"/>
      <c r="Q86" s="6"/>
      <c r="R86" s="6"/>
    </row>
    <row r="87" spans="1:18" x14ac:dyDescent="0.25">
      <c r="A87">
        <v>2004</v>
      </c>
      <c r="C87" s="6">
        <f t="shared" si="10"/>
        <v>1.8890992249901428</v>
      </c>
      <c r="D87" s="6">
        <f t="shared" si="10"/>
        <v>2.7072938050629856</v>
      </c>
      <c r="J87" s="6">
        <f t="shared" si="11"/>
        <v>1.0751378228272899</v>
      </c>
      <c r="P87" s="2"/>
      <c r="Q87" s="6"/>
      <c r="R87" s="6"/>
    </row>
    <row r="88" spans="1:18" x14ac:dyDescent="0.25">
      <c r="A88">
        <v>2005</v>
      </c>
      <c r="C88" s="6">
        <f t="shared" si="10"/>
        <v>1.9415080360246828</v>
      </c>
      <c r="D88" s="6">
        <f t="shared" si="10"/>
        <v>2.8226245211586685</v>
      </c>
      <c r="J88" s="6">
        <f t="shared" si="11"/>
        <v>1.0868723758377432</v>
      </c>
      <c r="P88" s="2"/>
      <c r="Q88" s="6"/>
      <c r="R88" s="6"/>
    </row>
    <row r="89" spans="1:18" x14ac:dyDescent="0.25">
      <c r="A89">
        <v>2006</v>
      </c>
      <c r="C89" s="6">
        <f t="shared" si="10"/>
        <v>1.9919955407471195</v>
      </c>
      <c r="D89" s="6">
        <f t="shared" si="10"/>
        <v>2.9205695920428743</v>
      </c>
      <c r="J89" s="6">
        <f t="shared" si="11"/>
        <v>1.0747617204295559</v>
      </c>
      <c r="P89" s="2"/>
      <c r="Q89" s="6"/>
      <c r="R89" s="6"/>
    </row>
    <row r="90" spans="1:18" x14ac:dyDescent="0.25">
      <c r="A90">
        <v>2007</v>
      </c>
      <c r="C90" s="6">
        <f t="shared" si="10"/>
        <v>2.064358210124106</v>
      </c>
      <c r="D90" s="6">
        <f t="shared" si="10"/>
        <v>2.9982567431912148</v>
      </c>
      <c r="J90" s="6">
        <f t="shared" si="11"/>
        <v>1.0503670769206295</v>
      </c>
      <c r="P90" s="2"/>
      <c r="Q90" s="6"/>
      <c r="R90" s="6"/>
    </row>
    <row r="91" spans="1:18" x14ac:dyDescent="0.25">
      <c r="A91">
        <v>2008</v>
      </c>
      <c r="C91" s="6">
        <f t="shared" si="10"/>
        <v>2.0443777447710141</v>
      </c>
      <c r="D91" s="6">
        <f t="shared" si="10"/>
        <v>3.1193863156161403</v>
      </c>
      <c r="J91" s="6">
        <f t="shared" si="11"/>
        <v>1.0453438041404708</v>
      </c>
      <c r="P91" s="2"/>
      <c r="Q91" s="6"/>
      <c r="R91" s="6"/>
    </row>
    <row r="92" spans="1:18" x14ac:dyDescent="0.25">
      <c r="A92">
        <v>2009</v>
      </c>
      <c r="C92" s="6">
        <f t="shared" si="10"/>
        <v>1.963125532776989</v>
      </c>
      <c r="D92" s="6">
        <f t="shared" si="10"/>
        <v>3.2310603457151976</v>
      </c>
      <c r="J92" s="6">
        <f t="shared" si="11"/>
        <v>0.99307974314923431</v>
      </c>
      <c r="P92" s="2"/>
    </row>
    <row r="93" spans="1:18" x14ac:dyDescent="0.25">
      <c r="A93">
        <v>2010</v>
      </c>
      <c r="C93" s="6">
        <f t="shared" si="10"/>
        <v>1.9984484412491372</v>
      </c>
      <c r="D93" s="6">
        <f t="shared" si="10"/>
        <v>3.28469594745407</v>
      </c>
      <c r="J93" s="6">
        <f t="shared" si="11"/>
        <v>1.0255087927875191</v>
      </c>
      <c r="P93" s="2"/>
    </row>
    <row r="94" spans="1:18" x14ac:dyDescent="0.25">
      <c r="C94" s="6"/>
      <c r="D94" s="6"/>
      <c r="J94" s="6"/>
      <c r="P94" s="2"/>
    </row>
    <row r="95" spans="1:18" s="3" customFormat="1" x14ac:dyDescent="0.25">
      <c r="A95" s="3" t="s">
        <v>117</v>
      </c>
      <c r="C95" s="42">
        <f>AVERAGE(C63:C93)</f>
        <v>1.4899377091898063</v>
      </c>
      <c r="D95" s="42">
        <f>AVERAGE(D63:D93)</f>
        <v>1.9245921509046198</v>
      </c>
      <c r="E95" s="43"/>
      <c r="F95" s="43"/>
      <c r="G95" s="43"/>
      <c r="H95" s="43"/>
      <c r="I95" s="42"/>
      <c r="J95" s="42">
        <f>AVERAGE(J63:J93)</f>
        <v>1.0297330497242969</v>
      </c>
      <c r="P95" s="46"/>
      <c r="Q95" s="36"/>
      <c r="R95" s="36"/>
    </row>
    <row r="96" spans="1:18" x14ac:dyDescent="0.25">
      <c r="C96" s="6" t="str">
        <f>C62</f>
        <v>iGDP</v>
      </c>
      <c r="D96" s="6" t="str">
        <f>D62</f>
        <v>iKservO+WwithRD</v>
      </c>
      <c r="E96" s="6"/>
      <c r="F96" s="6"/>
      <c r="G96" s="6"/>
      <c r="H96" s="6"/>
      <c r="I96" s="6"/>
      <c r="J96" s="6" t="str">
        <f>J62</f>
        <v>Xp</v>
      </c>
    </row>
  </sheetData>
  <mergeCells count="1">
    <mergeCell ref="F4:F5"/>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3"/>
  <sheetViews>
    <sheetView topLeftCell="A22" workbookViewId="0">
      <selection activeCell="A5" sqref="A5"/>
    </sheetView>
  </sheetViews>
  <sheetFormatPr defaultRowHeight="15" x14ac:dyDescent="0.25"/>
  <cols>
    <col min="6" max="6" width="11.28515625" customWidth="1"/>
    <col min="7" max="8" width="9.140625" style="25"/>
    <col min="9" max="9" width="11.28515625" style="25" customWidth="1"/>
    <col min="10" max="10" width="10.140625" bestFit="1" customWidth="1"/>
    <col min="11" max="11" width="14.42578125" bestFit="1" customWidth="1"/>
    <col min="13" max="13" width="10.140625" bestFit="1" customWidth="1"/>
    <col min="16" max="16" width="10.28515625" customWidth="1"/>
    <col min="18" max="18" width="11.5703125" customWidth="1"/>
    <col min="19" max="19" width="9.5703125" bestFit="1" customWidth="1"/>
    <col min="21" max="21" width="10.140625" bestFit="1" customWidth="1"/>
    <col min="26" max="26" width="10" customWidth="1"/>
    <col min="28" max="28" width="10.42578125" customWidth="1"/>
  </cols>
  <sheetData>
    <row r="1" spans="1:30" ht="15.75" x14ac:dyDescent="0.25">
      <c r="M1" s="7" t="s">
        <v>36</v>
      </c>
    </row>
    <row r="2" spans="1:30" ht="45" x14ac:dyDescent="0.25">
      <c r="A2" s="11" t="s">
        <v>97</v>
      </c>
      <c r="B2" s="11"/>
      <c r="C2" s="11"/>
      <c r="M2" t="s">
        <v>37</v>
      </c>
      <c r="U2" s="15" t="s">
        <v>71</v>
      </c>
      <c r="V2" s="16" t="s">
        <v>23</v>
      </c>
      <c r="W2" s="16" t="s">
        <v>25</v>
      </c>
      <c r="X2" s="16" t="s">
        <v>70</v>
      </c>
    </row>
    <row r="3" spans="1:30" x14ac:dyDescent="0.25">
      <c r="U3" s="15" t="s">
        <v>28</v>
      </c>
      <c r="V3" s="17">
        <f>(V58/V28)^(1/30)-1</f>
        <v>2.4947652440659551E-2</v>
      </c>
      <c r="W3" s="17">
        <f t="shared" ref="W3:X3" si="0">(W58/W28)^(1/30)-1</f>
        <v>7.2917772609215614E-3</v>
      </c>
      <c r="X3" s="17">
        <f t="shared" si="0"/>
        <v>3.2421342426361299E-2</v>
      </c>
    </row>
    <row r="4" spans="1:30" x14ac:dyDescent="0.25">
      <c r="A4" s="19" t="s">
        <v>242</v>
      </c>
      <c r="B4" s="19"/>
      <c r="C4" s="19"/>
      <c r="D4" s="19"/>
      <c r="E4" s="19"/>
      <c r="F4" s="19"/>
    </row>
    <row r="5" spans="1:30" ht="60" x14ac:dyDescent="0.25">
      <c r="A5" s="19"/>
      <c r="B5" s="19"/>
      <c r="C5" s="19"/>
      <c r="D5" s="19"/>
      <c r="E5" s="19"/>
      <c r="F5" s="19"/>
      <c r="M5" s="4" t="s">
        <v>33</v>
      </c>
      <c r="N5" s="4" t="s">
        <v>34</v>
      </c>
      <c r="O5" s="4" t="s">
        <v>35</v>
      </c>
      <c r="P5" s="4"/>
      <c r="R5" s="4" t="s">
        <v>47</v>
      </c>
      <c r="T5" s="4" t="s">
        <v>48</v>
      </c>
      <c r="V5" t="s">
        <v>28</v>
      </c>
      <c r="W5" t="s">
        <v>28</v>
      </c>
      <c r="X5" t="s">
        <v>28</v>
      </c>
    </row>
    <row r="6" spans="1:30" ht="48.75" customHeight="1" x14ac:dyDescent="0.25">
      <c r="A6" s="20"/>
      <c r="B6" s="20"/>
      <c r="C6" s="19"/>
      <c r="D6" s="20" t="s">
        <v>79</v>
      </c>
      <c r="E6" s="20" t="s">
        <v>94</v>
      </c>
      <c r="F6" s="20" t="s">
        <v>95</v>
      </c>
      <c r="G6" s="27"/>
      <c r="H6" s="27" t="s">
        <v>95</v>
      </c>
      <c r="I6" s="27" t="s">
        <v>95</v>
      </c>
      <c r="J6" t="s">
        <v>99</v>
      </c>
      <c r="K6" t="s">
        <v>92</v>
      </c>
      <c r="M6" t="s">
        <v>30</v>
      </c>
      <c r="N6" t="s">
        <v>32</v>
      </c>
      <c r="O6" s="33" t="s">
        <v>31</v>
      </c>
      <c r="P6" t="s">
        <v>50</v>
      </c>
      <c r="Q6" s="4" t="s">
        <v>29</v>
      </c>
      <c r="R6" t="s">
        <v>42</v>
      </c>
      <c r="T6" t="s">
        <v>49</v>
      </c>
      <c r="V6" s="4" t="s">
        <v>72</v>
      </c>
      <c r="W6" s="4" t="s">
        <v>73</v>
      </c>
      <c r="X6" s="4" t="s">
        <v>74</v>
      </c>
      <c r="AB6" s="4"/>
      <c r="AC6" s="4"/>
      <c r="AD6" s="4"/>
    </row>
    <row r="7" spans="1:30" x14ac:dyDescent="0.25">
      <c r="A7" s="21" t="s">
        <v>0</v>
      </c>
      <c r="B7" s="21" t="s">
        <v>1</v>
      </c>
      <c r="C7" s="21" t="s">
        <v>2</v>
      </c>
      <c r="D7" s="21" t="s">
        <v>86</v>
      </c>
      <c r="E7" s="21" t="s">
        <v>11</v>
      </c>
      <c r="F7" s="21" t="s">
        <v>103</v>
      </c>
      <c r="G7" s="28"/>
      <c r="H7" s="28" t="s">
        <v>19</v>
      </c>
      <c r="I7" s="28" t="s">
        <v>19</v>
      </c>
      <c r="J7" t="s">
        <v>100</v>
      </c>
      <c r="K7" t="s">
        <v>19</v>
      </c>
      <c r="O7" s="33" t="s">
        <v>108</v>
      </c>
    </row>
    <row r="8" spans="1:30" x14ac:dyDescent="0.25">
      <c r="A8" s="28">
        <v>1960</v>
      </c>
      <c r="B8" s="32"/>
      <c r="C8" s="29"/>
      <c r="D8" s="29"/>
      <c r="E8" s="29"/>
      <c r="F8" s="29"/>
      <c r="G8" s="29"/>
      <c r="H8" s="29"/>
      <c r="I8" s="29">
        <f t="shared" ref="I8:I27" si="1">K8/$K$8</f>
        <v>1</v>
      </c>
      <c r="K8" s="10">
        <v>43783285.257244661</v>
      </c>
      <c r="M8" s="9">
        <v>69.985969543457003</v>
      </c>
      <c r="N8" s="9">
        <v>1862.85</v>
      </c>
      <c r="O8" s="6">
        <v>2.7719748266740392</v>
      </c>
      <c r="P8" s="10">
        <f>M8*N8*O8</f>
        <v>361391.68131391547</v>
      </c>
      <c r="Q8">
        <v>2853131451244.5786</v>
      </c>
      <c r="R8" s="10">
        <v>9410647</v>
      </c>
    </row>
    <row r="9" spans="1:30" x14ac:dyDescent="0.25">
      <c r="A9" s="28">
        <v>1961</v>
      </c>
      <c r="B9" s="32"/>
      <c r="C9" s="29"/>
      <c r="D9" s="29"/>
      <c r="E9" s="29"/>
      <c r="F9" s="29"/>
      <c r="G9" s="29"/>
      <c r="H9" s="29"/>
      <c r="I9" s="29">
        <f t="shared" si="1"/>
        <v>1.0079658583287161</v>
      </c>
      <c r="K9" s="10">
        <v>44132056.704769634</v>
      </c>
      <c r="M9" s="9">
        <v>70.039123535156307</v>
      </c>
      <c r="N9" s="9">
        <v>1854.65</v>
      </c>
      <c r="O9" s="6">
        <v>2.805362587657708</v>
      </c>
      <c r="P9" s="10">
        <f t="shared" ref="P9:P58" si="2">M9*N9*O9</f>
        <v>364411.15903634444</v>
      </c>
      <c r="Q9">
        <v>2925921875882.3179</v>
      </c>
      <c r="R9" s="10">
        <v>9719826</v>
      </c>
    </row>
    <row r="10" spans="1:30" x14ac:dyDescent="0.25">
      <c r="A10" s="28">
        <v>1962</v>
      </c>
      <c r="B10" s="32"/>
      <c r="C10" s="29"/>
      <c r="D10" s="29"/>
      <c r="E10" s="29"/>
      <c r="F10" s="29"/>
      <c r="G10" s="29"/>
      <c r="H10" s="29"/>
      <c r="I10" s="29">
        <f t="shared" si="1"/>
        <v>1.0512918552683113</v>
      </c>
      <c r="K10" s="10">
        <v>46029011.187830441</v>
      </c>
      <c r="M10" s="9">
        <v>71.203376770019503</v>
      </c>
      <c r="N10" s="9">
        <v>1863.4</v>
      </c>
      <c r="O10" s="6">
        <v>2.8391524960825349</v>
      </c>
      <c r="P10" s="10">
        <f t="shared" si="2"/>
        <v>376699.81012077007</v>
      </c>
      <c r="Q10">
        <v>3104820856808.1582</v>
      </c>
      <c r="R10" s="10">
        <v>10072993</v>
      </c>
    </row>
    <row r="11" spans="1:30" x14ac:dyDescent="0.25">
      <c r="A11" s="28">
        <v>1963</v>
      </c>
      <c r="B11" s="32"/>
      <c r="C11" s="29"/>
      <c r="D11" s="29"/>
      <c r="E11" s="29"/>
      <c r="F11" s="29"/>
      <c r="G11" s="29"/>
      <c r="H11" s="29"/>
      <c r="I11" s="29">
        <f t="shared" si="1"/>
        <v>1.0836504553770834</v>
      </c>
      <c r="K11" s="10">
        <v>47445777.006917916</v>
      </c>
      <c r="M11" s="9">
        <v>72.206115722656307</v>
      </c>
      <c r="N11" s="9">
        <v>1862.38</v>
      </c>
      <c r="O11" s="6">
        <v>2.873349395716406</v>
      </c>
      <c r="P11" s="10">
        <f t="shared" si="2"/>
        <v>386394.30878999486</v>
      </c>
      <c r="Q11">
        <v>3240201941640.458</v>
      </c>
      <c r="R11" s="10">
        <v>10465713</v>
      </c>
    </row>
    <row r="12" spans="1:30" x14ac:dyDescent="0.25">
      <c r="A12" s="28">
        <v>1964</v>
      </c>
      <c r="B12" s="32"/>
      <c r="C12" s="29"/>
      <c r="D12" s="29"/>
      <c r="E12" s="29"/>
      <c r="F12" s="29"/>
      <c r="G12" s="29"/>
      <c r="H12" s="29"/>
      <c r="I12" s="29">
        <f t="shared" si="1"/>
        <v>1.121130356392587</v>
      </c>
      <c r="K12" s="10">
        <v>49086770.204493001</v>
      </c>
      <c r="M12" s="9">
        <v>73.801734924316406</v>
      </c>
      <c r="N12" s="9">
        <v>1871.77</v>
      </c>
      <c r="O12" s="6">
        <v>2.9079581886692107</v>
      </c>
      <c r="P12" s="10">
        <f t="shared" si="2"/>
        <v>401704.97597502766</v>
      </c>
      <c r="Q12">
        <v>3427137121747.1582</v>
      </c>
      <c r="R12" s="10">
        <v>10911239</v>
      </c>
    </row>
    <row r="13" spans="1:30" x14ac:dyDescent="0.25">
      <c r="A13" s="28">
        <v>1965</v>
      </c>
      <c r="B13" s="32"/>
      <c r="C13" s="29"/>
      <c r="D13" s="29"/>
      <c r="E13" s="29"/>
      <c r="F13" s="29"/>
      <c r="G13" s="29"/>
      <c r="H13" s="29"/>
      <c r="I13" s="29">
        <f t="shared" si="1"/>
        <v>1.1812272769546166</v>
      </c>
      <c r="K13" s="10">
        <v>51718010.820542321</v>
      </c>
      <c r="M13" s="9">
        <v>75.6160888671875</v>
      </c>
      <c r="N13" s="9">
        <v>1881.75</v>
      </c>
      <c r="O13" s="6">
        <v>2.9389136315923823</v>
      </c>
      <c r="P13" s="10">
        <f t="shared" si="2"/>
        <v>418179.71117831336</v>
      </c>
      <c r="Q13">
        <v>3649660931498.0781</v>
      </c>
      <c r="R13" s="10">
        <v>11412346</v>
      </c>
    </row>
    <row r="14" spans="1:30" x14ac:dyDescent="0.25">
      <c r="A14" s="28">
        <v>1966</v>
      </c>
      <c r="B14" s="32"/>
      <c r="C14" s="29"/>
      <c r="D14" s="29"/>
      <c r="E14" s="29"/>
      <c r="F14" s="29"/>
      <c r="G14" s="29"/>
      <c r="H14" s="29"/>
      <c r="I14" s="29">
        <f t="shared" si="1"/>
        <v>1.2439409816907219</v>
      </c>
      <c r="K14" s="10">
        <v>54463822.844541833</v>
      </c>
      <c r="M14" s="9">
        <v>77.901657104492202</v>
      </c>
      <c r="N14" s="9">
        <v>1876.51</v>
      </c>
      <c r="O14" s="6">
        <v>2.9696681244552545</v>
      </c>
      <c r="P14" s="10">
        <f t="shared" si="2"/>
        <v>434115.70392032329</v>
      </c>
      <c r="Q14">
        <v>3890186030823.5078</v>
      </c>
      <c r="R14" s="10">
        <v>11935598</v>
      </c>
    </row>
    <row r="15" spans="1:30" x14ac:dyDescent="0.25">
      <c r="A15" s="28">
        <v>1967</v>
      </c>
      <c r="B15" s="32"/>
      <c r="C15" s="29"/>
      <c r="D15" s="29"/>
      <c r="E15" s="29"/>
      <c r="F15" s="29"/>
      <c r="G15" s="29"/>
      <c r="H15" s="29"/>
      <c r="I15" s="29">
        <f t="shared" si="1"/>
        <v>1.3035753419247758</v>
      </c>
      <c r="K15" s="10">
        <v>57074811.049802706</v>
      </c>
      <c r="M15" s="9">
        <v>79.707824707031307</v>
      </c>
      <c r="N15" s="9">
        <v>1853.76</v>
      </c>
      <c r="O15" s="6">
        <v>3.0007444501277352</v>
      </c>
      <c r="P15" s="10">
        <f t="shared" si="2"/>
        <v>443387.53072500677</v>
      </c>
      <c r="Q15">
        <v>3996947935051.1787</v>
      </c>
      <c r="R15" s="10">
        <v>12414244</v>
      </c>
    </row>
    <row r="16" spans="1:30" x14ac:dyDescent="0.25">
      <c r="A16" s="28">
        <v>1968</v>
      </c>
      <c r="B16" s="32"/>
      <c r="C16" s="29"/>
      <c r="D16" s="29"/>
      <c r="E16" s="29"/>
      <c r="F16" s="29"/>
      <c r="G16" s="29"/>
      <c r="H16" s="29"/>
      <c r="I16" s="29">
        <f t="shared" si="1"/>
        <v>1.3577294115260514</v>
      </c>
      <c r="K16" s="10">
        <v>59445854.12699604</v>
      </c>
      <c r="M16" s="9">
        <v>81.345352172851605</v>
      </c>
      <c r="N16" s="9">
        <v>1843.38</v>
      </c>
      <c r="O16" s="6">
        <v>3.0321459764545753</v>
      </c>
      <c r="P16" s="10">
        <f t="shared" si="2"/>
        <v>454671.48774146853</v>
      </c>
      <c r="Q16">
        <v>4193473082132.1392</v>
      </c>
      <c r="R16" s="10">
        <v>12920394</v>
      </c>
    </row>
    <row r="17" spans="1:30" x14ac:dyDescent="0.25">
      <c r="A17" s="28">
        <v>1969</v>
      </c>
      <c r="B17" s="32"/>
      <c r="C17" s="29"/>
      <c r="D17" s="29"/>
      <c r="E17" s="29"/>
      <c r="F17" s="29"/>
      <c r="G17" s="29"/>
      <c r="H17" s="29"/>
      <c r="I17" s="29">
        <f t="shared" si="1"/>
        <v>1.4180386775334959</v>
      </c>
      <c r="K17" s="10">
        <v>62086391.924255028</v>
      </c>
      <c r="M17" s="9">
        <v>83.330406188964801</v>
      </c>
      <c r="N17" s="9">
        <v>1837.15</v>
      </c>
      <c r="O17" s="6">
        <v>3.0638761065236011</v>
      </c>
      <c r="P17" s="10">
        <f t="shared" si="2"/>
        <v>469050.18944812979</v>
      </c>
      <c r="Q17">
        <v>4325088815637.8188</v>
      </c>
      <c r="R17" s="10">
        <v>13439002</v>
      </c>
    </row>
    <row r="18" spans="1:30" x14ac:dyDescent="0.25">
      <c r="A18" s="28">
        <v>1970</v>
      </c>
      <c r="B18" s="32"/>
      <c r="C18" s="29"/>
      <c r="D18" s="29"/>
      <c r="E18" s="29"/>
      <c r="F18" s="29"/>
      <c r="G18" s="29"/>
      <c r="H18" s="29"/>
      <c r="I18" s="29">
        <f t="shared" si="1"/>
        <v>1.4876004684869413</v>
      </c>
      <c r="K18" s="10">
        <v>65132035.660574548</v>
      </c>
      <c r="M18" s="9">
        <v>83.767898559570298</v>
      </c>
      <c r="N18" s="9">
        <v>1808.59</v>
      </c>
      <c r="O18" s="6">
        <v>3.0926860959067435</v>
      </c>
      <c r="P18" s="10">
        <f t="shared" si="2"/>
        <v>468547.45981752884</v>
      </c>
      <c r="Q18">
        <v>4333800205815.3789</v>
      </c>
      <c r="R18" s="10">
        <v>13899786</v>
      </c>
    </row>
    <row r="19" spans="1:30" x14ac:dyDescent="0.25">
      <c r="A19" s="28">
        <v>1971</v>
      </c>
      <c r="B19" s="32"/>
      <c r="C19" s="29"/>
      <c r="D19" s="29"/>
      <c r="E19" s="29"/>
      <c r="F19" s="29"/>
      <c r="G19" s="29"/>
      <c r="H19" s="29"/>
      <c r="I19" s="29">
        <f t="shared" si="1"/>
        <v>1.5170332391389201</v>
      </c>
      <c r="J19" s="31">
        <v>163773.16417324846</v>
      </c>
      <c r="K19" s="10">
        <v>66420699.05394119</v>
      </c>
      <c r="M19" s="9">
        <v>83.786323547363295</v>
      </c>
      <c r="N19" s="9">
        <v>1797.89</v>
      </c>
      <c r="O19" s="6">
        <v>3.1219588268872522</v>
      </c>
      <c r="P19" s="10">
        <f t="shared" si="2"/>
        <v>470287.48584351671</v>
      </c>
      <c r="Q19">
        <v>4476582888814.7988</v>
      </c>
      <c r="R19" s="10">
        <v>14394300</v>
      </c>
    </row>
    <row r="20" spans="1:30" x14ac:dyDescent="0.25">
      <c r="A20" s="28">
        <v>1972</v>
      </c>
      <c r="B20" s="32"/>
      <c r="C20" s="29"/>
      <c r="D20" s="29"/>
      <c r="E20" s="29"/>
      <c r="F20" s="29"/>
      <c r="G20" s="29"/>
      <c r="H20" s="29"/>
      <c r="I20" s="29">
        <f t="shared" si="1"/>
        <v>1.589646747924097</v>
      </c>
      <c r="J20" s="31">
        <v>171476.76390336442</v>
      </c>
      <c r="K20" s="10">
        <v>69599957.022612035</v>
      </c>
      <c r="M20" s="9">
        <v>86.114845275878906</v>
      </c>
      <c r="N20" s="9">
        <v>1803.47</v>
      </c>
      <c r="O20" s="6">
        <v>3.1515086285928473</v>
      </c>
      <c r="P20" s="10">
        <f t="shared" si="2"/>
        <v>489446.74940880766</v>
      </c>
      <c r="Q20">
        <v>4711865947673.248</v>
      </c>
      <c r="R20" s="10">
        <v>14962213</v>
      </c>
    </row>
    <row r="21" spans="1:30" x14ac:dyDescent="0.25">
      <c r="A21" s="28">
        <v>1973</v>
      </c>
      <c r="B21" s="32"/>
      <c r="C21" s="29"/>
      <c r="D21" s="29"/>
      <c r="E21" s="29"/>
      <c r="F21" s="29"/>
      <c r="G21" s="29"/>
      <c r="H21" s="29"/>
      <c r="I21" s="29">
        <f t="shared" si="1"/>
        <v>1.6415272820959237</v>
      </c>
      <c r="J21" s="31">
        <v>180918.02711297604</v>
      </c>
      <c r="K21" s="10">
        <v>71871457.249555349</v>
      </c>
      <c r="M21" s="9">
        <v>88.904273986816406</v>
      </c>
      <c r="N21" s="9">
        <v>1796.68</v>
      </c>
      <c r="O21" s="6">
        <v>3.1813381235388913</v>
      </c>
      <c r="P21" s="10">
        <f t="shared" si="2"/>
        <v>508163.19039713382</v>
      </c>
      <c r="Q21">
        <v>4978048662676.1582</v>
      </c>
      <c r="R21" s="10">
        <v>15587390</v>
      </c>
    </row>
    <row r="22" spans="1:30" x14ac:dyDescent="0.25">
      <c r="A22" s="28">
        <v>1974</v>
      </c>
      <c r="B22" s="32"/>
      <c r="C22" s="29"/>
      <c r="D22" s="29"/>
      <c r="E22" s="29"/>
      <c r="F22" s="29"/>
      <c r="G22" s="29"/>
      <c r="H22" s="29"/>
      <c r="I22" s="29">
        <f t="shared" si="1"/>
        <v>1.6055696283904206</v>
      </c>
      <c r="J22" s="31">
        <v>173523.48550550026</v>
      </c>
      <c r="K22" s="10">
        <v>70297113.040186092</v>
      </c>
      <c r="M22" s="9">
        <v>90.5556640625</v>
      </c>
      <c r="N22" s="9">
        <v>1776.52</v>
      </c>
      <c r="O22" s="6">
        <v>3.2114499590632422</v>
      </c>
      <c r="P22" s="10">
        <f t="shared" si="2"/>
        <v>516638.63474760973</v>
      </c>
      <c r="Q22">
        <v>4953628929068.1475</v>
      </c>
      <c r="R22" s="10">
        <v>16120947</v>
      </c>
    </row>
    <row r="23" spans="1:30" x14ac:dyDescent="0.25">
      <c r="A23" s="28">
        <v>1975</v>
      </c>
      <c r="B23" s="32"/>
      <c r="C23" s="29"/>
      <c r="D23" s="29"/>
      <c r="E23" s="29"/>
      <c r="F23" s="29"/>
      <c r="G23" s="29"/>
      <c r="H23" s="29"/>
      <c r="I23" s="29">
        <f t="shared" si="1"/>
        <v>1.5679001718955459</v>
      </c>
      <c r="J23" s="31">
        <v>165259.66413474697</v>
      </c>
      <c r="K23" s="10">
        <v>68647820.480985627</v>
      </c>
      <c r="M23" s="9">
        <v>89.477890014648395</v>
      </c>
      <c r="N23" s="9">
        <v>1755.24</v>
      </c>
      <c r="O23" s="6">
        <v>3.2390497508092873</v>
      </c>
      <c r="P23" s="10">
        <f t="shared" si="2"/>
        <v>508709.51465879305</v>
      </c>
      <c r="Q23">
        <v>4942682908593.418</v>
      </c>
      <c r="R23" s="10">
        <v>16524117</v>
      </c>
    </row>
    <row r="24" spans="1:30" x14ac:dyDescent="0.25">
      <c r="A24" s="28">
        <v>1976</v>
      </c>
      <c r="B24" s="32"/>
      <c r="C24" s="29"/>
      <c r="D24" s="29"/>
      <c r="E24" s="29"/>
      <c r="F24" s="29"/>
      <c r="G24" s="29"/>
      <c r="H24" s="29"/>
      <c r="I24" s="29">
        <f t="shared" si="1"/>
        <v>1.668546083180861</v>
      </c>
      <c r="J24" s="31">
        <v>178688.95075828314</v>
      </c>
      <c r="K24" s="10">
        <v>73054429.124765918</v>
      </c>
      <c r="M24" s="9">
        <v>92.369064331054702</v>
      </c>
      <c r="N24" s="9">
        <v>1758.73</v>
      </c>
      <c r="O24" s="6">
        <v>3.2646518275583323</v>
      </c>
      <c r="P24" s="10">
        <f t="shared" si="2"/>
        <v>530350.01693364501</v>
      </c>
      <c r="Q24">
        <v>5208886087402.3584</v>
      </c>
      <c r="R24" s="10">
        <v>16979164</v>
      </c>
    </row>
    <row r="25" spans="1:30" x14ac:dyDescent="0.25">
      <c r="A25" s="28">
        <v>1977</v>
      </c>
      <c r="B25" s="32"/>
      <c r="C25" s="29"/>
      <c r="D25" s="29"/>
      <c r="E25" s="29"/>
      <c r="F25" s="29"/>
      <c r="G25" s="29"/>
      <c r="H25" s="29"/>
      <c r="I25" s="29">
        <f t="shared" si="1"/>
        <v>1.7115505432865286</v>
      </c>
      <c r="J25" s="31">
        <v>187287.64619449736</v>
      </c>
      <c r="K25" s="10">
        <v>74937305.668906152</v>
      </c>
      <c r="M25" s="9">
        <v>95.616493225097699</v>
      </c>
      <c r="N25" s="9">
        <v>1753.47</v>
      </c>
      <c r="O25" s="6">
        <v>3.2904562680820306</v>
      </c>
      <c r="P25" s="10">
        <f t="shared" si="2"/>
        <v>551680.04451939696</v>
      </c>
      <c r="Q25">
        <v>5449763128745.4873</v>
      </c>
      <c r="R25" s="10">
        <v>17527076</v>
      </c>
    </row>
    <row r="26" spans="1:30" x14ac:dyDescent="0.25">
      <c r="A26" s="28">
        <v>1978</v>
      </c>
      <c r="B26" s="32"/>
      <c r="C26" s="29"/>
      <c r="D26" s="29"/>
      <c r="E26" s="29"/>
      <c r="F26" s="29"/>
      <c r="G26" s="29"/>
      <c r="H26" s="29"/>
      <c r="I26" s="29">
        <f t="shared" si="1"/>
        <v>1.757130967513892</v>
      </c>
      <c r="J26" s="31">
        <v>196396.5733879692</v>
      </c>
      <c r="K26" s="10">
        <v>76932966.384999037</v>
      </c>
      <c r="M26" s="9">
        <v>99.5904541015625</v>
      </c>
      <c r="N26" s="9">
        <v>1751.66</v>
      </c>
      <c r="O26" s="6">
        <v>3.3164646719028625</v>
      </c>
      <c r="P26" s="10">
        <f t="shared" si="2"/>
        <v>578552.66815120203</v>
      </c>
      <c r="Q26">
        <v>5752968444798.2979</v>
      </c>
      <c r="R26" s="10">
        <v>18172714</v>
      </c>
    </row>
    <row r="27" spans="1:30" x14ac:dyDescent="0.25">
      <c r="A27" s="28">
        <v>1979</v>
      </c>
      <c r="B27" s="32"/>
      <c r="C27" s="29"/>
      <c r="D27" s="29"/>
      <c r="E27" s="29"/>
      <c r="F27" s="29"/>
      <c r="G27" s="29"/>
      <c r="H27" s="29"/>
      <c r="I27" s="29">
        <f t="shared" si="1"/>
        <v>1.7595551110225804</v>
      </c>
      <c r="J27" s="31">
        <v>205744.50212762051</v>
      </c>
      <c r="K27" s="10">
        <v>77039103.351744443</v>
      </c>
      <c r="M27" s="9">
        <v>102.231643676758</v>
      </c>
      <c r="N27" s="9">
        <v>1743.29</v>
      </c>
      <c r="O27" s="6">
        <v>3.342678651186243</v>
      </c>
      <c r="P27" s="10">
        <f t="shared" si="2"/>
        <v>595730.19064441393</v>
      </c>
      <c r="Q27">
        <v>5935614574650.6494</v>
      </c>
      <c r="R27" s="10">
        <v>18841772</v>
      </c>
      <c r="T27" s="10"/>
    </row>
    <row r="28" spans="1:30" x14ac:dyDescent="0.25">
      <c r="A28" s="21">
        <v>1980</v>
      </c>
      <c r="B28" s="22">
        <v>0</v>
      </c>
      <c r="C28" s="23">
        <f>Q28/$Q$28</f>
        <v>1</v>
      </c>
      <c r="D28" s="23">
        <f t="shared" ref="D28" si="3">X28</f>
        <v>1</v>
      </c>
      <c r="E28" s="23">
        <f>P28/$P$28</f>
        <v>1</v>
      </c>
      <c r="F28" s="23">
        <f>J28/$J$28</f>
        <v>1</v>
      </c>
      <c r="G28" s="29"/>
      <c r="H28" s="29">
        <f>I28/$I$28</f>
        <v>1</v>
      </c>
      <c r="I28" s="47">
        <f>K28/$K$28</f>
        <v>1</v>
      </c>
      <c r="J28" s="31">
        <v>198200.07824190447</v>
      </c>
      <c r="K28" s="10">
        <v>74360165.052961707</v>
      </c>
      <c r="M28" s="9">
        <v>102.51309967041</v>
      </c>
      <c r="N28" s="9">
        <v>1728.42</v>
      </c>
      <c r="O28" s="6">
        <v>3.3670601345545124</v>
      </c>
      <c r="P28" s="10">
        <f t="shared" si="2"/>
        <v>596594.87904539367</v>
      </c>
      <c r="Q28">
        <v>5919673167715.8184</v>
      </c>
      <c r="R28" s="10">
        <v>19392764</v>
      </c>
      <c r="T28" s="13">
        <f t="shared" ref="T28:T34" si="4">X73</f>
        <v>28699.966666666671</v>
      </c>
      <c r="V28" s="6">
        <f t="shared" ref="V28:V58" si="5">R28/$R$28</f>
        <v>1</v>
      </c>
      <c r="W28" s="6">
        <f>X28/V28</f>
        <v>1</v>
      </c>
      <c r="X28" s="6">
        <f t="shared" ref="X28:X58" si="6">T28/$T$28</f>
        <v>1</v>
      </c>
      <c r="AB28" s="6"/>
      <c r="AC28" s="6"/>
      <c r="AD28" s="6"/>
    </row>
    <row r="29" spans="1:30" x14ac:dyDescent="0.25">
      <c r="A29" s="21">
        <v>1981</v>
      </c>
      <c r="B29" s="22">
        <v>1</v>
      </c>
      <c r="C29" s="23">
        <f>Q29/$Q$28</f>
        <v>1.0254283842974263</v>
      </c>
      <c r="D29" s="23">
        <f t="shared" ref="D29:D30" si="7">X29</f>
        <v>1.0409999999999999</v>
      </c>
      <c r="E29" s="23">
        <f>P29/$P$28</f>
        <v>1.00572157907529</v>
      </c>
      <c r="F29" s="23">
        <f>J29/$J$28</f>
        <v>0.97507517322236392</v>
      </c>
      <c r="G29" s="29"/>
      <c r="H29" s="29">
        <f t="shared" ref="H29:H58" si="8">I29/$I$28</f>
        <v>0.96969639080199022</v>
      </c>
      <c r="I29" s="47">
        <f t="shared" ref="I29:I58" si="9">K29/$K$28</f>
        <v>0.96969639080199022</v>
      </c>
      <c r="J29" s="31">
        <v>193259.97562441108</v>
      </c>
      <c r="K29" s="10">
        <v>72106783.671297252</v>
      </c>
      <c r="M29" s="9">
        <v>103.64590454101599</v>
      </c>
      <c r="N29" s="9">
        <v>1718.14</v>
      </c>
      <c r="O29" s="6">
        <v>3.369353632182575</v>
      </c>
      <c r="P29" s="10">
        <f t="shared" si="2"/>
        <v>600008.34382176504</v>
      </c>
      <c r="Q29">
        <v>6070200891939.6592</v>
      </c>
      <c r="R29" s="10">
        <v>19914240</v>
      </c>
      <c r="T29" s="13">
        <f t="shared" si="4"/>
        <v>29876.665300000001</v>
      </c>
      <c r="V29" s="6">
        <f t="shared" si="5"/>
        <v>1.0268902359663636</v>
      </c>
      <c r="W29" s="6">
        <f t="shared" ref="W29:W58" si="10">X29/V29</f>
        <v>1.0137402845401078</v>
      </c>
      <c r="X29" s="6">
        <f t="shared" si="6"/>
        <v>1.0409999999999999</v>
      </c>
      <c r="AB29" s="6"/>
      <c r="AC29" s="6"/>
      <c r="AD29" s="6"/>
    </row>
    <row r="30" spans="1:30" x14ac:dyDescent="0.25">
      <c r="A30" s="21">
        <v>1982</v>
      </c>
      <c r="B30" s="22">
        <v>2</v>
      </c>
      <c r="C30" s="23">
        <f t="shared" ref="C30:C58" si="11">Q30/$Q$28</f>
        <v>1.0068476325624935</v>
      </c>
      <c r="D30" s="23">
        <f t="shared" si="7"/>
        <v>1.077</v>
      </c>
      <c r="E30" s="23">
        <f t="shared" ref="E30:E58" si="12">P30/$P$28</f>
        <v>0.99577656664841996</v>
      </c>
      <c r="F30" s="23">
        <f t="shared" ref="F30:F58" si="13">J30/$J$28</f>
        <v>0.93545649505899897</v>
      </c>
      <c r="G30" s="29"/>
      <c r="H30" s="29">
        <f t="shared" si="8"/>
        <v>0.93720154104366549</v>
      </c>
      <c r="I30" s="47">
        <f t="shared" si="9"/>
        <v>0.93720154104366549</v>
      </c>
      <c r="J30" s="31">
        <v>185407.55051259132</v>
      </c>
      <c r="K30" s="10">
        <v>69690461.279897034</v>
      </c>
      <c r="M30" s="9">
        <v>102.794059753418</v>
      </c>
      <c r="N30" s="9">
        <v>1714.08</v>
      </c>
      <c r="O30" s="6">
        <v>3.3716486920433151</v>
      </c>
      <c r="P30" s="10">
        <f t="shared" si="2"/>
        <v>594075.20033585152</v>
      </c>
      <c r="Q30">
        <v>5960208914458.3887</v>
      </c>
      <c r="R30" s="10">
        <v>20307654</v>
      </c>
      <c r="T30" s="13">
        <f t="shared" si="4"/>
        <v>30909.864100000003</v>
      </c>
      <c r="V30" s="6">
        <f t="shared" si="5"/>
        <v>1.0471768748384707</v>
      </c>
      <c r="W30" s="6">
        <f t="shared" si="10"/>
        <v>1.0284795490409675</v>
      </c>
      <c r="X30" s="6">
        <f t="shared" si="6"/>
        <v>1.077</v>
      </c>
      <c r="AB30" s="6"/>
      <c r="AC30" s="6"/>
      <c r="AD30" s="6"/>
    </row>
    <row r="31" spans="1:30" x14ac:dyDescent="0.25">
      <c r="A31" s="21">
        <v>1983</v>
      </c>
      <c r="B31" s="22">
        <v>3</v>
      </c>
      <c r="C31" s="23">
        <f t="shared" si="11"/>
        <v>1.053560389990563</v>
      </c>
      <c r="D31" s="23">
        <f t="shared" ref="D31:D58" si="14">X31</f>
        <v>1.1119999999999999</v>
      </c>
      <c r="E31" s="23">
        <f t="shared" si="12"/>
        <v>1.0195275523776859</v>
      </c>
      <c r="F31" s="23">
        <f t="shared" si="13"/>
        <v>0.93431713999689203</v>
      </c>
      <c r="G31" s="29"/>
      <c r="H31" s="29">
        <f t="shared" si="8"/>
        <v>0.93937881017513936</v>
      </c>
      <c r="I31" s="47">
        <f t="shared" si="9"/>
        <v>0.93937881017513936</v>
      </c>
      <c r="J31" s="31">
        <v>185181.7302501364</v>
      </c>
      <c r="K31" s="10">
        <v>69852363.371878147</v>
      </c>
      <c r="M31" s="9">
        <v>104.17868804931599</v>
      </c>
      <c r="N31" s="9">
        <v>1730.46</v>
      </c>
      <c r="O31" s="6">
        <v>3.3739453152008592</v>
      </c>
      <c r="P31" s="10">
        <f t="shared" si="2"/>
        <v>608244.91679421172</v>
      </c>
      <c r="Q31">
        <v>6236733171195.3496</v>
      </c>
      <c r="R31" s="10">
        <v>20761348</v>
      </c>
      <c r="T31" s="13">
        <f t="shared" si="4"/>
        <v>31914.362933333337</v>
      </c>
      <c r="V31" s="6">
        <f t="shared" si="5"/>
        <v>1.070571889597584</v>
      </c>
      <c r="W31" s="6">
        <f t="shared" si="10"/>
        <v>1.0386971774665112</v>
      </c>
      <c r="X31" s="6">
        <f t="shared" si="6"/>
        <v>1.1119999999999999</v>
      </c>
      <c r="AB31" s="6"/>
      <c r="AC31" s="6"/>
      <c r="AD31" s="6"/>
    </row>
    <row r="32" spans="1:30" x14ac:dyDescent="0.25">
      <c r="A32" s="21">
        <v>1984</v>
      </c>
      <c r="B32" s="22">
        <v>4</v>
      </c>
      <c r="C32" s="23">
        <f t="shared" si="11"/>
        <v>1.1300102639420644</v>
      </c>
      <c r="D32" s="23">
        <f t="shared" si="14"/>
        <v>1.1559999999999997</v>
      </c>
      <c r="E32" s="23">
        <f t="shared" si="12"/>
        <v>1.0720911044771624</v>
      </c>
      <c r="F32" s="23">
        <f t="shared" si="13"/>
        <v>0.9988001765656862</v>
      </c>
      <c r="G32" s="29"/>
      <c r="H32" s="29">
        <f t="shared" si="8"/>
        <v>0.9796627501250047</v>
      </c>
      <c r="I32" s="47">
        <f t="shared" si="9"/>
        <v>0.9796627501250047</v>
      </c>
      <c r="J32" s="31">
        <v>197962.273143347</v>
      </c>
      <c r="K32" s="10">
        <v>72847883.795533732</v>
      </c>
      <c r="M32" s="9">
        <v>108.513298034668</v>
      </c>
      <c r="N32" s="9">
        <v>1745.8</v>
      </c>
      <c r="O32" s="6">
        <v>3.3762435027200581</v>
      </c>
      <c r="P32" s="10">
        <f t="shared" si="2"/>
        <v>639604.06280119519</v>
      </c>
      <c r="Q32">
        <v>6689291438701.3086</v>
      </c>
      <c r="R32" s="10">
        <v>21386624</v>
      </c>
      <c r="T32" s="13">
        <f t="shared" si="4"/>
        <v>33177.161466666665</v>
      </c>
      <c r="V32" s="6">
        <f t="shared" si="5"/>
        <v>1.1028146374596215</v>
      </c>
      <c r="W32" s="6">
        <f t="shared" si="10"/>
        <v>1.0482269283828993</v>
      </c>
      <c r="X32" s="6">
        <f t="shared" si="6"/>
        <v>1.1559999999999997</v>
      </c>
      <c r="AB32" s="6"/>
      <c r="AC32" s="6"/>
      <c r="AD32" s="6"/>
    </row>
    <row r="33" spans="1:35" x14ac:dyDescent="0.25">
      <c r="A33" s="21">
        <v>1985</v>
      </c>
      <c r="B33" s="22">
        <v>5</v>
      </c>
      <c r="C33" s="23">
        <f t="shared" si="11"/>
        <v>1.1779142826615525</v>
      </c>
      <c r="D33" s="23">
        <f t="shared" si="14"/>
        <v>1.2029999999999998</v>
      </c>
      <c r="E33" s="23">
        <f t="shared" si="12"/>
        <v>1.0930568830689058</v>
      </c>
      <c r="F33" s="23">
        <f t="shared" si="13"/>
        <v>1.0498155374386446</v>
      </c>
      <c r="G33" s="29"/>
      <c r="H33" s="29">
        <f t="shared" si="8"/>
        <v>1.0051843625719656</v>
      </c>
      <c r="I33" s="47">
        <f t="shared" si="9"/>
        <v>1.0051843625719656</v>
      </c>
      <c r="J33" s="31">
        <v>208073.52165990637</v>
      </c>
      <c r="K33" s="10">
        <v>74745675.109507471</v>
      </c>
      <c r="M33" s="9">
        <v>110.783317565918</v>
      </c>
      <c r="N33" s="9">
        <v>1742.29</v>
      </c>
      <c r="O33" s="6">
        <v>3.3785276226948251</v>
      </c>
      <c r="P33" s="10">
        <f t="shared" si="2"/>
        <v>652112.13894422888</v>
      </c>
      <c r="Q33">
        <v>6972867572940.8184</v>
      </c>
      <c r="R33" s="10">
        <v>22054654</v>
      </c>
      <c r="T33" s="13">
        <f t="shared" si="4"/>
        <v>34526.0599</v>
      </c>
      <c r="V33" s="6">
        <f t="shared" si="5"/>
        <v>1.1372620220614245</v>
      </c>
      <c r="W33" s="6">
        <f t="shared" si="10"/>
        <v>1.0578037221531564</v>
      </c>
      <c r="X33" s="6">
        <f t="shared" si="6"/>
        <v>1.2029999999999998</v>
      </c>
      <c r="AB33" s="6"/>
      <c r="AC33" s="6"/>
      <c r="AD33" s="6"/>
    </row>
    <row r="34" spans="1:35" x14ac:dyDescent="0.25">
      <c r="A34" s="21">
        <v>1986</v>
      </c>
      <c r="B34" s="22">
        <v>6</v>
      </c>
      <c r="C34" s="23">
        <f t="shared" si="11"/>
        <v>1.2191729867908876</v>
      </c>
      <c r="D34" s="23">
        <f t="shared" si="14"/>
        <v>1.2469999999999999</v>
      </c>
      <c r="E34" s="23">
        <f t="shared" si="12"/>
        <v>1.1137088083457218</v>
      </c>
      <c r="F34" s="23">
        <f t="shared" si="13"/>
        <v>1.033476467799602</v>
      </c>
      <c r="G34" s="29"/>
      <c r="H34" s="29">
        <f t="shared" si="8"/>
        <v>1.0006174208442293</v>
      </c>
      <c r="I34" s="47">
        <f t="shared" si="9"/>
        <v>1.0006174208442293</v>
      </c>
      <c r="J34" s="31">
        <v>204835.1167790482</v>
      </c>
      <c r="K34" s="10">
        <v>74406076.568845734</v>
      </c>
      <c r="M34" s="9">
        <v>113.350151062012</v>
      </c>
      <c r="N34" s="9">
        <v>1732.17</v>
      </c>
      <c r="O34" s="6">
        <v>3.3840639372184516</v>
      </c>
      <c r="P34" s="10">
        <f t="shared" si="2"/>
        <v>664432.97180680546</v>
      </c>
      <c r="Q34">
        <v>7217105616709.9697</v>
      </c>
      <c r="R34" s="10">
        <v>22698254</v>
      </c>
      <c r="T34" s="13">
        <f t="shared" si="4"/>
        <v>35788.858433333335</v>
      </c>
      <c r="V34" s="6">
        <f t="shared" si="5"/>
        <v>1.1704496584396118</v>
      </c>
      <c r="W34" s="6">
        <f t="shared" si="10"/>
        <v>1.0654025066421409</v>
      </c>
      <c r="X34" s="6">
        <f t="shared" si="6"/>
        <v>1.2469999999999999</v>
      </c>
      <c r="AB34" s="6"/>
      <c r="AC34" s="6"/>
      <c r="AD34" s="6"/>
    </row>
    <row r="35" spans="1:35" x14ac:dyDescent="0.25">
      <c r="A35" s="21">
        <v>1987</v>
      </c>
      <c r="B35" s="22">
        <v>7</v>
      </c>
      <c r="C35" s="23">
        <f t="shared" si="11"/>
        <v>1.2626575209023756</v>
      </c>
      <c r="D35" s="23">
        <f t="shared" si="14"/>
        <v>1.2899999999999998</v>
      </c>
      <c r="E35" s="23">
        <f t="shared" si="12"/>
        <v>1.1458554543402819</v>
      </c>
      <c r="F35" s="23">
        <f t="shared" si="13"/>
        <v>1.074987707170417</v>
      </c>
      <c r="G35" s="29"/>
      <c r="H35" s="29">
        <f t="shared" si="8"/>
        <v>1.0429760273907744</v>
      </c>
      <c r="I35" s="47">
        <f t="shared" si="9"/>
        <v>1.0429760273907744</v>
      </c>
      <c r="J35" s="31">
        <v>213062.64767026214</v>
      </c>
      <c r="K35" s="10">
        <v>77555869.543060303</v>
      </c>
      <c r="M35" s="9">
        <v>116.35659027099599</v>
      </c>
      <c r="N35" s="9">
        <v>1733.28</v>
      </c>
      <c r="O35" s="6">
        <v>3.3896093239717375</v>
      </c>
      <c r="P35" s="10">
        <f t="shared" si="2"/>
        <v>683611.49618564511</v>
      </c>
      <c r="Q35">
        <v>7474519846500.3682</v>
      </c>
      <c r="R35" s="10">
        <v>23326776</v>
      </c>
      <c r="T35" s="10">
        <v>37022.957000000002</v>
      </c>
      <c r="V35" s="6">
        <f t="shared" si="5"/>
        <v>1.2028597883210459</v>
      </c>
      <c r="W35" s="6">
        <f t="shared" si="10"/>
        <v>1.0724441971749545</v>
      </c>
      <c r="X35" s="6">
        <f t="shared" si="6"/>
        <v>1.2899999999999998</v>
      </c>
      <c r="AB35" s="6"/>
      <c r="AC35" s="6"/>
      <c r="AD35" s="6"/>
      <c r="AH35" s="6"/>
      <c r="AI35" s="6"/>
    </row>
    <row r="36" spans="1:35" x14ac:dyDescent="0.25">
      <c r="A36" s="21">
        <v>1988</v>
      </c>
      <c r="B36" s="22">
        <v>8</v>
      </c>
      <c r="C36" s="23">
        <f t="shared" si="11"/>
        <v>1.3156786438413997</v>
      </c>
      <c r="D36" s="23">
        <f t="shared" si="14"/>
        <v>1.3362350014343802</v>
      </c>
      <c r="E36" s="23">
        <f t="shared" si="12"/>
        <v>1.1737494227605114</v>
      </c>
      <c r="F36" s="23">
        <f t="shared" si="13"/>
        <v>1.1286950037051049</v>
      </c>
      <c r="G36" s="29"/>
      <c r="H36" s="29">
        <f t="shared" si="8"/>
        <v>1.0826025465153102</v>
      </c>
      <c r="I36" s="47">
        <f t="shared" si="9"/>
        <v>1.0826025465153102</v>
      </c>
      <c r="J36" s="31">
        <v>223707.43804559845</v>
      </c>
      <c r="K36" s="10">
        <v>80502504.045635119</v>
      </c>
      <c r="M36" s="9">
        <v>118.983810424805</v>
      </c>
      <c r="N36" s="9">
        <v>1733.43</v>
      </c>
      <c r="O36" s="6">
        <v>3.3951637978211346</v>
      </c>
      <c r="P36" s="10">
        <f t="shared" si="2"/>
        <v>700252.894901408</v>
      </c>
      <c r="Q36">
        <v>7788387565284.6699</v>
      </c>
      <c r="R36" s="10">
        <v>23961024</v>
      </c>
      <c r="T36" s="10">
        <v>38349.9</v>
      </c>
      <c r="V36" s="6">
        <f t="shared" si="5"/>
        <v>1.2355651829723706</v>
      </c>
      <c r="W36" s="6">
        <f t="shared" si="10"/>
        <v>1.0814767361927686</v>
      </c>
      <c r="X36" s="6">
        <f t="shared" si="6"/>
        <v>1.3362350014343802</v>
      </c>
      <c r="AB36" s="6"/>
      <c r="AC36" s="6"/>
      <c r="AD36" s="6"/>
      <c r="AH36" s="6"/>
      <c r="AI36" s="6"/>
    </row>
    <row r="37" spans="1:35" x14ac:dyDescent="0.25">
      <c r="A37" s="21">
        <v>1989</v>
      </c>
      <c r="B37" s="22">
        <v>9</v>
      </c>
      <c r="C37" s="23">
        <f t="shared" si="11"/>
        <v>1.3641111347207127</v>
      </c>
      <c r="D37" s="23">
        <f t="shared" si="14"/>
        <v>1.382783835985872</v>
      </c>
      <c r="E37" s="23">
        <f t="shared" si="12"/>
        <v>1.2058615073305703</v>
      </c>
      <c r="F37" s="23">
        <f t="shared" si="13"/>
        <v>1.1571460380940699</v>
      </c>
      <c r="G37" s="29"/>
      <c r="H37" s="29">
        <f t="shared" si="8"/>
        <v>1.1078395898053912</v>
      </c>
      <c r="I37" s="47">
        <f t="shared" si="9"/>
        <v>1.1078395898053912</v>
      </c>
      <c r="J37" s="31">
        <v>229346.43528755443</v>
      </c>
      <c r="K37" s="10">
        <v>82379134.750134289</v>
      </c>
      <c r="M37" s="9">
        <v>121.44284820556599</v>
      </c>
      <c r="N37" s="9">
        <v>1741.94</v>
      </c>
      <c r="O37" s="6">
        <v>3.4007273736574555</v>
      </c>
      <c r="P37" s="10">
        <f t="shared" si="2"/>
        <v>719410.80011137773</v>
      </c>
      <c r="Q37">
        <v>8075092081988.5801</v>
      </c>
      <c r="R37" s="10">
        <v>24600122</v>
      </c>
      <c r="T37" s="10">
        <v>39685.85</v>
      </c>
      <c r="V37" s="6">
        <f t="shared" si="5"/>
        <v>1.2685206709059111</v>
      </c>
      <c r="W37" s="6">
        <f t="shared" si="10"/>
        <v>1.090075918903521</v>
      </c>
      <c r="X37" s="6">
        <f t="shared" si="6"/>
        <v>1.382783835985872</v>
      </c>
      <c r="AB37" s="6"/>
      <c r="AC37" s="6"/>
      <c r="AD37" s="6"/>
      <c r="AH37" s="6"/>
      <c r="AI37" s="6"/>
    </row>
    <row r="38" spans="1:35" x14ac:dyDescent="0.25">
      <c r="A38" s="21">
        <v>1990</v>
      </c>
      <c r="B38" s="22">
        <v>10</v>
      </c>
      <c r="C38" s="23">
        <f t="shared" si="11"/>
        <v>1.3901077921410192</v>
      </c>
      <c r="D38" s="23">
        <f t="shared" si="14"/>
        <v>1.4242239538025012</v>
      </c>
      <c r="E38" s="23">
        <f t="shared" si="12"/>
        <v>1.2077492073335967</v>
      </c>
      <c r="F38" s="23">
        <f t="shared" si="13"/>
        <v>1.1005460087700618</v>
      </c>
      <c r="G38" s="29"/>
      <c r="H38" s="29">
        <f t="shared" si="8"/>
        <v>1.0580984571784957</v>
      </c>
      <c r="I38" s="47">
        <f t="shared" si="9"/>
        <v>1.0580984571784957</v>
      </c>
      <c r="J38" s="31">
        <v>218128.30504704194</v>
      </c>
      <c r="K38" s="10">
        <v>78680375.918077081</v>
      </c>
      <c r="M38" s="9">
        <v>122.68878936767599</v>
      </c>
      <c r="N38" s="9">
        <v>1724.17</v>
      </c>
      <c r="O38" s="6">
        <v>3.406209195312957</v>
      </c>
      <c r="P38" s="10">
        <f t="shared" si="2"/>
        <v>720536.99226635718</v>
      </c>
      <c r="Q38">
        <v>8228983797369.8701</v>
      </c>
      <c r="R38" s="10">
        <v>25188296</v>
      </c>
      <c r="T38" s="10">
        <v>40875.18</v>
      </c>
      <c r="V38" s="6">
        <f t="shared" si="5"/>
        <v>1.2988502309418091</v>
      </c>
      <c r="W38" s="6">
        <f t="shared" si="10"/>
        <v>1.096526697131033</v>
      </c>
      <c r="X38" s="6">
        <f t="shared" si="6"/>
        <v>1.4242239538025012</v>
      </c>
      <c r="AB38" s="6"/>
      <c r="AC38" s="6"/>
      <c r="AD38" s="6"/>
      <c r="AH38" s="6"/>
      <c r="AI38" s="6"/>
    </row>
    <row r="39" spans="1:35" x14ac:dyDescent="0.25">
      <c r="A39" s="21">
        <v>1991</v>
      </c>
      <c r="B39" s="22">
        <v>11</v>
      </c>
      <c r="C39" s="23">
        <f t="shared" si="11"/>
        <v>1.3892429473962198</v>
      </c>
      <c r="D39" s="23">
        <f t="shared" si="14"/>
        <v>1.4618180044343834</v>
      </c>
      <c r="E39" s="23">
        <f t="shared" si="12"/>
        <v>1.1915782246419875</v>
      </c>
      <c r="F39" s="23">
        <f t="shared" si="13"/>
        <v>1.1190257438877904</v>
      </c>
      <c r="G39" s="29"/>
      <c r="H39" s="29">
        <f t="shared" si="8"/>
        <v>1.0651633333984001</v>
      </c>
      <c r="I39" s="47">
        <f t="shared" si="9"/>
        <v>1.0651633333984001</v>
      </c>
      <c r="J39" s="31">
        <v>221790.98999326542</v>
      </c>
      <c r="K39" s="10">
        <v>79205721.279867902</v>
      </c>
      <c r="M39" s="9">
        <v>121.232139587402</v>
      </c>
      <c r="N39" s="9">
        <v>1712.32</v>
      </c>
      <c r="O39" s="6">
        <v>3.4245174229655722</v>
      </c>
      <c r="P39" s="10">
        <f t="shared" si="2"/>
        <v>710889.46680341149</v>
      </c>
      <c r="Q39">
        <v>8223864199139.8398</v>
      </c>
      <c r="R39" s="10">
        <v>25652820</v>
      </c>
      <c r="T39" s="10">
        <v>41954.127999999997</v>
      </c>
      <c r="V39" s="6">
        <f t="shared" si="5"/>
        <v>1.3228037014218292</v>
      </c>
      <c r="W39" s="6">
        <f t="shared" si="10"/>
        <v>1.1050906516689765</v>
      </c>
      <c r="X39" s="6">
        <f t="shared" si="6"/>
        <v>1.4618180044343834</v>
      </c>
      <c r="AB39" s="6"/>
      <c r="AC39" s="6"/>
      <c r="AD39" s="6"/>
      <c r="AH39" s="6"/>
      <c r="AI39" s="6"/>
    </row>
    <row r="40" spans="1:35" x14ac:dyDescent="0.25">
      <c r="A40" s="21">
        <v>1992</v>
      </c>
      <c r="B40" s="22">
        <v>12</v>
      </c>
      <c r="C40" s="23">
        <f t="shared" si="11"/>
        <v>1.4386297636658885</v>
      </c>
      <c r="D40" s="23">
        <f t="shared" si="14"/>
        <v>1.4951069978013909</v>
      </c>
      <c r="E40" s="23">
        <f t="shared" si="12"/>
        <v>1.2027739210027502</v>
      </c>
      <c r="F40" s="23">
        <f t="shared" si="13"/>
        <v>1.1354222579124946</v>
      </c>
      <c r="G40" s="29"/>
      <c r="H40" s="29">
        <f t="shared" si="8"/>
        <v>1.0884253854578967</v>
      </c>
      <c r="I40" s="47">
        <f t="shared" si="9"/>
        <v>1.0884253854578967</v>
      </c>
      <c r="J40" s="31">
        <v>225040.78035585626</v>
      </c>
      <c r="K40" s="10">
        <v>80935491.310482666</v>
      </c>
      <c r="M40" s="9">
        <v>121.48072814941401</v>
      </c>
      <c r="N40" s="9">
        <v>1715.65</v>
      </c>
      <c r="O40" s="6">
        <v>3.442924056552926</v>
      </c>
      <c r="P40" s="10">
        <f t="shared" si="2"/>
        <v>717568.7619195896</v>
      </c>
      <c r="Q40">
        <v>8516218010250.3096</v>
      </c>
      <c r="R40" s="10">
        <v>26160804</v>
      </c>
      <c r="T40" s="10">
        <v>42909.521000000001</v>
      </c>
      <c r="V40" s="6">
        <f t="shared" si="5"/>
        <v>1.3489982139730057</v>
      </c>
      <c r="W40" s="6">
        <f t="shared" si="10"/>
        <v>1.1083091010165778</v>
      </c>
      <c r="X40" s="6">
        <f t="shared" si="6"/>
        <v>1.4951069978013909</v>
      </c>
      <c r="AB40" s="6"/>
      <c r="AC40" s="6"/>
      <c r="AD40" s="6"/>
      <c r="AH40" s="6"/>
      <c r="AI40" s="6"/>
    </row>
    <row r="41" spans="1:35" x14ac:dyDescent="0.25">
      <c r="A41" s="21">
        <v>1993</v>
      </c>
      <c r="B41" s="22">
        <v>13</v>
      </c>
      <c r="C41" s="23">
        <f t="shared" si="11"/>
        <v>1.4780776895840531</v>
      </c>
      <c r="D41" s="23">
        <f t="shared" si="14"/>
        <v>1.5354840830244862</v>
      </c>
      <c r="E41" s="23">
        <f t="shared" si="12"/>
        <v>1.2296560822816835</v>
      </c>
      <c r="F41" s="23">
        <f t="shared" si="13"/>
        <v>1.1506740457397493</v>
      </c>
      <c r="G41" s="29"/>
      <c r="H41" s="29">
        <f t="shared" si="8"/>
        <v>1.1092767146321636</v>
      </c>
      <c r="I41" s="47">
        <f t="shared" si="9"/>
        <v>1.1092767146321636</v>
      </c>
      <c r="J41" s="31">
        <v>228063.68589654707</v>
      </c>
      <c r="K41" s="10">
        <v>82485999.589454785</v>
      </c>
      <c r="M41" s="9">
        <v>122.834510803223</v>
      </c>
      <c r="N41" s="9">
        <v>1725.39</v>
      </c>
      <c r="O41" s="6">
        <v>3.4614296250026775</v>
      </c>
      <c r="P41" s="10">
        <f t="shared" si="2"/>
        <v>733606.52167627367</v>
      </c>
      <c r="Q41">
        <v>8749736838830.1094</v>
      </c>
      <c r="R41" s="10">
        <v>26752074</v>
      </c>
      <c r="T41" s="10">
        <v>44068.341999999997</v>
      </c>
      <c r="V41" s="6">
        <f t="shared" si="5"/>
        <v>1.3794874211845201</v>
      </c>
      <c r="W41" s="6">
        <f t="shared" si="10"/>
        <v>1.11308306218988</v>
      </c>
      <c r="X41" s="6">
        <f t="shared" si="6"/>
        <v>1.5354840830244862</v>
      </c>
      <c r="AB41" s="6"/>
      <c r="AC41" s="6"/>
      <c r="AD41" s="6"/>
      <c r="AH41" s="6"/>
      <c r="AI41" s="6"/>
    </row>
    <row r="42" spans="1:35" x14ac:dyDescent="0.25">
      <c r="A42" s="21">
        <v>1994</v>
      </c>
      <c r="B42" s="22">
        <v>14</v>
      </c>
      <c r="C42" s="23">
        <f t="shared" si="11"/>
        <v>1.5378323082846104</v>
      </c>
      <c r="D42" s="23">
        <f t="shared" si="14"/>
        <v>1.5802275147822469</v>
      </c>
      <c r="E42" s="23">
        <f t="shared" si="12"/>
        <v>1.2691130115030995</v>
      </c>
      <c r="F42" s="23">
        <f t="shared" si="13"/>
        <v>1.164440549637594</v>
      </c>
      <c r="G42" s="29"/>
      <c r="H42" s="29">
        <f t="shared" si="8"/>
        <v>1.1259631624431987</v>
      </c>
      <c r="I42" s="47">
        <f t="shared" si="9"/>
        <v>1.1259631624431987</v>
      </c>
      <c r="J42" s="31">
        <v>230792.20804621739</v>
      </c>
      <c r="K42" s="10">
        <v>83726806.602830991</v>
      </c>
      <c r="M42" s="9">
        <v>125.44605255127</v>
      </c>
      <c r="N42" s="9">
        <v>1734.36</v>
      </c>
      <c r="O42" s="6">
        <v>3.4800346600854488</v>
      </c>
      <c r="P42" s="10">
        <f t="shared" si="2"/>
        <v>757146.32359262696</v>
      </c>
      <c r="Q42">
        <v>9103464651798.8887</v>
      </c>
      <c r="R42" s="10">
        <v>27424690</v>
      </c>
      <c r="T42" s="10">
        <v>45352.476999999999</v>
      </c>
      <c r="V42" s="6">
        <f t="shared" si="5"/>
        <v>1.4141712857434865</v>
      </c>
      <c r="W42" s="6">
        <f t="shared" si="10"/>
        <v>1.1174229958653545</v>
      </c>
      <c r="X42" s="6">
        <f t="shared" si="6"/>
        <v>1.5802275147822469</v>
      </c>
      <c r="AB42" s="6"/>
      <c r="AC42" s="6"/>
      <c r="AD42" s="6"/>
      <c r="AH42" s="6"/>
      <c r="AI42" s="6"/>
    </row>
    <row r="43" spans="1:35" x14ac:dyDescent="0.25">
      <c r="A43" s="21">
        <v>1995</v>
      </c>
      <c r="B43" s="22">
        <v>15</v>
      </c>
      <c r="C43" s="23">
        <f t="shared" si="11"/>
        <v>1.5796083509310788</v>
      </c>
      <c r="D43" s="23">
        <f t="shared" si="14"/>
        <v>1.6313473650956618</v>
      </c>
      <c r="E43" s="23">
        <f t="shared" si="12"/>
        <v>1.2952475628969657</v>
      </c>
      <c r="F43" s="23">
        <f t="shared" si="13"/>
        <v>1.1496508577483195</v>
      </c>
      <c r="G43" s="29"/>
      <c r="H43" s="29">
        <f t="shared" si="8"/>
        <v>1.1246671603185157</v>
      </c>
      <c r="I43" s="47">
        <f t="shared" si="9"/>
        <v>1.1246671603185157</v>
      </c>
      <c r="J43" s="31">
        <v>227860.88995658953</v>
      </c>
      <c r="K43" s="10">
        <v>83630435.670930564</v>
      </c>
      <c r="M43" s="9">
        <v>127.21584320068401</v>
      </c>
      <c r="N43" s="9">
        <v>1736.61</v>
      </c>
      <c r="O43" s="6">
        <v>3.4977503335760329</v>
      </c>
      <c r="P43" s="10">
        <f t="shared" si="2"/>
        <v>772738.06312035618</v>
      </c>
      <c r="Q43">
        <v>9350765170506.5391</v>
      </c>
      <c r="R43" s="10">
        <v>28155274</v>
      </c>
      <c r="T43" s="10">
        <v>46819.614999999998</v>
      </c>
      <c r="V43" s="6">
        <f t="shared" si="5"/>
        <v>1.4518443064639985</v>
      </c>
      <c r="W43" s="6">
        <f t="shared" si="10"/>
        <v>1.1236379533483498</v>
      </c>
      <c r="X43" s="6">
        <f t="shared" si="6"/>
        <v>1.6313473650956618</v>
      </c>
      <c r="AB43" s="6"/>
      <c r="AC43" s="6"/>
      <c r="AD43" s="6"/>
      <c r="AH43" s="6"/>
      <c r="AI43" s="6"/>
    </row>
    <row r="44" spans="1:35" x14ac:dyDescent="0.25">
      <c r="A44" s="21">
        <v>1996</v>
      </c>
      <c r="B44" s="22">
        <v>16</v>
      </c>
      <c r="C44" s="23">
        <f t="shared" si="11"/>
        <v>1.6396096143704411</v>
      </c>
      <c r="D44" s="23">
        <f t="shared" si="14"/>
        <v>1.6887709161102391</v>
      </c>
      <c r="E44" s="23">
        <f t="shared" si="12"/>
        <v>1.3086059931109353</v>
      </c>
      <c r="F44" s="23">
        <f t="shared" si="13"/>
        <v>1.1747698464416554</v>
      </c>
      <c r="G44" s="29"/>
      <c r="H44" s="29">
        <f t="shared" si="8"/>
        <v>1.1454576402414196</v>
      </c>
      <c r="I44" s="47">
        <f t="shared" si="9"/>
        <v>1.1454576402414196</v>
      </c>
      <c r="J44" s="31">
        <v>232839.47548096621</v>
      </c>
      <c r="K44" s="10">
        <v>85176419.189527988</v>
      </c>
      <c r="M44" s="9">
        <v>129.08558654785199</v>
      </c>
      <c r="N44" s="9">
        <v>1727.93</v>
      </c>
      <c r="O44" s="6">
        <v>3.5001328517886674</v>
      </c>
      <c r="P44" s="10">
        <f t="shared" si="2"/>
        <v>780707.63417809573</v>
      </c>
      <c r="Q44">
        <v>9705953039717.5801</v>
      </c>
      <c r="R44" s="10">
        <v>28985402</v>
      </c>
      <c r="T44" s="10">
        <v>48467.669000000002</v>
      </c>
      <c r="V44" s="6">
        <f t="shared" si="5"/>
        <v>1.494650375779337</v>
      </c>
      <c r="W44" s="6">
        <f t="shared" si="10"/>
        <v>1.129876888586526</v>
      </c>
      <c r="X44" s="6">
        <f t="shared" si="6"/>
        <v>1.6887709161102391</v>
      </c>
      <c r="AB44" s="6"/>
      <c r="AC44" s="6"/>
      <c r="AD44" s="6"/>
      <c r="AH44" s="6"/>
      <c r="AI44" s="6"/>
    </row>
    <row r="45" spans="1:35" x14ac:dyDescent="0.25">
      <c r="A45" s="21">
        <v>1997</v>
      </c>
      <c r="B45" s="22">
        <v>17</v>
      </c>
      <c r="C45" s="23">
        <f t="shared" si="11"/>
        <v>1.7130201331472914</v>
      </c>
      <c r="D45" s="23">
        <f t="shared" si="14"/>
        <v>1.7602628109904885</v>
      </c>
      <c r="E45" s="23">
        <f t="shared" si="12"/>
        <v>1.3486045396362543</v>
      </c>
      <c r="F45" s="23">
        <f t="shared" si="13"/>
        <v>1.1834661867779348</v>
      </c>
      <c r="G45" s="29"/>
      <c r="H45" s="29">
        <f t="shared" si="8"/>
        <v>1.1533407420976083</v>
      </c>
      <c r="I45" s="47">
        <f t="shared" si="9"/>
        <v>1.1533407420976083</v>
      </c>
      <c r="J45" s="31">
        <v>234563.09081603502</v>
      </c>
      <c r="K45" s="10">
        <v>85762607.944683492</v>
      </c>
      <c r="M45" s="9">
        <v>132.04804992675801</v>
      </c>
      <c r="N45" s="9">
        <v>1739.61</v>
      </c>
      <c r="O45" s="6">
        <v>3.5025169928710014</v>
      </c>
      <c r="P45" s="10">
        <f t="shared" si="2"/>
        <v>804570.56220435991</v>
      </c>
      <c r="Q45">
        <v>10140519317949</v>
      </c>
      <c r="R45" s="10">
        <v>29882946</v>
      </c>
      <c r="T45" s="10">
        <v>50519.483999999997</v>
      </c>
      <c r="V45" s="6">
        <f t="shared" si="5"/>
        <v>1.540932793283103</v>
      </c>
      <c r="W45" s="6">
        <f t="shared" si="10"/>
        <v>1.1423358751682364</v>
      </c>
      <c r="X45" s="6">
        <f t="shared" si="6"/>
        <v>1.7602628109904885</v>
      </c>
      <c r="AB45" s="6"/>
      <c r="AC45" s="6"/>
      <c r="AD45" s="6"/>
      <c r="AH45" s="6"/>
      <c r="AI45" s="6"/>
    </row>
    <row r="46" spans="1:35" x14ac:dyDescent="0.25">
      <c r="A46" s="21">
        <v>1998</v>
      </c>
      <c r="B46" s="22">
        <v>18</v>
      </c>
      <c r="C46" s="23">
        <f t="shared" si="11"/>
        <v>1.7892677314787995</v>
      </c>
      <c r="D46" s="23">
        <f t="shared" si="14"/>
        <v>1.8414487937848938</v>
      </c>
      <c r="E46" s="23">
        <f t="shared" si="12"/>
        <v>1.3725856282681546</v>
      </c>
      <c r="F46" s="23">
        <f t="shared" si="13"/>
        <v>1.2019484414131052</v>
      </c>
      <c r="G46" s="29"/>
      <c r="H46" s="29">
        <f t="shared" si="8"/>
        <v>1.1708074746778263</v>
      </c>
      <c r="I46" s="47">
        <f t="shared" si="9"/>
        <v>1.1708074746778263</v>
      </c>
      <c r="J46" s="31">
        <v>238226.27513081257</v>
      </c>
      <c r="K46" s="10">
        <v>87061437.062284455</v>
      </c>
      <c r="M46" s="9">
        <v>134.14735412597699</v>
      </c>
      <c r="N46" s="9">
        <v>1741.65</v>
      </c>
      <c r="O46" s="6">
        <v>3.5049027579284648</v>
      </c>
      <c r="P46" s="10">
        <f t="shared" si="2"/>
        <v>818877.55687608535</v>
      </c>
      <c r="Q46">
        <v>10591880179894.801</v>
      </c>
      <c r="R46" s="10">
        <v>30879060</v>
      </c>
      <c r="T46" s="10">
        <v>52849.519</v>
      </c>
      <c r="V46" s="6">
        <f t="shared" si="5"/>
        <v>1.5922980344627511</v>
      </c>
      <c r="W46" s="6">
        <f t="shared" si="10"/>
        <v>1.156472440416098</v>
      </c>
      <c r="X46" s="6">
        <f t="shared" si="6"/>
        <v>1.8414487937848938</v>
      </c>
      <c r="AB46" s="6"/>
      <c r="AC46" s="6"/>
      <c r="AD46" s="6"/>
      <c r="AH46" s="6"/>
      <c r="AI46" s="6"/>
    </row>
    <row r="47" spans="1:35" x14ac:dyDescent="0.25">
      <c r="A47" s="21">
        <v>1999</v>
      </c>
      <c r="B47" s="22">
        <v>19</v>
      </c>
      <c r="C47" s="23">
        <f t="shared" si="11"/>
        <v>1.8749110801622242</v>
      </c>
      <c r="D47" s="23">
        <f t="shared" si="14"/>
        <v>1.9318915469123654</v>
      </c>
      <c r="E47" s="23">
        <f t="shared" si="12"/>
        <v>1.3997932471983465</v>
      </c>
      <c r="F47" s="23">
        <f t="shared" si="13"/>
        <v>1.2034109469182783</v>
      </c>
      <c r="G47" s="29"/>
      <c r="H47" s="29">
        <f t="shared" si="8"/>
        <v>1.2042803047339135</v>
      </c>
      <c r="I47" s="47">
        <f t="shared" si="9"/>
        <v>1.2042803047339135</v>
      </c>
      <c r="J47" s="31">
        <v>238516.14383636709</v>
      </c>
      <c r="K47" s="10">
        <v>89550482.230044827</v>
      </c>
      <c r="M47" s="9">
        <v>136.38442993164099</v>
      </c>
      <c r="N47" s="9">
        <v>1745.85</v>
      </c>
      <c r="O47" s="6">
        <v>3.50729014806724</v>
      </c>
      <c r="P47" s="10">
        <f t="shared" si="2"/>
        <v>835109.48300085636</v>
      </c>
      <c r="Q47">
        <v>11098860813089.4</v>
      </c>
      <c r="R47" s="10">
        <v>31958800</v>
      </c>
      <c r="T47" s="10">
        <v>55445.222999999998</v>
      </c>
      <c r="V47" s="6">
        <f t="shared" si="5"/>
        <v>1.6479755026153053</v>
      </c>
      <c r="W47" s="6">
        <f t="shared" si="10"/>
        <v>1.1722817140464108</v>
      </c>
      <c r="X47" s="6">
        <f t="shared" si="6"/>
        <v>1.9318915469123654</v>
      </c>
      <c r="AB47" s="6"/>
      <c r="AC47" s="6"/>
      <c r="AD47" s="6"/>
      <c r="AH47" s="6"/>
      <c r="AI47" s="6"/>
    </row>
    <row r="48" spans="1:35" x14ac:dyDescent="0.25">
      <c r="A48" s="21">
        <v>2000</v>
      </c>
      <c r="B48" s="22">
        <v>20</v>
      </c>
      <c r="C48" s="23">
        <f t="shared" si="11"/>
        <v>1.9515705816888269</v>
      </c>
      <c r="D48" s="23">
        <f t="shared" si="14"/>
        <v>2.0252131187144231</v>
      </c>
      <c r="E48" s="23">
        <f t="shared" si="12"/>
        <v>1.4151035165303467</v>
      </c>
      <c r="F48" s="23">
        <f t="shared" si="13"/>
        <v>1.2799793172353517</v>
      </c>
      <c r="G48" s="29"/>
      <c r="H48" s="29">
        <f t="shared" si="8"/>
        <v>1.2415018017307773</v>
      </c>
      <c r="I48" s="47">
        <f t="shared" si="9"/>
        <v>1.2415018017307773</v>
      </c>
      <c r="J48" s="31">
        <v>253692.00082406617</v>
      </c>
      <c r="K48" s="10">
        <v>92318278.890249938</v>
      </c>
      <c r="M48" s="9">
        <v>138.36305236816401</v>
      </c>
      <c r="N48" s="9">
        <v>1738.53</v>
      </c>
      <c r="O48" s="6">
        <v>3.5096629246392053</v>
      </c>
      <c r="P48" s="10">
        <f t="shared" si="2"/>
        <v>844243.5112811334</v>
      </c>
      <c r="Q48">
        <v>11552660007326.9</v>
      </c>
      <c r="R48" s="10">
        <v>33077686</v>
      </c>
      <c r="T48" s="10">
        <v>58123.548999999999</v>
      </c>
      <c r="V48" s="6">
        <f t="shared" si="5"/>
        <v>1.7056715587319065</v>
      </c>
      <c r="W48" s="6">
        <f t="shared" si="10"/>
        <v>1.1873406156927904</v>
      </c>
      <c r="X48" s="6">
        <f t="shared" si="6"/>
        <v>2.0252131187144231</v>
      </c>
      <c r="AB48" s="6"/>
      <c r="AC48" s="6"/>
      <c r="AD48" s="6"/>
      <c r="AH48" s="6"/>
      <c r="AI48" s="6"/>
    </row>
    <row r="49" spans="1:35" x14ac:dyDescent="0.25">
      <c r="A49" s="21">
        <v>2001</v>
      </c>
      <c r="B49" s="22">
        <v>21</v>
      </c>
      <c r="C49" s="23">
        <f t="shared" si="11"/>
        <v>1.9706371239258627</v>
      </c>
      <c r="D49" s="23">
        <f t="shared" si="14"/>
        <v>2.1029356131656365</v>
      </c>
      <c r="E49" s="23">
        <f t="shared" si="12"/>
        <v>1.4075245858408114</v>
      </c>
      <c r="F49" s="23">
        <f t="shared" si="13"/>
        <v>1.2268758882878885</v>
      </c>
      <c r="G49" s="29"/>
      <c r="H49" s="29">
        <f t="shared" si="8"/>
        <v>1.2196835393695045</v>
      </c>
      <c r="I49" s="47">
        <f t="shared" si="9"/>
        <v>1.2196835393695045</v>
      </c>
      <c r="J49" s="31">
        <v>243166.89705176555</v>
      </c>
      <c r="K49" s="10">
        <v>90695869.299896866</v>
      </c>
      <c r="M49" s="9">
        <v>138.58023071289099</v>
      </c>
      <c r="N49" s="9">
        <v>1721.32</v>
      </c>
      <c r="O49" s="6">
        <v>3.5202427760836259</v>
      </c>
      <c r="P49" s="10">
        <f t="shared" si="2"/>
        <v>839721.96004311671</v>
      </c>
      <c r="Q49">
        <v>11665527705808.602</v>
      </c>
      <c r="R49" s="10">
        <v>34042272</v>
      </c>
      <c r="T49" s="10">
        <v>60354.182000000001</v>
      </c>
      <c r="V49" s="6">
        <f t="shared" si="5"/>
        <v>1.7554110388802751</v>
      </c>
      <c r="W49" s="6">
        <f t="shared" si="10"/>
        <v>1.1979733330759028</v>
      </c>
      <c r="X49" s="6">
        <f t="shared" si="6"/>
        <v>2.1029356131656365</v>
      </c>
      <c r="AB49" s="6"/>
      <c r="AC49" s="6"/>
      <c r="AD49" s="6"/>
      <c r="AH49" s="6"/>
      <c r="AI49" s="6"/>
    </row>
    <row r="50" spans="1:35" x14ac:dyDescent="0.25">
      <c r="A50" s="21">
        <v>2002</v>
      </c>
      <c r="B50" s="22">
        <v>22</v>
      </c>
      <c r="C50" s="23">
        <f t="shared" si="11"/>
        <v>2.0058547326303211</v>
      </c>
      <c r="D50" s="23">
        <f t="shared" si="14"/>
        <v>2.1656743619911287</v>
      </c>
      <c r="E50" s="23">
        <f t="shared" si="12"/>
        <v>1.4070541465108994</v>
      </c>
      <c r="F50" s="23">
        <f t="shared" si="13"/>
        <v>1.2467623091203766</v>
      </c>
      <c r="G50" s="29"/>
      <c r="H50" s="29">
        <f t="shared" si="8"/>
        <v>1.2265104861500951</v>
      </c>
      <c r="I50" s="47">
        <f t="shared" si="9"/>
        <v>1.2265104861500951</v>
      </c>
      <c r="J50" s="31">
        <v>247108.3872167161</v>
      </c>
      <c r="K50" s="10">
        <v>91203522.189309373</v>
      </c>
      <c r="M50" s="9">
        <v>138.33695983886699</v>
      </c>
      <c r="N50" s="9">
        <v>1718.59</v>
      </c>
      <c r="O50" s="6">
        <v>3.5308545204075021</v>
      </c>
      <c r="P50" s="10">
        <f t="shared" si="2"/>
        <v>839441.29834798968</v>
      </c>
      <c r="Q50">
        <v>11874004439087.5</v>
      </c>
      <c r="R50" s="10">
        <v>34851148</v>
      </c>
      <c r="T50" s="10">
        <v>62154.781999999999</v>
      </c>
      <c r="V50" s="6">
        <f t="shared" si="5"/>
        <v>1.7971212355288808</v>
      </c>
      <c r="W50" s="6">
        <f t="shared" si="10"/>
        <v>1.2050797237136788</v>
      </c>
      <c r="X50" s="6">
        <f t="shared" si="6"/>
        <v>2.1656743619911287</v>
      </c>
      <c r="AB50" s="6"/>
      <c r="AC50" s="6"/>
      <c r="AD50" s="6"/>
    </row>
    <row r="51" spans="1:35" x14ac:dyDescent="0.25">
      <c r="A51" s="21">
        <v>2003</v>
      </c>
      <c r="B51" s="22">
        <v>23</v>
      </c>
      <c r="C51" s="23">
        <f t="shared" si="11"/>
        <v>2.0621803087907971</v>
      </c>
      <c r="D51" s="23">
        <f t="shared" si="14"/>
        <v>2.2252910165981605</v>
      </c>
      <c r="E51" s="23">
        <f t="shared" si="12"/>
        <v>1.4167823831109798</v>
      </c>
      <c r="F51" s="23">
        <f t="shared" si="13"/>
        <v>1.2361670139112584</v>
      </c>
      <c r="G51" s="29"/>
      <c r="H51" s="29">
        <f t="shared" si="8"/>
        <v>1.232317119653634</v>
      </c>
      <c r="I51" s="47">
        <f t="shared" si="9"/>
        <v>1.232317119653634</v>
      </c>
      <c r="J51" s="31">
        <v>245008.39887727282</v>
      </c>
      <c r="K51" s="10">
        <v>91635304.415034577</v>
      </c>
      <c r="M51" s="9">
        <v>139.62138366699199</v>
      </c>
      <c r="N51" s="9">
        <v>1709.4</v>
      </c>
      <c r="O51" s="6">
        <v>3.5414982537516702</v>
      </c>
      <c r="P51" s="10">
        <f t="shared" si="2"/>
        <v>845245.11448573961</v>
      </c>
      <c r="Q51">
        <v>12207433440940.801</v>
      </c>
      <c r="R51" s="10">
        <v>35675240</v>
      </c>
      <c r="T51" s="10">
        <v>63865.777999999998</v>
      </c>
      <c r="V51" s="6">
        <f t="shared" si="5"/>
        <v>1.8396160547305169</v>
      </c>
      <c r="W51" s="6">
        <f t="shared" si="10"/>
        <v>1.209649704282528</v>
      </c>
      <c r="X51" s="6">
        <f t="shared" si="6"/>
        <v>2.2252910165981605</v>
      </c>
      <c r="AB51" s="6"/>
      <c r="AC51" s="6"/>
      <c r="AD51" s="6"/>
    </row>
    <row r="52" spans="1:35" x14ac:dyDescent="0.25">
      <c r="A52" s="21">
        <v>2004</v>
      </c>
      <c r="B52" s="22">
        <v>24</v>
      </c>
      <c r="C52" s="23">
        <f t="shared" si="11"/>
        <v>2.1402860188998241</v>
      </c>
      <c r="D52" s="23">
        <f t="shared" si="14"/>
        <v>2.2868710881197303</v>
      </c>
      <c r="E52" s="23">
        <f t="shared" si="12"/>
        <v>1.4369267109718007</v>
      </c>
      <c r="F52" s="23">
        <f t="shared" si="13"/>
        <v>1.2674830006782409</v>
      </c>
      <c r="G52" s="29"/>
      <c r="H52" s="29">
        <f t="shared" si="8"/>
        <v>1.2501500988533298</v>
      </c>
      <c r="I52" s="47">
        <f t="shared" si="9"/>
        <v>1.2501500988533298</v>
      </c>
      <c r="J52" s="31">
        <v>251215.22990471122</v>
      </c>
      <c r="K52" s="10">
        <v>92961367.691709995</v>
      </c>
      <c r="M52" s="9">
        <v>141.16116333007801</v>
      </c>
      <c r="N52" s="9">
        <v>1709.64</v>
      </c>
      <c r="O52" s="6">
        <v>3.552174072546781</v>
      </c>
      <c r="P52" s="10">
        <f t="shared" si="2"/>
        <v>857263.1173293168</v>
      </c>
      <c r="Q52">
        <v>12669793717318.6</v>
      </c>
      <c r="R52" s="10">
        <v>36589712</v>
      </c>
      <c r="T52" s="10">
        <v>65633.123999999996</v>
      </c>
      <c r="V52" s="6">
        <f t="shared" si="5"/>
        <v>1.8867713751376545</v>
      </c>
      <c r="W52" s="6">
        <f t="shared" si="10"/>
        <v>1.2120552167868699</v>
      </c>
      <c r="X52" s="6">
        <f t="shared" si="6"/>
        <v>2.2868710881197303</v>
      </c>
      <c r="AB52" s="6"/>
      <c r="AC52" s="6"/>
      <c r="AD52" s="6"/>
    </row>
    <row r="53" spans="1:35" x14ac:dyDescent="0.25">
      <c r="A53" s="21">
        <v>2005</v>
      </c>
      <c r="B53" s="22">
        <v>25</v>
      </c>
      <c r="C53" s="23">
        <f t="shared" si="11"/>
        <v>2.2118957633352538</v>
      </c>
      <c r="D53" s="23">
        <f t="shared" si="14"/>
        <v>2.358145421771686</v>
      </c>
      <c r="E53" s="23">
        <f t="shared" si="12"/>
        <v>1.4652970493455484</v>
      </c>
      <c r="F53" s="23">
        <f t="shared" si="13"/>
        <v>1.2719547363970416</v>
      </c>
      <c r="G53" s="29"/>
      <c r="H53" s="29">
        <f t="shared" si="8"/>
        <v>1.2649787618241142</v>
      </c>
      <c r="I53" s="47">
        <f t="shared" si="9"/>
        <v>1.2649787618241142</v>
      </c>
      <c r="J53" s="31">
        <v>252101.52827405464</v>
      </c>
      <c r="K53" s="10">
        <v>94064029.517732263</v>
      </c>
      <c r="M53" s="9">
        <v>143.61920166015599</v>
      </c>
      <c r="N53" s="9">
        <v>1708.56</v>
      </c>
      <c r="O53" s="6">
        <v>3.562562181861308</v>
      </c>
      <c r="P53" s="10">
        <f t="shared" si="2"/>
        <v>874188.71591987961</v>
      </c>
      <c r="Q53">
        <v>13093700000000</v>
      </c>
      <c r="R53" s="10">
        <v>37569048</v>
      </c>
      <c r="T53" s="10">
        <v>67678.695000000007</v>
      </c>
      <c r="V53" s="6">
        <f t="shared" si="5"/>
        <v>1.9372714482577109</v>
      </c>
      <c r="W53" s="6">
        <f t="shared" si="10"/>
        <v>1.217250904044701</v>
      </c>
      <c r="X53" s="6">
        <f t="shared" si="6"/>
        <v>2.358145421771686</v>
      </c>
      <c r="AB53" s="6"/>
      <c r="AC53" s="6"/>
      <c r="AD53" s="6"/>
    </row>
    <row r="54" spans="1:35" x14ac:dyDescent="0.25">
      <c r="A54" s="21">
        <v>2006</v>
      </c>
      <c r="B54" s="22">
        <v>26</v>
      </c>
      <c r="C54" s="23">
        <f t="shared" si="11"/>
        <v>2.2708618572594204</v>
      </c>
      <c r="D54" s="23">
        <f t="shared" si="14"/>
        <v>2.434325057288103</v>
      </c>
      <c r="E54" s="23">
        <f t="shared" si="12"/>
        <v>1.5012744952079797</v>
      </c>
      <c r="F54" s="23">
        <f t="shared" si="13"/>
        <v>1.2728933832579155</v>
      </c>
      <c r="G54" s="29"/>
      <c r="H54" s="29">
        <f t="shared" si="8"/>
        <v>1.2590317430649125</v>
      </c>
      <c r="I54" s="47">
        <f t="shared" si="9"/>
        <v>1.2590317430649125</v>
      </c>
      <c r="J54" s="31">
        <v>252287.56815532135</v>
      </c>
      <c r="K54" s="10">
        <v>93621808.221224964</v>
      </c>
      <c r="M54" s="9">
        <v>146.25524902343801</v>
      </c>
      <c r="N54" s="9">
        <v>1711.43</v>
      </c>
      <c r="O54" s="6">
        <v>3.5782363691653445</v>
      </c>
      <c r="P54" s="10">
        <f t="shared" si="2"/>
        <v>895652.67588253913</v>
      </c>
      <c r="Q54">
        <v>13442760004007.9</v>
      </c>
      <c r="R54" s="10">
        <v>38524884</v>
      </c>
      <c r="T54" s="10">
        <v>69865.047999999995</v>
      </c>
      <c r="V54" s="6">
        <f t="shared" si="5"/>
        <v>1.986559729185587</v>
      </c>
      <c r="W54" s="6">
        <f t="shared" si="10"/>
        <v>1.2253973648635688</v>
      </c>
      <c r="X54" s="6">
        <f t="shared" si="6"/>
        <v>2.434325057288103</v>
      </c>
      <c r="AB54" s="6"/>
      <c r="AC54" s="6"/>
      <c r="AD54" s="6"/>
    </row>
    <row r="55" spans="1:35" x14ac:dyDescent="0.25">
      <c r="A55" s="21">
        <v>2007</v>
      </c>
      <c r="B55" s="22">
        <v>27</v>
      </c>
      <c r="C55" s="23">
        <f t="shared" si="11"/>
        <v>2.3111307432732544</v>
      </c>
      <c r="D55" s="23">
        <f t="shared" si="14"/>
        <v>2.5017391425541722</v>
      </c>
      <c r="E55" s="23">
        <f t="shared" si="12"/>
        <v>1.5215196084851585</v>
      </c>
      <c r="F55" s="23">
        <f t="shared" si="13"/>
        <v>1.2917116838497884</v>
      </c>
      <c r="G55" s="29"/>
      <c r="H55" s="29">
        <f t="shared" si="8"/>
        <v>1.2883080741356236</v>
      </c>
      <c r="I55" s="47">
        <f t="shared" si="9"/>
        <v>1.2883080741356236</v>
      </c>
      <c r="J55" s="31">
        <v>256017.35680501023</v>
      </c>
      <c r="K55" s="10">
        <v>95798801.0317882</v>
      </c>
      <c r="M55" s="9">
        <v>147.80364990234401</v>
      </c>
      <c r="N55" s="9">
        <v>1708.82</v>
      </c>
      <c r="O55" s="6">
        <v>3.5939795181141472</v>
      </c>
      <c r="P55" s="10">
        <f t="shared" si="2"/>
        <v>907730.80678939784</v>
      </c>
      <c r="Q55">
        <v>13681138648037.801</v>
      </c>
      <c r="R55" s="10">
        <v>39387952</v>
      </c>
      <c r="T55" s="10">
        <v>71799.83</v>
      </c>
      <c r="V55" s="6">
        <f t="shared" si="5"/>
        <v>2.031064370194986</v>
      </c>
      <c r="W55" s="6">
        <f t="shared" si="10"/>
        <v>1.2317379888427664</v>
      </c>
      <c r="X55" s="6">
        <f t="shared" si="6"/>
        <v>2.5017391425541722</v>
      </c>
      <c r="AB55" s="6"/>
      <c r="AC55" s="6"/>
      <c r="AD55" s="6"/>
    </row>
    <row r="56" spans="1:35" x14ac:dyDescent="0.25">
      <c r="A56" s="21">
        <v>2008</v>
      </c>
      <c r="B56" s="22">
        <v>28</v>
      </c>
      <c r="C56" s="23">
        <f t="shared" si="11"/>
        <v>2.3051294414901009</v>
      </c>
      <c r="D56" s="23">
        <f t="shared" si="14"/>
        <v>2.5579985458751979</v>
      </c>
      <c r="E56" s="23">
        <f t="shared" si="12"/>
        <v>1.5154943419114812</v>
      </c>
      <c r="F56" s="23">
        <f t="shared" si="13"/>
        <v>1.2904565213898083</v>
      </c>
      <c r="G56" s="29"/>
      <c r="H56" s="29">
        <f t="shared" si="8"/>
        <v>1.2707696429313429</v>
      </c>
      <c r="I56" s="47">
        <f t="shared" si="9"/>
        <v>1.2707696429313429</v>
      </c>
      <c r="J56" s="31">
        <v>255768.58350723586</v>
      </c>
      <c r="K56" s="10">
        <v>94494640.392667875</v>
      </c>
      <c r="M56" s="9">
        <v>147.06056213378901</v>
      </c>
      <c r="N56" s="9">
        <v>1703.16</v>
      </c>
      <c r="O56" s="6">
        <v>3.6097919321179246</v>
      </c>
      <c r="P56" s="10">
        <f t="shared" si="2"/>
        <v>904136.16360665869</v>
      </c>
      <c r="Q56">
        <v>13645612902900.701</v>
      </c>
      <c r="R56" s="10">
        <v>40057600</v>
      </c>
      <c r="T56" s="10">
        <v>73414.472999999998</v>
      </c>
      <c r="V56" s="6">
        <f t="shared" si="5"/>
        <v>2.0655951879783614</v>
      </c>
      <c r="W56" s="6">
        <f t="shared" si="10"/>
        <v>1.2383832808880435</v>
      </c>
      <c r="X56" s="6">
        <f t="shared" si="6"/>
        <v>2.5579985458751979</v>
      </c>
      <c r="AB56" s="6"/>
      <c r="AC56" s="6"/>
      <c r="AD56" s="6"/>
    </row>
    <row r="57" spans="1:35" x14ac:dyDescent="0.25">
      <c r="A57" s="21">
        <v>2009</v>
      </c>
      <c r="B57" s="22">
        <v>29</v>
      </c>
      <c r="C57" s="23">
        <f t="shared" si="11"/>
        <v>2.2405022742358112</v>
      </c>
      <c r="D57" s="23">
        <f t="shared" si="14"/>
        <v>2.58519547641751</v>
      </c>
      <c r="E57" s="23">
        <f t="shared" si="12"/>
        <v>1.4457667740809241</v>
      </c>
      <c r="F57" s="23">
        <f t="shared" si="13"/>
        <v>1.2280020515206997</v>
      </c>
      <c r="G57" s="29"/>
      <c r="H57" s="29">
        <f t="shared" si="8"/>
        <v>1.214380043716093</v>
      </c>
      <c r="I57" s="47">
        <f t="shared" si="9"/>
        <v>1.214380043716093</v>
      </c>
      <c r="J57" s="31">
        <v>243390.10269262191</v>
      </c>
      <c r="K57" s="10">
        <v>90301500.487751529</v>
      </c>
      <c r="M57" s="9">
        <v>141.59526062011699</v>
      </c>
      <c r="N57" s="9">
        <v>1680.12</v>
      </c>
      <c r="O57" s="6">
        <v>3.6256739159217988</v>
      </c>
      <c r="P57" s="10">
        <f t="shared" si="2"/>
        <v>862537.05371065799</v>
      </c>
      <c r="Q57">
        <v>13263041195000</v>
      </c>
      <c r="R57" s="10">
        <v>40347576</v>
      </c>
      <c r="T57" s="10">
        <v>74195.024000000005</v>
      </c>
      <c r="V57" s="6">
        <f t="shared" si="5"/>
        <v>2.0805479817111165</v>
      </c>
      <c r="W57" s="6">
        <f t="shared" si="10"/>
        <v>1.2425550860362053</v>
      </c>
      <c r="X57" s="6">
        <f t="shared" si="6"/>
        <v>2.58519547641751</v>
      </c>
      <c r="AB57" s="6"/>
      <c r="AC57" s="6"/>
      <c r="AD57" s="6"/>
    </row>
    <row r="58" spans="1:35" x14ac:dyDescent="0.25">
      <c r="A58" s="21">
        <v>2010</v>
      </c>
      <c r="B58" s="22">
        <v>30</v>
      </c>
      <c r="C58" s="23">
        <f t="shared" si="11"/>
        <v>2.2971349836161603</v>
      </c>
      <c r="D58" s="23">
        <f t="shared" si="14"/>
        <v>2.6044091572696364</v>
      </c>
      <c r="E58" s="23">
        <f t="shared" si="12"/>
        <v>1.4570771301390746</v>
      </c>
      <c r="F58" s="23">
        <f t="shared" si="13"/>
        <v>1.2477588686442431</v>
      </c>
      <c r="G58" s="29"/>
      <c r="H58" s="29">
        <f t="shared" si="8"/>
        <v>1.2446322121061435</v>
      </c>
      <c r="I58" s="47">
        <f t="shared" si="9"/>
        <v>1.2446322121061435</v>
      </c>
      <c r="J58" s="31">
        <v>247305.9053923192</v>
      </c>
      <c r="K58" s="10">
        <v>92551056.722445682</v>
      </c>
      <c r="M58" s="9">
        <v>140.854904174805</v>
      </c>
      <c r="N58" s="9">
        <v>1695.03</v>
      </c>
      <c r="O58" s="6">
        <v>3.6409331183814908</v>
      </c>
      <c r="P58" s="10">
        <f t="shared" si="2"/>
        <v>869284.75421513047</v>
      </c>
      <c r="Q58">
        <v>13598288325133.9</v>
      </c>
      <c r="R58" s="10">
        <v>40615356</v>
      </c>
      <c r="T58" s="10">
        <v>74746.456000000006</v>
      </c>
      <c r="V58" s="6">
        <f t="shared" si="5"/>
        <v>2.0943562248269507</v>
      </c>
      <c r="W58" s="6">
        <f t="shared" si="10"/>
        <v>1.2435368570047483</v>
      </c>
      <c r="X58" s="6">
        <f t="shared" si="6"/>
        <v>2.6044091572696364</v>
      </c>
      <c r="AB58" s="6"/>
      <c r="AC58" s="6"/>
      <c r="AD58" s="6"/>
    </row>
    <row r="59" spans="1:35" x14ac:dyDescent="0.25">
      <c r="A59" t="s">
        <v>117</v>
      </c>
      <c r="C59" s="6">
        <f>AVERAGE(C8:C58)</f>
        <v>1.6500926606457011</v>
      </c>
      <c r="D59" s="6">
        <f>AVERAGE(D8:D58)</f>
        <v>1.7433354459330421</v>
      </c>
      <c r="I59" s="6">
        <f>AVERAGE(I8:I58)</f>
        <v>1.2372061528611873</v>
      </c>
      <c r="J59" s="6"/>
      <c r="K59" s="6"/>
      <c r="P59" s="2"/>
      <c r="Q59" s="6"/>
      <c r="R59" s="6"/>
    </row>
    <row r="69" spans="12:31" x14ac:dyDescent="0.25">
      <c r="L69" t="s">
        <v>51</v>
      </c>
    </row>
    <row r="70" spans="12:31" x14ac:dyDescent="0.25">
      <c r="W70" t="s">
        <v>61</v>
      </c>
      <c r="X70" t="s">
        <v>62</v>
      </c>
      <c r="Y70" t="s">
        <v>63</v>
      </c>
      <c r="Z70" t="s">
        <v>65</v>
      </c>
      <c r="AA70" t="s">
        <v>67</v>
      </c>
      <c r="AB70" t="s">
        <v>23</v>
      </c>
    </row>
    <row r="71" spans="12:31" x14ac:dyDescent="0.25">
      <c r="W71">
        <v>2003</v>
      </c>
      <c r="X71" t="s">
        <v>66</v>
      </c>
      <c r="Y71" t="s">
        <v>64</v>
      </c>
      <c r="Z71" t="s">
        <v>64</v>
      </c>
      <c r="AB71" t="s">
        <v>57</v>
      </c>
      <c r="AC71" t="s">
        <v>23</v>
      </c>
      <c r="AD71" t="s">
        <v>24</v>
      </c>
      <c r="AE71" t="s">
        <v>69</v>
      </c>
    </row>
    <row r="72" spans="12:31" x14ac:dyDescent="0.25">
      <c r="AC72" t="s">
        <v>57</v>
      </c>
      <c r="AD72" t="s">
        <v>60</v>
      </c>
      <c r="AE72" t="s">
        <v>68</v>
      </c>
    </row>
    <row r="73" spans="12:31" x14ac:dyDescent="0.25">
      <c r="V73">
        <v>1980</v>
      </c>
      <c r="W73">
        <v>100</v>
      </c>
      <c r="X73" s="13">
        <f t="shared" ref="X73:X78" si="15">$X$80*Y73</f>
        <v>28699.966666666671</v>
      </c>
      <c r="Y73" s="6">
        <f t="shared" ref="Y73:Y79" si="16">W73/W$80</f>
        <v>0.77519379844961245</v>
      </c>
      <c r="AB73" s="10">
        <v>19392764</v>
      </c>
      <c r="AC73" s="6">
        <f>AB73/$AB$73</f>
        <v>1</v>
      </c>
      <c r="AD73" s="6">
        <f>AE73/AC73</f>
        <v>1</v>
      </c>
      <c r="AE73" s="6">
        <f t="shared" ref="AE73:AE103" si="17">X73/$X$73</f>
        <v>1</v>
      </c>
    </row>
    <row r="74" spans="12:31" x14ac:dyDescent="0.25">
      <c r="V74">
        <v>1981</v>
      </c>
      <c r="W74">
        <v>104.1</v>
      </c>
      <c r="X74" s="13">
        <f t="shared" si="15"/>
        <v>29876.665300000001</v>
      </c>
      <c r="Y74" s="6">
        <f t="shared" si="16"/>
        <v>0.80697674418604648</v>
      </c>
      <c r="AB74" s="10">
        <v>19914240</v>
      </c>
      <c r="AC74" s="6">
        <f t="shared" ref="AC74:AC103" si="18">AB74/$AB$73</f>
        <v>1.0268902359663636</v>
      </c>
      <c r="AD74" s="6">
        <f t="shared" ref="AD74:AD103" si="19">AE74/AC74</f>
        <v>1.0137402845401078</v>
      </c>
      <c r="AE74" s="6">
        <f t="shared" si="17"/>
        <v>1.0409999999999999</v>
      </c>
    </row>
    <row r="75" spans="12:31" x14ac:dyDescent="0.25">
      <c r="V75">
        <v>1982</v>
      </c>
      <c r="W75">
        <v>107.7</v>
      </c>
      <c r="X75" s="13">
        <f t="shared" si="15"/>
        <v>30909.864100000003</v>
      </c>
      <c r="Y75" s="6">
        <f t="shared" si="16"/>
        <v>0.83488372093023255</v>
      </c>
      <c r="AB75" s="10">
        <v>20307654</v>
      </c>
      <c r="AC75" s="6">
        <f t="shared" si="18"/>
        <v>1.0471768748384707</v>
      </c>
      <c r="AD75" s="6">
        <f t="shared" si="19"/>
        <v>1.0284795490409675</v>
      </c>
      <c r="AE75" s="6">
        <f t="shared" si="17"/>
        <v>1.077</v>
      </c>
    </row>
    <row r="76" spans="12:31" x14ac:dyDescent="0.25">
      <c r="V76">
        <v>1983</v>
      </c>
      <c r="W76">
        <v>111.2</v>
      </c>
      <c r="X76" s="13">
        <f t="shared" si="15"/>
        <v>31914.362933333337</v>
      </c>
      <c r="Y76" s="6">
        <f t="shared" si="16"/>
        <v>0.86201550387596904</v>
      </c>
      <c r="AB76" s="10">
        <v>20761348</v>
      </c>
      <c r="AC76" s="6">
        <f t="shared" si="18"/>
        <v>1.070571889597584</v>
      </c>
      <c r="AD76" s="6">
        <f t="shared" si="19"/>
        <v>1.0386971774665112</v>
      </c>
      <c r="AE76" s="6">
        <f t="shared" si="17"/>
        <v>1.1119999999999999</v>
      </c>
    </row>
    <row r="77" spans="12:31" x14ac:dyDescent="0.25">
      <c r="V77">
        <v>1984</v>
      </c>
      <c r="W77">
        <v>115.6</v>
      </c>
      <c r="X77" s="13">
        <f t="shared" si="15"/>
        <v>33177.161466666665</v>
      </c>
      <c r="Y77" s="6">
        <f t="shared" si="16"/>
        <v>0.89612403100775184</v>
      </c>
      <c r="AB77" s="10">
        <v>21386624</v>
      </c>
      <c r="AC77" s="6">
        <f t="shared" si="18"/>
        <v>1.1028146374596215</v>
      </c>
      <c r="AD77" s="6">
        <f t="shared" si="19"/>
        <v>1.0482269283828993</v>
      </c>
      <c r="AE77" s="6">
        <f t="shared" si="17"/>
        <v>1.1559999999999997</v>
      </c>
    </row>
    <row r="78" spans="12:31" x14ac:dyDescent="0.25">
      <c r="V78">
        <v>1985</v>
      </c>
      <c r="W78">
        <v>120.3</v>
      </c>
      <c r="X78" s="13">
        <f t="shared" si="15"/>
        <v>34526.0599</v>
      </c>
      <c r="Y78" s="6">
        <f t="shared" si="16"/>
        <v>0.93255813953488365</v>
      </c>
      <c r="AB78" s="10">
        <v>22054654</v>
      </c>
      <c r="AC78" s="6">
        <f t="shared" si="18"/>
        <v>1.1372620220614245</v>
      </c>
      <c r="AD78" s="6">
        <f t="shared" si="19"/>
        <v>1.0578037221531564</v>
      </c>
      <c r="AE78" s="6">
        <f t="shared" si="17"/>
        <v>1.2029999999999998</v>
      </c>
    </row>
    <row r="79" spans="12:31" x14ac:dyDescent="0.25">
      <c r="V79">
        <v>1986</v>
      </c>
      <c r="W79">
        <v>124.7</v>
      </c>
      <c r="X79" s="13">
        <f>$X$80*Y79</f>
        <v>35788.858433333335</v>
      </c>
      <c r="Y79" s="6">
        <f t="shared" si="16"/>
        <v>0.96666666666666667</v>
      </c>
      <c r="AB79" s="10">
        <v>22698254</v>
      </c>
      <c r="AC79" s="6">
        <f t="shared" si="18"/>
        <v>1.1704496584396118</v>
      </c>
      <c r="AD79" s="6">
        <f t="shared" si="19"/>
        <v>1.0654025066421409</v>
      </c>
      <c r="AE79" s="6">
        <f t="shared" si="17"/>
        <v>1.2469999999999999</v>
      </c>
    </row>
    <row r="80" spans="12:31" x14ac:dyDescent="0.25">
      <c r="V80">
        <v>1987</v>
      </c>
      <c r="W80">
        <v>129</v>
      </c>
      <c r="X80" s="10">
        <v>37022.957000000002</v>
      </c>
      <c r="Y80" s="6">
        <f>W80/W$80</f>
        <v>1</v>
      </c>
      <c r="Z80" s="6">
        <f>X80/X$80</f>
        <v>1</v>
      </c>
      <c r="AB80" s="10">
        <v>23326776</v>
      </c>
      <c r="AC80" s="6">
        <f t="shared" si="18"/>
        <v>1.2028597883210459</v>
      </c>
      <c r="AD80" s="6">
        <f t="shared" si="19"/>
        <v>1.0724441971749545</v>
      </c>
      <c r="AE80" s="6">
        <f t="shared" si="17"/>
        <v>1.2899999999999998</v>
      </c>
    </row>
    <row r="81" spans="22:31" x14ac:dyDescent="0.25">
      <c r="V81">
        <v>1988</v>
      </c>
      <c r="W81">
        <v>133.30000000000001</v>
      </c>
      <c r="X81" s="10">
        <v>38349.9</v>
      </c>
      <c r="Y81" s="6">
        <f t="shared" ref="Y81:Z94" si="20">W81/W$80</f>
        <v>1.0333333333333334</v>
      </c>
      <c r="Z81" s="6">
        <f t="shared" si="20"/>
        <v>1.0358410863832406</v>
      </c>
      <c r="AB81" s="10">
        <v>23961024</v>
      </c>
      <c r="AC81" s="6">
        <f t="shared" si="18"/>
        <v>1.2355651829723706</v>
      </c>
      <c r="AD81" s="6">
        <f t="shared" si="19"/>
        <v>1.0814767361927686</v>
      </c>
      <c r="AE81" s="6">
        <f t="shared" si="17"/>
        <v>1.3362350014343802</v>
      </c>
    </row>
    <row r="82" spans="22:31" x14ac:dyDescent="0.25">
      <c r="V82">
        <v>1989</v>
      </c>
      <c r="W82">
        <v>137.9</v>
      </c>
      <c r="X82" s="10">
        <v>39685.85</v>
      </c>
      <c r="Y82" s="6">
        <f t="shared" si="20"/>
        <v>1.0689922480620155</v>
      </c>
      <c r="Z82" s="6">
        <f t="shared" si="20"/>
        <v>1.071925454252614</v>
      </c>
      <c r="AB82" s="10">
        <v>24600122</v>
      </c>
      <c r="AC82" s="6">
        <f t="shared" si="18"/>
        <v>1.2685206709059111</v>
      </c>
      <c r="AD82" s="6">
        <f t="shared" si="19"/>
        <v>1.090075918903521</v>
      </c>
      <c r="AE82" s="6">
        <f t="shared" si="17"/>
        <v>1.382783835985872</v>
      </c>
    </row>
    <row r="83" spans="22:31" x14ac:dyDescent="0.25">
      <c r="V83">
        <v>1990</v>
      </c>
      <c r="W83">
        <v>142.19999999999999</v>
      </c>
      <c r="X83" s="10">
        <v>40875.18</v>
      </c>
      <c r="Y83" s="6">
        <f t="shared" si="20"/>
        <v>1.1023255813953488</v>
      </c>
      <c r="Z83" s="6">
        <f t="shared" si="20"/>
        <v>1.1040495765910865</v>
      </c>
      <c r="AB83" s="10">
        <v>25188296</v>
      </c>
      <c r="AC83" s="6">
        <f t="shared" si="18"/>
        <v>1.2988502309418091</v>
      </c>
      <c r="AD83" s="6">
        <f t="shared" si="19"/>
        <v>1.096526697131033</v>
      </c>
      <c r="AE83" s="6">
        <f t="shared" si="17"/>
        <v>1.4242239538025012</v>
      </c>
    </row>
    <row r="84" spans="22:31" x14ac:dyDescent="0.25">
      <c r="V84">
        <v>1991</v>
      </c>
      <c r="W84">
        <v>146</v>
      </c>
      <c r="X84" s="10">
        <v>41954.127999999997</v>
      </c>
      <c r="Y84" s="6">
        <f t="shared" si="20"/>
        <v>1.1317829457364341</v>
      </c>
      <c r="Z84" s="6">
        <f t="shared" si="20"/>
        <v>1.1331922514995221</v>
      </c>
      <c r="AB84" s="10">
        <v>25652820</v>
      </c>
      <c r="AC84" s="6">
        <f t="shared" si="18"/>
        <v>1.3228037014218292</v>
      </c>
      <c r="AD84" s="6">
        <f t="shared" si="19"/>
        <v>1.1050906516689765</v>
      </c>
      <c r="AE84" s="6">
        <f t="shared" si="17"/>
        <v>1.4618180044343834</v>
      </c>
    </row>
    <row r="85" spans="22:31" x14ac:dyDescent="0.25">
      <c r="V85">
        <v>1992</v>
      </c>
      <c r="W85">
        <v>149.9</v>
      </c>
      <c r="X85" s="10">
        <v>42909.521000000001</v>
      </c>
      <c r="Y85" s="6">
        <f t="shared" si="20"/>
        <v>1.162015503875969</v>
      </c>
      <c r="Z85" s="6">
        <f t="shared" si="20"/>
        <v>1.1589976727142566</v>
      </c>
      <c r="AB85" s="10">
        <v>26160804</v>
      </c>
      <c r="AC85" s="6">
        <f t="shared" si="18"/>
        <v>1.3489982139730057</v>
      </c>
      <c r="AD85" s="6">
        <f t="shared" si="19"/>
        <v>1.1083091010165778</v>
      </c>
      <c r="AE85" s="6">
        <f t="shared" si="17"/>
        <v>1.4951069978013909</v>
      </c>
    </row>
    <row r="86" spans="22:31" x14ac:dyDescent="0.25">
      <c r="V86">
        <v>1993</v>
      </c>
      <c r="W86">
        <v>154.30000000000001</v>
      </c>
      <c r="X86" s="10">
        <v>44068.341999999997</v>
      </c>
      <c r="Y86" s="6">
        <f t="shared" si="20"/>
        <v>1.1961240310077521</v>
      </c>
      <c r="Z86" s="6">
        <f t="shared" si="20"/>
        <v>1.1902977387786717</v>
      </c>
      <c r="AB86" s="10">
        <v>26752074</v>
      </c>
      <c r="AC86" s="6">
        <f t="shared" si="18"/>
        <v>1.3794874211845201</v>
      </c>
      <c r="AD86" s="6">
        <f t="shared" si="19"/>
        <v>1.11308306218988</v>
      </c>
      <c r="AE86" s="6">
        <f t="shared" si="17"/>
        <v>1.5354840830244862</v>
      </c>
    </row>
    <row r="87" spans="22:31" x14ac:dyDescent="0.25">
      <c r="V87">
        <v>1994</v>
      </c>
      <c r="W87">
        <v>159.30000000000001</v>
      </c>
      <c r="X87" s="10">
        <v>45352.476999999999</v>
      </c>
      <c r="Y87" s="6">
        <f t="shared" si="20"/>
        <v>1.2348837209302326</v>
      </c>
      <c r="Z87" s="6">
        <f t="shared" si="20"/>
        <v>1.2249825695986412</v>
      </c>
      <c r="AB87" s="10">
        <v>27424690</v>
      </c>
      <c r="AC87" s="6">
        <f t="shared" si="18"/>
        <v>1.4141712857434865</v>
      </c>
      <c r="AD87" s="6">
        <f t="shared" si="19"/>
        <v>1.1174229958653545</v>
      </c>
      <c r="AE87" s="6">
        <f t="shared" si="17"/>
        <v>1.5802275147822469</v>
      </c>
    </row>
    <row r="88" spans="22:31" x14ac:dyDescent="0.25">
      <c r="V88">
        <v>1995</v>
      </c>
      <c r="W88">
        <v>165.6</v>
      </c>
      <c r="X88" s="10">
        <v>46819.614999999998</v>
      </c>
      <c r="Y88" s="6">
        <f t="shared" si="20"/>
        <v>1.2837209302325581</v>
      </c>
      <c r="Z88" s="6">
        <f t="shared" si="20"/>
        <v>1.2646103605392729</v>
      </c>
      <c r="AB88" s="10">
        <v>28155274</v>
      </c>
      <c r="AC88" s="6">
        <f t="shared" si="18"/>
        <v>1.4518443064639985</v>
      </c>
      <c r="AD88" s="6">
        <f t="shared" si="19"/>
        <v>1.1236379533483498</v>
      </c>
      <c r="AE88" s="6">
        <f t="shared" si="17"/>
        <v>1.6313473650956618</v>
      </c>
    </row>
    <row r="89" spans="22:31" x14ac:dyDescent="0.25">
      <c r="V89">
        <v>1996</v>
      </c>
      <c r="W89">
        <v>173.2</v>
      </c>
      <c r="X89" s="10">
        <v>48467.669000000002</v>
      </c>
      <c r="Y89" s="6">
        <f t="shared" si="20"/>
        <v>1.3426356589147286</v>
      </c>
      <c r="Z89" s="6">
        <f t="shared" si="20"/>
        <v>1.3091247411707281</v>
      </c>
      <c r="AB89" s="10">
        <v>28985402</v>
      </c>
      <c r="AC89" s="6">
        <f t="shared" si="18"/>
        <v>1.494650375779337</v>
      </c>
      <c r="AD89" s="6">
        <f t="shared" si="19"/>
        <v>1.129876888586526</v>
      </c>
      <c r="AE89" s="6">
        <f t="shared" si="17"/>
        <v>1.6887709161102391</v>
      </c>
    </row>
    <row r="90" spans="22:31" x14ac:dyDescent="0.25">
      <c r="V90">
        <v>1997</v>
      </c>
      <c r="W90">
        <v>182.8</v>
      </c>
      <c r="X90" s="10">
        <v>50519.483999999997</v>
      </c>
      <c r="Y90" s="6">
        <f t="shared" si="20"/>
        <v>1.4170542635658916</v>
      </c>
      <c r="Z90" s="6">
        <f t="shared" si="20"/>
        <v>1.3645448147213091</v>
      </c>
      <c r="AB90" s="10">
        <v>29882946</v>
      </c>
      <c r="AC90" s="6">
        <f t="shared" si="18"/>
        <v>1.540932793283103</v>
      </c>
      <c r="AD90" s="6">
        <f t="shared" si="19"/>
        <v>1.1423358751682364</v>
      </c>
      <c r="AE90" s="6">
        <f t="shared" si="17"/>
        <v>1.7602628109904885</v>
      </c>
    </row>
    <row r="91" spans="22:31" x14ac:dyDescent="0.25">
      <c r="V91">
        <v>1998</v>
      </c>
      <c r="W91">
        <v>194.1</v>
      </c>
      <c r="X91" s="10">
        <v>52849.519</v>
      </c>
      <c r="Y91" s="6">
        <f t="shared" si="20"/>
        <v>1.5046511627906975</v>
      </c>
      <c r="Z91" s="6">
        <f t="shared" si="20"/>
        <v>1.427479685104569</v>
      </c>
      <c r="AB91" s="10">
        <v>30879060</v>
      </c>
      <c r="AC91" s="6">
        <f t="shared" si="18"/>
        <v>1.5922980344627511</v>
      </c>
      <c r="AD91" s="6">
        <f t="shared" si="19"/>
        <v>1.156472440416098</v>
      </c>
      <c r="AE91" s="6">
        <f t="shared" si="17"/>
        <v>1.8414487937848938</v>
      </c>
    </row>
    <row r="92" spans="22:31" x14ac:dyDescent="0.25">
      <c r="V92">
        <v>1999</v>
      </c>
      <c r="W92">
        <v>206.4</v>
      </c>
      <c r="X92" s="10">
        <v>55445.222999999998</v>
      </c>
      <c r="Y92" s="6">
        <f t="shared" si="20"/>
        <v>1.6</v>
      </c>
      <c r="Z92" s="6">
        <f t="shared" si="20"/>
        <v>1.4975903464436942</v>
      </c>
      <c r="AB92" s="10">
        <v>31958800</v>
      </c>
      <c r="AC92" s="6">
        <f t="shared" si="18"/>
        <v>1.6479755026153053</v>
      </c>
      <c r="AD92" s="6">
        <f t="shared" si="19"/>
        <v>1.1722817140464108</v>
      </c>
      <c r="AE92" s="6">
        <f t="shared" si="17"/>
        <v>1.9318915469123654</v>
      </c>
    </row>
    <row r="93" spans="22:31" x14ac:dyDescent="0.25">
      <c r="V93">
        <v>2000</v>
      </c>
      <c r="W93">
        <v>218.5</v>
      </c>
      <c r="X93" s="10">
        <v>58123.548999999999</v>
      </c>
      <c r="Y93" s="6">
        <f t="shared" si="20"/>
        <v>1.693798449612403</v>
      </c>
      <c r="Z93" s="6">
        <f t="shared" si="20"/>
        <v>1.5699326501662196</v>
      </c>
      <c r="AB93" s="10">
        <v>33077686</v>
      </c>
      <c r="AC93" s="6">
        <f t="shared" si="18"/>
        <v>1.7056715587319065</v>
      </c>
      <c r="AD93" s="6">
        <f t="shared" si="19"/>
        <v>1.1873406156927904</v>
      </c>
      <c r="AE93" s="6">
        <f t="shared" si="17"/>
        <v>2.0252131187144231</v>
      </c>
    </row>
    <row r="94" spans="22:31" x14ac:dyDescent="0.25">
      <c r="V94">
        <v>2001</v>
      </c>
      <c r="W94">
        <v>227.5</v>
      </c>
      <c r="X94" s="10">
        <v>60354.182000000001</v>
      </c>
      <c r="Y94" s="6">
        <f t="shared" si="20"/>
        <v>1.7635658914728682</v>
      </c>
      <c r="Z94" s="6">
        <f t="shared" si="20"/>
        <v>1.6301826458648345</v>
      </c>
      <c r="AB94" s="10">
        <v>34042272</v>
      </c>
      <c r="AC94" s="6">
        <f t="shared" si="18"/>
        <v>1.7554110388802751</v>
      </c>
      <c r="AD94" s="6">
        <f t="shared" si="19"/>
        <v>1.1979733330759028</v>
      </c>
      <c r="AE94" s="6">
        <f t="shared" si="17"/>
        <v>2.1029356131656365</v>
      </c>
    </row>
    <row r="95" spans="22:31" x14ac:dyDescent="0.25">
      <c r="V95">
        <v>2002</v>
      </c>
      <c r="X95" s="10">
        <v>62154.781999999999</v>
      </c>
      <c r="AB95" s="10">
        <v>34851148</v>
      </c>
      <c r="AC95" s="6">
        <f t="shared" si="18"/>
        <v>1.7971212355288808</v>
      </c>
      <c r="AD95" s="6">
        <f t="shared" si="19"/>
        <v>1.2050797237136788</v>
      </c>
      <c r="AE95" s="6">
        <f t="shared" si="17"/>
        <v>2.1656743619911287</v>
      </c>
    </row>
    <row r="96" spans="22:31" x14ac:dyDescent="0.25">
      <c r="V96">
        <v>2003</v>
      </c>
      <c r="X96" s="10">
        <v>63865.777999999998</v>
      </c>
      <c r="AB96" s="10">
        <v>35675240</v>
      </c>
      <c r="AC96" s="6">
        <f t="shared" si="18"/>
        <v>1.8396160547305169</v>
      </c>
      <c r="AD96" s="6">
        <f t="shared" si="19"/>
        <v>1.209649704282528</v>
      </c>
      <c r="AE96" s="6">
        <f t="shared" si="17"/>
        <v>2.2252910165981605</v>
      </c>
    </row>
    <row r="97" spans="22:31" x14ac:dyDescent="0.25">
      <c r="V97">
        <v>2004</v>
      </c>
      <c r="X97" s="10">
        <v>65633.123999999996</v>
      </c>
      <c r="AB97" s="10">
        <v>36589712</v>
      </c>
      <c r="AC97" s="6">
        <f t="shared" si="18"/>
        <v>1.8867713751376545</v>
      </c>
      <c r="AD97" s="6">
        <f t="shared" si="19"/>
        <v>1.2120552167868699</v>
      </c>
      <c r="AE97" s="6">
        <f t="shared" si="17"/>
        <v>2.2868710881197303</v>
      </c>
    </row>
    <row r="98" spans="22:31" x14ac:dyDescent="0.25">
      <c r="V98">
        <v>2005</v>
      </c>
      <c r="X98" s="10">
        <v>67678.695000000007</v>
      </c>
      <c r="AB98" s="10">
        <v>37569048</v>
      </c>
      <c r="AC98" s="6">
        <f t="shared" si="18"/>
        <v>1.9372714482577109</v>
      </c>
      <c r="AD98" s="6">
        <f t="shared" si="19"/>
        <v>1.217250904044701</v>
      </c>
      <c r="AE98" s="6">
        <f t="shared" si="17"/>
        <v>2.358145421771686</v>
      </c>
    </row>
    <row r="99" spans="22:31" x14ac:dyDescent="0.25">
      <c r="V99">
        <v>2006</v>
      </c>
      <c r="X99" s="10">
        <v>69865.047999999995</v>
      </c>
      <c r="AB99" s="10">
        <v>38524884</v>
      </c>
      <c r="AC99" s="6">
        <f t="shared" si="18"/>
        <v>1.986559729185587</v>
      </c>
      <c r="AD99" s="6">
        <f t="shared" si="19"/>
        <v>1.2253973648635688</v>
      </c>
      <c r="AE99" s="6">
        <f t="shared" si="17"/>
        <v>2.434325057288103</v>
      </c>
    </row>
    <row r="100" spans="22:31" x14ac:dyDescent="0.25">
      <c r="V100">
        <v>2007</v>
      </c>
      <c r="X100" s="10">
        <v>71799.83</v>
      </c>
      <c r="AB100" s="10">
        <v>39387952</v>
      </c>
      <c r="AC100" s="6">
        <f t="shared" si="18"/>
        <v>2.031064370194986</v>
      </c>
      <c r="AD100" s="6">
        <f t="shared" si="19"/>
        <v>1.2317379888427664</v>
      </c>
      <c r="AE100" s="6">
        <f t="shared" si="17"/>
        <v>2.5017391425541722</v>
      </c>
    </row>
    <row r="101" spans="22:31" x14ac:dyDescent="0.25">
      <c r="V101">
        <v>2008</v>
      </c>
      <c r="X101" s="10">
        <v>73414.472999999998</v>
      </c>
      <c r="AB101" s="10">
        <v>40057600</v>
      </c>
      <c r="AC101" s="6">
        <f t="shared" si="18"/>
        <v>2.0655951879783614</v>
      </c>
      <c r="AD101" s="6">
        <f t="shared" si="19"/>
        <v>1.2383832808880435</v>
      </c>
      <c r="AE101" s="6">
        <f t="shared" si="17"/>
        <v>2.5579985458751979</v>
      </c>
    </row>
    <row r="102" spans="22:31" x14ac:dyDescent="0.25">
      <c r="V102">
        <v>2009</v>
      </c>
      <c r="X102" s="10">
        <v>74195.024000000005</v>
      </c>
      <c r="AB102" s="10">
        <v>40347576</v>
      </c>
      <c r="AC102" s="6">
        <f t="shared" si="18"/>
        <v>2.0805479817111165</v>
      </c>
      <c r="AD102" s="6">
        <f t="shared" si="19"/>
        <v>1.2425550860362053</v>
      </c>
      <c r="AE102" s="6">
        <f t="shared" si="17"/>
        <v>2.58519547641751</v>
      </c>
    </row>
    <row r="103" spans="22:31" x14ac:dyDescent="0.25">
      <c r="V103">
        <v>2010</v>
      </c>
      <c r="X103" s="10">
        <v>74746.456000000006</v>
      </c>
      <c r="AB103" s="10">
        <v>40615356</v>
      </c>
      <c r="AC103" s="6">
        <f t="shared" si="18"/>
        <v>2.0943562248269507</v>
      </c>
      <c r="AD103" s="6">
        <f t="shared" si="19"/>
        <v>1.2435368570047483</v>
      </c>
      <c r="AE103" s="6">
        <f t="shared" si="17"/>
        <v>2.6044091572696364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5"/>
  <sheetViews>
    <sheetView topLeftCell="A27" zoomScaleNormal="100" workbookViewId="0">
      <selection activeCell="G10" sqref="G10"/>
    </sheetView>
  </sheetViews>
  <sheetFormatPr defaultRowHeight="15" x14ac:dyDescent="0.25"/>
  <cols>
    <col min="7" max="8" width="9.140625" style="25"/>
    <col min="9" max="9" width="11.42578125" style="25" customWidth="1"/>
    <col min="10" max="10" width="10.140625" bestFit="1" customWidth="1"/>
    <col min="11" max="11" width="11.140625" bestFit="1" customWidth="1"/>
    <col min="13" max="13" width="11" customWidth="1"/>
    <col min="16" max="18" width="10.140625" bestFit="1" customWidth="1"/>
  </cols>
  <sheetData>
    <row r="1" spans="1:23" ht="45" x14ac:dyDescent="0.25">
      <c r="A1" s="11" t="s">
        <v>98</v>
      </c>
      <c r="B1" s="11"/>
      <c r="C1" s="11"/>
      <c r="T1" s="15" t="s">
        <v>71</v>
      </c>
      <c r="U1" s="16" t="s">
        <v>23</v>
      </c>
      <c r="V1" s="16" t="s">
        <v>25</v>
      </c>
      <c r="W1" s="16" t="s">
        <v>70</v>
      </c>
    </row>
    <row r="2" spans="1:23" ht="15.75" x14ac:dyDescent="0.25">
      <c r="M2" s="7" t="s">
        <v>36</v>
      </c>
      <c r="T2" s="15" t="s">
        <v>75</v>
      </c>
      <c r="U2" s="17">
        <f>(U58/U29)^(1/30)-1</f>
        <v>9.3082172816936648E-2</v>
      </c>
      <c r="V2" s="17">
        <f>(V58/V29)^(1/30)-1</f>
        <v>2.1613304703252512E-2</v>
      </c>
      <c r="W2" s="17">
        <f>(W58/W29)^(1/30)-1</f>
        <v>0.11670729088372234</v>
      </c>
    </row>
    <row r="3" spans="1:23" x14ac:dyDescent="0.25">
      <c r="A3" s="19" t="s">
        <v>107</v>
      </c>
      <c r="B3" s="19"/>
      <c r="C3" s="19"/>
      <c r="D3" s="19"/>
      <c r="E3" s="19"/>
      <c r="F3" s="19"/>
      <c r="M3" t="s">
        <v>37</v>
      </c>
    </row>
    <row r="4" spans="1:23" ht="60" x14ac:dyDescent="0.25">
      <c r="M4" s="4" t="s">
        <v>33</v>
      </c>
      <c r="N4" s="4" t="s">
        <v>34</v>
      </c>
      <c r="O4" s="4" t="s">
        <v>35</v>
      </c>
      <c r="P4" s="4" t="s">
        <v>96</v>
      </c>
      <c r="Q4" s="4" t="s">
        <v>12</v>
      </c>
      <c r="R4" s="4" t="s">
        <v>46</v>
      </c>
      <c r="S4" s="4" t="s">
        <v>54</v>
      </c>
      <c r="U4" s="4" t="s">
        <v>46</v>
      </c>
      <c r="V4" s="4" t="s">
        <v>54</v>
      </c>
      <c r="W4" s="4" t="s">
        <v>54</v>
      </c>
    </row>
    <row r="5" spans="1:23" ht="45" x14ac:dyDescent="0.25">
      <c r="A5" s="19"/>
      <c r="B5" s="19"/>
      <c r="C5" s="19"/>
      <c r="D5" s="20" t="s">
        <v>79</v>
      </c>
      <c r="E5" s="20" t="s">
        <v>94</v>
      </c>
      <c r="F5" s="20" t="s">
        <v>101</v>
      </c>
      <c r="G5" s="27"/>
      <c r="H5" s="27" t="s">
        <v>95</v>
      </c>
      <c r="I5" s="27" t="s">
        <v>95</v>
      </c>
      <c r="J5" t="s">
        <v>93</v>
      </c>
      <c r="K5" t="s">
        <v>93</v>
      </c>
      <c r="M5" t="s">
        <v>30</v>
      </c>
      <c r="N5" t="s">
        <v>32</v>
      </c>
      <c r="O5" s="33" t="s">
        <v>31</v>
      </c>
      <c r="Q5" t="s">
        <v>40</v>
      </c>
      <c r="U5" t="s">
        <v>58</v>
      </c>
      <c r="V5" t="s">
        <v>60</v>
      </c>
      <c r="W5" t="s">
        <v>58</v>
      </c>
    </row>
    <row r="6" spans="1:23" x14ac:dyDescent="0.25">
      <c r="A6" s="20"/>
      <c r="B6" s="20"/>
      <c r="C6" s="19"/>
      <c r="J6" t="s">
        <v>99</v>
      </c>
      <c r="K6" t="s">
        <v>92</v>
      </c>
      <c r="M6" t="s">
        <v>57</v>
      </c>
      <c r="N6" t="s">
        <v>56</v>
      </c>
      <c r="O6" s="33" t="s">
        <v>108</v>
      </c>
      <c r="Q6" t="s">
        <v>57</v>
      </c>
      <c r="R6" t="s">
        <v>57</v>
      </c>
      <c r="S6" t="s">
        <v>56</v>
      </c>
      <c r="U6" t="s">
        <v>59</v>
      </c>
      <c r="V6" t="s">
        <v>59</v>
      </c>
      <c r="W6" t="s">
        <v>59</v>
      </c>
    </row>
    <row r="7" spans="1:23" x14ac:dyDescent="0.25">
      <c r="A7" s="21" t="s">
        <v>0</v>
      </c>
      <c r="B7" s="21" t="s">
        <v>1</v>
      </c>
      <c r="C7" s="21" t="s">
        <v>2</v>
      </c>
      <c r="D7" s="21" t="s">
        <v>86</v>
      </c>
      <c r="E7" s="21" t="s">
        <v>11</v>
      </c>
      <c r="F7" s="21" t="s">
        <v>103</v>
      </c>
      <c r="G7" s="28"/>
      <c r="H7" s="28" t="s">
        <v>19</v>
      </c>
      <c r="I7" s="28" t="s">
        <v>19</v>
      </c>
      <c r="J7" t="s">
        <v>100</v>
      </c>
      <c r="K7" t="s">
        <v>19</v>
      </c>
      <c r="N7">
        <v>2014</v>
      </c>
      <c r="P7" t="s">
        <v>109</v>
      </c>
      <c r="S7">
        <v>2015</v>
      </c>
    </row>
    <row r="8" spans="1:23" x14ac:dyDescent="0.25">
      <c r="A8" s="1">
        <v>1960</v>
      </c>
      <c r="C8" s="2"/>
      <c r="D8" s="2"/>
      <c r="E8" s="2"/>
      <c r="F8" s="2"/>
      <c r="G8" s="29"/>
      <c r="H8" s="29"/>
      <c r="I8" s="29"/>
      <c r="M8" s="9">
        <v>262.82116699218801</v>
      </c>
      <c r="O8" s="6"/>
      <c r="Q8" s="10">
        <v>285155.0625</v>
      </c>
      <c r="R8" s="10">
        <v>812913.3125</v>
      </c>
    </row>
    <row r="9" spans="1:23" x14ac:dyDescent="0.25">
      <c r="A9" s="1">
        <v>1961</v>
      </c>
      <c r="C9" s="2"/>
      <c r="D9" s="2"/>
      <c r="E9" s="2"/>
      <c r="F9" s="2"/>
      <c r="G9" s="29"/>
      <c r="H9" s="29"/>
      <c r="I9" s="29"/>
      <c r="M9" s="9">
        <v>260.23876953125</v>
      </c>
      <c r="O9" s="6"/>
      <c r="Q9" s="10">
        <v>231305.734375</v>
      </c>
      <c r="R9" s="10">
        <v>833342.625</v>
      </c>
    </row>
    <row r="10" spans="1:23" x14ac:dyDescent="0.25">
      <c r="A10" s="1">
        <v>1962</v>
      </c>
      <c r="C10" s="2"/>
      <c r="D10" s="2"/>
      <c r="E10" s="2"/>
      <c r="F10" s="2"/>
      <c r="G10" s="29"/>
      <c r="H10" s="29"/>
      <c r="I10" s="29"/>
      <c r="M10" s="9">
        <v>260.76467895507801</v>
      </c>
      <c r="O10" s="6"/>
      <c r="Q10" s="10">
        <v>230462.46875</v>
      </c>
      <c r="R10" s="10">
        <v>837673.375</v>
      </c>
    </row>
    <row r="11" spans="1:23" x14ac:dyDescent="0.25">
      <c r="A11" s="1">
        <v>1963</v>
      </c>
      <c r="C11" s="2"/>
      <c r="D11" s="2"/>
      <c r="E11" s="2"/>
      <c r="F11" s="2"/>
      <c r="G11" s="29"/>
      <c r="H11" s="29"/>
      <c r="I11" s="29"/>
      <c r="M11" s="9">
        <v>266.43951416015602</v>
      </c>
      <c r="O11" s="6"/>
      <c r="Q11" s="10">
        <v>249603.140625</v>
      </c>
      <c r="R11" s="10">
        <v>856743.25</v>
      </c>
    </row>
    <row r="12" spans="1:23" x14ac:dyDescent="0.25">
      <c r="A12" s="1">
        <v>1964</v>
      </c>
      <c r="C12" s="2"/>
      <c r="D12" s="2"/>
      <c r="E12" s="2"/>
      <c r="F12" s="2"/>
      <c r="G12" s="29"/>
      <c r="H12" s="29"/>
      <c r="I12" s="29"/>
      <c r="M12" s="9">
        <v>276.049560546875</v>
      </c>
      <c r="O12" s="6"/>
      <c r="Q12" s="10">
        <v>281814.59375</v>
      </c>
      <c r="R12" s="10">
        <v>890419.6875</v>
      </c>
    </row>
    <row r="13" spans="1:23" x14ac:dyDescent="0.25">
      <c r="A13" s="1">
        <v>1965</v>
      </c>
      <c r="C13" s="2"/>
      <c r="D13" s="2"/>
      <c r="E13" s="2"/>
      <c r="F13" s="2"/>
      <c r="G13" s="29"/>
      <c r="H13" s="29"/>
      <c r="I13" s="29"/>
      <c r="M13" s="9">
        <v>286.74215698242199</v>
      </c>
      <c r="O13" s="6"/>
      <c r="Q13" s="10">
        <v>316580.65625</v>
      </c>
      <c r="R13" s="10">
        <v>941565.375</v>
      </c>
    </row>
    <row r="14" spans="1:23" x14ac:dyDescent="0.25">
      <c r="A14" s="1">
        <v>1966</v>
      </c>
      <c r="C14" s="2"/>
      <c r="D14" s="2"/>
      <c r="E14" s="2"/>
      <c r="F14" s="2"/>
      <c r="G14" s="29"/>
      <c r="H14" s="29"/>
      <c r="I14" s="29"/>
      <c r="M14" s="9">
        <v>297.45211791992199</v>
      </c>
      <c r="O14" s="6"/>
      <c r="Q14" s="10">
        <v>341252.8125</v>
      </c>
      <c r="R14" s="10">
        <v>1008494.375</v>
      </c>
    </row>
    <row r="15" spans="1:23" x14ac:dyDescent="0.25">
      <c r="A15" s="1">
        <v>1967</v>
      </c>
      <c r="C15" s="2"/>
      <c r="D15" s="2"/>
      <c r="E15" s="2"/>
      <c r="F15" s="2"/>
      <c r="G15" s="29"/>
      <c r="H15" s="29"/>
      <c r="I15" s="29"/>
      <c r="M15" s="9">
        <v>308.32879638671898</v>
      </c>
      <c r="O15" s="6"/>
      <c r="Q15" s="10">
        <v>329961.65625</v>
      </c>
      <c r="R15" s="10">
        <v>1049952.75</v>
      </c>
    </row>
    <row r="16" spans="1:23" x14ac:dyDescent="0.25">
      <c r="A16" s="1">
        <v>1968</v>
      </c>
      <c r="C16" s="2"/>
      <c r="D16" s="2"/>
      <c r="E16" s="2"/>
      <c r="F16" s="2"/>
      <c r="G16" s="29"/>
      <c r="H16" s="29"/>
      <c r="I16" s="29"/>
      <c r="M16" s="9">
        <v>319.04025268554699</v>
      </c>
      <c r="O16" s="6"/>
      <c r="Q16" s="10">
        <v>321062.09375</v>
      </c>
      <c r="R16" s="10">
        <v>1090481</v>
      </c>
    </row>
    <row r="17" spans="1:23" x14ac:dyDescent="0.25">
      <c r="A17" s="1">
        <v>1969</v>
      </c>
      <c r="C17" s="2"/>
      <c r="D17" s="2"/>
      <c r="E17" s="2"/>
      <c r="F17" s="2"/>
      <c r="G17" s="29"/>
      <c r="H17" s="29"/>
      <c r="I17" s="29"/>
      <c r="M17" s="9">
        <v>331.26171875</v>
      </c>
      <c r="O17" s="6"/>
      <c r="Q17" s="10">
        <v>352951.84375</v>
      </c>
      <c r="R17" s="10">
        <v>1139900.625</v>
      </c>
    </row>
    <row r="18" spans="1:23" x14ac:dyDescent="0.25">
      <c r="A18" s="1">
        <v>1970</v>
      </c>
      <c r="C18" s="2"/>
      <c r="D18" s="2"/>
      <c r="E18" s="2"/>
      <c r="F18" s="2"/>
      <c r="G18" s="29"/>
      <c r="H18" s="29"/>
      <c r="I18" s="29"/>
      <c r="M18" s="9">
        <v>344.018310546875</v>
      </c>
      <c r="O18" s="6"/>
      <c r="Q18" s="10">
        <v>394344.4375</v>
      </c>
      <c r="R18" s="10">
        <v>1229129.625</v>
      </c>
    </row>
    <row r="19" spans="1:23" x14ac:dyDescent="0.25">
      <c r="A19" s="28">
        <v>1971</v>
      </c>
      <c r="B19" s="25"/>
      <c r="C19" s="29"/>
      <c r="D19" s="29"/>
      <c r="E19" s="29"/>
      <c r="F19" s="29"/>
      <c r="G19" s="29"/>
      <c r="H19" s="29"/>
      <c r="I19" s="29">
        <f>K19/$K$19</f>
        <v>1</v>
      </c>
      <c r="J19" s="10">
        <v>1528363.1212414259</v>
      </c>
      <c r="K19" s="10">
        <v>28712849.805291515</v>
      </c>
      <c r="M19" s="9">
        <v>358.58142089843801</v>
      </c>
      <c r="N19" s="12">
        <f>P104</f>
        <v>2492</v>
      </c>
      <c r="O19" s="34">
        <v>1.6377988708371474</v>
      </c>
      <c r="P19" s="10">
        <f>M19*N19*O19</f>
        <v>1463512.341656599</v>
      </c>
      <c r="Q19" s="10">
        <v>421948.53125</v>
      </c>
      <c r="R19" s="10">
        <v>1326826</v>
      </c>
    </row>
    <row r="20" spans="1:23" x14ac:dyDescent="0.25">
      <c r="A20" s="28">
        <v>1972</v>
      </c>
      <c r="B20" s="25"/>
      <c r="C20" s="29"/>
      <c r="D20" s="29"/>
      <c r="E20" s="29"/>
      <c r="F20" s="29"/>
      <c r="G20" s="29"/>
      <c r="H20" s="29"/>
      <c r="I20" s="29">
        <f t="shared" ref="I20:I28" si="0">K20/$K$19</f>
        <v>1.0356005075041419</v>
      </c>
      <c r="J20" s="10">
        <v>1620944.5104324431</v>
      </c>
      <c r="K20" s="10">
        <v>29735041.830250092</v>
      </c>
      <c r="M20" s="9">
        <v>370.76071166992199</v>
      </c>
      <c r="N20" s="12">
        <f t="shared" ref="N20:N58" si="1">P105</f>
        <v>2547</v>
      </c>
      <c r="O20" s="34">
        <v>1.6602801892496397</v>
      </c>
      <c r="P20" s="10">
        <f t="shared" ref="P20:P58" si="2">M20*N20*O20</f>
        <v>1567848.2945774433</v>
      </c>
      <c r="Q20" s="10">
        <v>437982.59375</v>
      </c>
      <c r="R20" s="10">
        <v>1423937.625</v>
      </c>
    </row>
    <row r="21" spans="1:23" x14ac:dyDescent="0.25">
      <c r="A21" s="28">
        <v>1973</v>
      </c>
      <c r="B21" s="25"/>
      <c r="C21" s="29"/>
      <c r="D21" s="29"/>
      <c r="E21" s="29"/>
      <c r="F21" s="29"/>
      <c r="G21" s="29"/>
      <c r="H21" s="29"/>
      <c r="I21" s="29">
        <f t="shared" si="0"/>
        <v>1.0635482249175232</v>
      </c>
      <c r="J21" s="10">
        <v>1691380.1805010501</v>
      </c>
      <c r="K21" s="10">
        <v>30537500.442741245</v>
      </c>
      <c r="M21" s="9">
        <v>381.24188232421898</v>
      </c>
      <c r="N21" s="12">
        <f t="shared" si="1"/>
        <v>2602</v>
      </c>
      <c r="O21" s="34">
        <v>1.6830700984705416</v>
      </c>
      <c r="P21" s="10">
        <f t="shared" si="2"/>
        <v>1669591.0259285953</v>
      </c>
      <c r="Q21" s="10">
        <v>472583.21875</v>
      </c>
      <c r="R21" s="10">
        <v>1526956.875</v>
      </c>
    </row>
    <row r="22" spans="1:23" x14ac:dyDescent="0.25">
      <c r="A22" s="28">
        <v>1974</v>
      </c>
      <c r="B22" s="25"/>
      <c r="C22" s="29"/>
      <c r="D22" s="29"/>
      <c r="E22" s="29"/>
      <c r="F22" s="29"/>
      <c r="G22" s="29"/>
      <c r="H22" s="29"/>
      <c r="I22" s="29">
        <f t="shared" si="0"/>
        <v>1.0831774560863363</v>
      </c>
      <c r="J22" s="10">
        <v>1814043.7923349955</v>
      </c>
      <c r="K22" s="10">
        <v>31101111.609084718</v>
      </c>
      <c r="M22" s="9">
        <v>394.44943237304699</v>
      </c>
      <c r="N22" s="12">
        <f t="shared" si="1"/>
        <v>2657</v>
      </c>
      <c r="O22" s="34">
        <v>1.7061728343851905</v>
      </c>
      <c r="P22" s="10">
        <f t="shared" si="2"/>
        <v>1788158.0933842855</v>
      </c>
      <c r="Q22" s="10">
        <v>483452.625</v>
      </c>
      <c r="R22" s="10">
        <v>1644623.625</v>
      </c>
    </row>
    <row r="23" spans="1:23" x14ac:dyDescent="0.25">
      <c r="A23" s="28">
        <v>1975</v>
      </c>
      <c r="B23" s="25"/>
      <c r="C23" s="29"/>
      <c r="D23" s="29"/>
      <c r="E23" s="29"/>
      <c r="F23" s="29"/>
      <c r="G23" s="29"/>
      <c r="H23" s="29"/>
      <c r="I23" s="29">
        <f t="shared" si="0"/>
        <v>1.1580096851594164</v>
      </c>
      <c r="J23" s="10">
        <v>2001946.0222966727</v>
      </c>
      <c r="K23" s="10">
        <v>33249758.163055237</v>
      </c>
      <c r="M23" s="9">
        <v>407.95773315429699</v>
      </c>
      <c r="N23" s="12">
        <f t="shared" si="1"/>
        <v>2712</v>
      </c>
      <c r="O23" s="34">
        <v>1.7265064953678018</v>
      </c>
      <c r="P23" s="10">
        <f t="shared" si="2"/>
        <v>1910174.625654846</v>
      </c>
      <c r="Q23" s="10">
        <v>525513</v>
      </c>
      <c r="R23" s="10">
        <v>1785129.5</v>
      </c>
    </row>
    <row r="24" spans="1:23" x14ac:dyDescent="0.25">
      <c r="A24" s="28">
        <v>1976</v>
      </c>
      <c r="B24" s="25"/>
      <c r="C24" s="29"/>
      <c r="D24" s="29"/>
      <c r="E24" s="29"/>
      <c r="F24" s="29"/>
      <c r="G24" s="29"/>
      <c r="H24" s="29"/>
      <c r="I24" s="29">
        <f t="shared" si="0"/>
        <v>1.1877862397989161</v>
      </c>
      <c r="J24" s="10">
        <v>2111329.8553675069</v>
      </c>
      <c r="K24" s="10">
        <v>34104727.904138245</v>
      </c>
      <c r="M24" s="9">
        <v>420.91384887695301</v>
      </c>
      <c r="N24" s="12">
        <f t="shared" si="1"/>
        <v>2767</v>
      </c>
      <c r="O24" s="34">
        <v>1.7540556334828348</v>
      </c>
      <c r="P24" s="10">
        <f t="shared" si="2"/>
        <v>2042893.5537754663</v>
      </c>
      <c r="Q24" s="10">
        <v>517104.78125</v>
      </c>
      <c r="R24" s="10">
        <v>1916553.875</v>
      </c>
    </row>
    <row r="25" spans="1:23" x14ac:dyDescent="0.25">
      <c r="A25" s="28">
        <v>1977</v>
      </c>
      <c r="B25" s="25"/>
      <c r="C25" s="29"/>
      <c r="D25" s="29"/>
      <c r="E25" s="29"/>
      <c r="F25" s="29"/>
      <c r="G25" s="29"/>
      <c r="H25" s="29"/>
      <c r="I25" s="29">
        <f t="shared" si="0"/>
        <v>1.2596267396784218</v>
      </c>
      <c r="J25" s="10">
        <v>2341886.0582061904</v>
      </c>
      <c r="K25" s="10">
        <v>36167473.38711556</v>
      </c>
      <c r="M25" s="9">
        <v>432.58193969726602</v>
      </c>
      <c r="N25" s="12">
        <f t="shared" si="1"/>
        <v>2822</v>
      </c>
      <c r="O25" s="34">
        <v>1.7820443616097894</v>
      </c>
      <c r="P25" s="10">
        <f t="shared" si="2"/>
        <v>2175423.9429454473</v>
      </c>
      <c r="Q25" s="10">
        <v>556404.75</v>
      </c>
      <c r="R25" s="10">
        <v>2051286.875</v>
      </c>
    </row>
    <row r="26" spans="1:23" x14ac:dyDescent="0.25">
      <c r="A26" s="28">
        <v>1978</v>
      </c>
      <c r="B26" s="25"/>
      <c r="C26" s="29"/>
      <c r="D26" s="29"/>
      <c r="E26" s="29"/>
      <c r="F26" s="29"/>
      <c r="G26" s="29"/>
      <c r="H26" s="29"/>
      <c r="I26" s="29">
        <f t="shared" si="0"/>
        <v>1.3394853725018376</v>
      </c>
      <c r="J26" s="10">
        <v>2567658.7221354651</v>
      </c>
      <c r="K26" s="10">
        <v>38460442.317030221</v>
      </c>
      <c r="M26" s="9">
        <v>445.50433349609398</v>
      </c>
      <c r="N26" s="12">
        <f t="shared" si="1"/>
        <v>2836.4285714285716</v>
      </c>
      <c r="O26" s="34">
        <v>1.810479694101629</v>
      </c>
      <c r="P26" s="10">
        <f t="shared" si="2"/>
        <v>2287796.7698445669</v>
      </c>
      <c r="Q26" s="10">
        <v>621504.125</v>
      </c>
      <c r="R26" s="10">
        <v>2214855</v>
      </c>
    </row>
    <row r="27" spans="1:23" x14ac:dyDescent="0.25">
      <c r="A27" s="28">
        <v>1979</v>
      </c>
      <c r="B27" s="25"/>
      <c r="C27" s="29"/>
      <c r="D27" s="29"/>
      <c r="E27" s="29"/>
      <c r="F27" s="29"/>
      <c r="G27" s="29"/>
      <c r="H27" s="29"/>
      <c r="I27" s="29">
        <f t="shared" si="0"/>
        <v>1.3577602433564939</v>
      </c>
      <c r="J27" s="10">
        <v>2596678.2977123884</v>
      </c>
      <c r="K27" s="10">
        <v>38985165.939091064</v>
      </c>
      <c r="M27" s="9">
        <v>460.541748046875</v>
      </c>
      <c r="N27" s="12">
        <f t="shared" si="1"/>
        <v>2850.8571428571431</v>
      </c>
      <c r="O27" s="34">
        <v>1.8393687572363977</v>
      </c>
      <c r="P27" s="10">
        <f t="shared" si="2"/>
        <v>2414978.483812531</v>
      </c>
      <c r="Q27" s="10">
        <v>668569.6875</v>
      </c>
      <c r="R27" s="10">
        <v>2380279.75</v>
      </c>
    </row>
    <row r="28" spans="1:23" x14ac:dyDescent="0.25">
      <c r="A28" s="28">
        <v>1980</v>
      </c>
      <c r="B28" s="25"/>
      <c r="C28" s="29"/>
      <c r="D28" s="29"/>
      <c r="E28" s="29"/>
      <c r="F28" s="29"/>
      <c r="G28" s="29"/>
      <c r="H28" s="29"/>
      <c r="I28" s="29">
        <f t="shared" si="0"/>
        <v>1.351659190141864</v>
      </c>
      <c r="J28" s="10">
        <v>2633663.7393859625</v>
      </c>
      <c r="K28" s="10">
        <v>38809987.314485304</v>
      </c>
      <c r="M28" s="9">
        <v>479.11691284179699</v>
      </c>
      <c r="N28" s="12">
        <f t="shared" si="1"/>
        <v>2865.2857142857147</v>
      </c>
      <c r="O28" s="34">
        <v>1.8642521859429673</v>
      </c>
      <c r="P28" s="10">
        <f t="shared" si="2"/>
        <v>2559258.1632314739</v>
      </c>
      <c r="Q28" s="10">
        <v>720995.1875</v>
      </c>
      <c r="R28" s="10">
        <v>2568095</v>
      </c>
    </row>
    <row r="29" spans="1:23" x14ac:dyDescent="0.25">
      <c r="A29" s="21">
        <v>1981</v>
      </c>
      <c r="B29" s="22">
        <v>0</v>
      </c>
      <c r="C29" s="23">
        <f>Q29/$Q$29</f>
        <v>1</v>
      </c>
      <c r="D29" s="23">
        <f>W29</f>
        <v>1</v>
      </c>
      <c r="E29" s="23">
        <f>P29/$P$29</f>
        <v>1</v>
      </c>
      <c r="F29" s="23">
        <f>J29/$J$29</f>
        <v>1</v>
      </c>
      <c r="G29" s="29"/>
      <c r="H29" s="29">
        <f>I29/$I$29</f>
        <v>1</v>
      </c>
      <c r="I29" s="47">
        <f>K29/$K$29</f>
        <v>1</v>
      </c>
      <c r="J29" s="10">
        <v>2625538.7039266261</v>
      </c>
      <c r="K29" s="10">
        <v>38768881.815672688</v>
      </c>
      <c r="M29" s="9">
        <v>500.90026855468801</v>
      </c>
      <c r="N29" s="12">
        <f t="shared" si="1"/>
        <v>2879.7142857142862</v>
      </c>
      <c r="O29" s="34">
        <v>1.8815892385026163</v>
      </c>
      <c r="P29" s="10">
        <f t="shared" si="2"/>
        <v>2714097.7555973963</v>
      </c>
      <c r="Q29" s="10">
        <v>758797.8125</v>
      </c>
      <c r="R29" s="10">
        <v>2746991.25</v>
      </c>
      <c r="S29" s="9">
        <f t="shared" ref="S29:S58" si="3">O62</f>
        <v>100</v>
      </c>
      <c r="U29" s="6">
        <f t="shared" ref="U29:U58" si="4">R29/R$29</f>
        <v>1</v>
      </c>
      <c r="V29" s="6">
        <f>W29/U29</f>
        <v>1</v>
      </c>
      <c r="W29" s="6">
        <f t="shared" ref="W29:W58" si="5">S29/S$29</f>
        <v>1</v>
      </c>
    </row>
    <row r="30" spans="1:23" x14ac:dyDescent="0.25">
      <c r="A30" s="21">
        <v>1982</v>
      </c>
      <c r="B30" s="22">
        <v>1</v>
      </c>
      <c r="C30" s="23">
        <f t="shared" ref="C30:C58" si="6">Q30/$Q$29</f>
        <v>1.0905686750381876</v>
      </c>
      <c r="D30" s="23">
        <f t="shared" ref="D30:D58" si="7">W30</f>
        <v>1.05</v>
      </c>
      <c r="E30" s="23">
        <f t="shared" ref="E30:E58" si="8">P30/$P$29</f>
        <v>1.0513108897521835</v>
      </c>
      <c r="F30" s="23">
        <f t="shared" ref="F30:F58" si="9">J30/$J$29</f>
        <v>1.0613656748099953</v>
      </c>
      <c r="G30" s="29"/>
      <c r="H30" s="29">
        <f t="shared" ref="H30:H58" si="10">I30/$I$29</f>
        <v>1.0252598231860113</v>
      </c>
      <c r="I30" s="47">
        <f t="shared" ref="I30:I58" si="11">K30/$K$29</f>
        <v>1.0252598231860113</v>
      </c>
      <c r="J30" s="10">
        <v>2786656.658232844</v>
      </c>
      <c r="K30" s="10">
        <v>39748176.915455945</v>
      </c>
      <c r="M30" s="9">
        <v>519.14862060546898</v>
      </c>
      <c r="N30" s="12">
        <f t="shared" si="1"/>
        <v>2894.1428571428578</v>
      </c>
      <c r="O30" s="34">
        <v>1.8990875210684428</v>
      </c>
      <c r="P30" s="10">
        <f t="shared" si="2"/>
        <v>2853360.5263115028</v>
      </c>
      <c r="Q30" s="10">
        <v>827521.125</v>
      </c>
      <c r="R30" s="10">
        <v>2944778.5</v>
      </c>
      <c r="S30" s="9">
        <f t="shared" si="3"/>
        <v>105</v>
      </c>
      <c r="U30" s="6">
        <f t="shared" si="4"/>
        <v>1.0720014124544446</v>
      </c>
      <c r="V30" s="6">
        <f t="shared" ref="V30:V58" si="12">W30/U30</f>
        <v>0.97947632139395202</v>
      </c>
      <c r="W30" s="6">
        <f t="shared" si="5"/>
        <v>1.05</v>
      </c>
    </row>
    <row r="31" spans="1:23" x14ac:dyDescent="0.25">
      <c r="A31" s="21">
        <v>1983</v>
      </c>
      <c r="B31" s="22">
        <v>2</v>
      </c>
      <c r="C31" s="23">
        <f t="shared" si="6"/>
        <v>1.2089278558641074</v>
      </c>
      <c r="D31" s="23">
        <f t="shared" si="7"/>
        <v>1.1287499999999999</v>
      </c>
      <c r="E31" s="23">
        <f t="shared" si="8"/>
        <v>1.0952352178080358</v>
      </c>
      <c r="F31" s="23">
        <f t="shared" si="9"/>
        <v>1.128127491713004</v>
      </c>
      <c r="G31" s="29"/>
      <c r="H31" s="29">
        <f t="shared" si="10"/>
        <v>1.0573966154964394</v>
      </c>
      <c r="I31" s="47">
        <f t="shared" si="11"/>
        <v>1.0573966154964394</v>
      </c>
      <c r="J31" s="10">
        <v>2961942.3924561562</v>
      </c>
      <c r="K31" s="10">
        <v>40994084.41847375</v>
      </c>
      <c r="M31" s="9">
        <v>533.19738769531295</v>
      </c>
      <c r="N31" s="12">
        <f t="shared" si="1"/>
        <v>2908.5714285714294</v>
      </c>
      <c r="O31" s="34">
        <v>1.9167485330368872</v>
      </c>
      <c r="P31" s="10">
        <f t="shared" si="2"/>
        <v>2972575.4465040155</v>
      </c>
      <c r="Q31" s="10">
        <v>917331.8125</v>
      </c>
      <c r="R31" s="10">
        <v>3174298.5</v>
      </c>
      <c r="S31" s="9">
        <f t="shared" si="3"/>
        <v>112.875</v>
      </c>
      <c r="U31" s="6">
        <f t="shared" si="4"/>
        <v>1.1555546454689289</v>
      </c>
      <c r="V31" s="6">
        <f t="shared" si="12"/>
        <v>0.97680365392148838</v>
      </c>
      <c r="W31" s="6">
        <f t="shared" si="5"/>
        <v>1.1287499999999999</v>
      </c>
    </row>
    <row r="32" spans="1:23" x14ac:dyDescent="0.25">
      <c r="A32" s="21">
        <v>1984</v>
      </c>
      <c r="B32" s="22">
        <v>3</v>
      </c>
      <c r="C32" s="23">
        <f t="shared" si="6"/>
        <v>1.3923949602846279</v>
      </c>
      <c r="D32" s="23">
        <f t="shared" si="7"/>
        <v>1.2134062499999998</v>
      </c>
      <c r="E32" s="23">
        <f t="shared" si="8"/>
        <v>1.1390697491993758</v>
      </c>
      <c r="F32" s="23">
        <f t="shared" si="9"/>
        <v>1.2091218423974168</v>
      </c>
      <c r="G32" s="29"/>
      <c r="H32" s="29">
        <f t="shared" si="10"/>
        <v>1.1058386254947701</v>
      </c>
      <c r="I32" s="47">
        <f t="shared" si="11"/>
        <v>1.1058386254947701</v>
      </c>
      <c r="J32" s="10">
        <v>3174596.1949774879</v>
      </c>
      <c r="K32" s="10">
        <v>42872126.979012676</v>
      </c>
      <c r="M32" s="9">
        <v>546.71588134765602</v>
      </c>
      <c r="N32" s="12">
        <f t="shared" si="1"/>
        <v>2923</v>
      </c>
      <c r="O32" s="34">
        <v>1.9345737877483802</v>
      </c>
      <c r="P32" s="10">
        <f t="shared" si="2"/>
        <v>3091546.649770915</v>
      </c>
      <c r="Q32" s="10">
        <v>1056546.25</v>
      </c>
      <c r="R32" s="10">
        <v>3371707.75</v>
      </c>
      <c r="S32" s="9">
        <f t="shared" si="3"/>
        <v>121.34062499999999</v>
      </c>
      <c r="U32" s="6">
        <f t="shared" si="4"/>
        <v>1.2274184528254322</v>
      </c>
      <c r="V32" s="6">
        <f t="shared" si="12"/>
        <v>0.98858400507734157</v>
      </c>
      <c r="W32" s="6">
        <f t="shared" si="5"/>
        <v>1.2134062499999998</v>
      </c>
    </row>
    <row r="33" spans="1:23" x14ac:dyDescent="0.25">
      <c r="A33" s="21">
        <v>1985</v>
      </c>
      <c r="B33" s="22">
        <v>4</v>
      </c>
      <c r="C33" s="23">
        <f t="shared" si="6"/>
        <v>1.5798976423643816</v>
      </c>
      <c r="D33" s="23">
        <f t="shared" si="7"/>
        <v>1.3104787500000001</v>
      </c>
      <c r="E33" s="23">
        <f t="shared" si="8"/>
        <v>1.1756292016145502</v>
      </c>
      <c r="F33" s="23">
        <f t="shared" si="9"/>
        <v>1.1962070475439768</v>
      </c>
      <c r="G33" s="29"/>
      <c r="H33" s="29">
        <f t="shared" si="10"/>
        <v>1.1076490109307804</v>
      </c>
      <c r="I33" s="47">
        <f t="shared" si="11"/>
        <v>1.1076490109307804</v>
      </c>
      <c r="J33" s="10">
        <v>3140687.901236509</v>
      </c>
      <c r="K33" s="10">
        <v>42942313.59802217</v>
      </c>
      <c r="M33" s="9">
        <v>560.24230957031295</v>
      </c>
      <c r="N33" s="12">
        <f t="shared" si="1"/>
        <v>2919.2857142857142</v>
      </c>
      <c r="O33" s="34">
        <v>1.9509374487412128</v>
      </c>
      <c r="P33" s="10">
        <f t="shared" si="2"/>
        <v>3190772.5775168096</v>
      </c>
      <c r="Q33" s="10">
        <v>1198822.875</v>
      </c>
      <c r="R33" s="10">
        <v>3621059.75</v>
      </c>
      <c r="S33" s="9">
        <f t="shared" si="3"/>
        <v>131.047875</v>
      </c>
      <c r="U33" s="6">
        <f t="shared" si="4"/>
        <v>1.3181912210313738</v>
      </c>
      <c r="V33" s="6">
        <f t="shared" si="12"/>
        <v>0.9941492016421265</v>
      </c>
      <c r="W33" s="6">
        <f t="shared" si="5"/>
        <v>1.3104787500000001</v>
      </c>
    </row>
    <row r="34" spans="1:23" x14ac:dyDescent="0.25">
      <c r="A34" s="21">
        <v>1986</v>
      </c>
      <c r="B34" s="22">
        <v>5</v>
      </c>
      <c r="C34" s="23">
        <f t="shared" si="6"/>
        <v>1.7196613228243856</v>
      </c>
      <c r="D34" s="23">
        <f t="shared" si="7"/>
        <v>1.5070505624999999</v>
      </c>
      <c r="E34" s="23">
        <f t="shared" si="8"/>
        <v>1.2058353490432414</v>
      </c>
      <c r="F34" s="23">
        <f t="shared" si="9"/>
        <v>1.2643585708054608</v>
      </c>
      <c r="G34" s="29"/>
      <c r="H34" s="29">
        <f t="shared" si="10"/>
        <v>1.1350920997552343</v>
      </c>
      <c r="I34" s="47">
        <f t="shared" si="11"/>
        <v>1.1350920997552343</v>
      </c>
      <c r="J34" s="10">
        <v>3319622.3632910908</v>
      </c>
      <c r="K34" s="10">
        <v>44006251.465314433</v>
      </c>
      <c r="M34" s="9">
        <v>572.08709716796898</v>
      </c>
      <c r="N34" s="12">
        <f t="shared" si="1"/>
        <v>2915.5714285714284</v>
      </c>
      <c r="O34" s="34">
        <v>1.9621294600929919</v>
      </c>
      <c r="P34" s="10">
        <f t="shared" si="2"/>
        <v>3272755.0144582642</v>
      </c>
      <c r="Q34" s="10">
        <v>1304875.25</v>
      </c>
      <c r="R34" s="10">
        <v>3890193.75</v>
      </c>
      <c r="S34" s="9">
        <f t="shared" si="3"/>
        <v>150.70505624999998</v>
      </c>
      <c r="U34" s="6">
        <f t="shared" si="4"/>
        <v>1.4161653226962407</v>
      </c>
      <c r="V34" s="6">
        <f t="shared" si="12"/>
        <v>1.0641769985094132</v>
      </c>
      <c r="W34" s="6">
        <f t="shared" si="5"/>
        <v>1.5070505624999999</v>
      </c>
    </row>
    <row r="35" spans="1:23" x14ac:dyDescent="0.25">
      <c r="A35" s="21">
        <v>1987</v>
      </c>
      <c r="B35" s="22">
        <v>6</v>
      </c>
      <c r="C35" s="23">
        <f t="shared" si="6"/>
        <v>1.9188542072925387</v>
      </c>
      <c r="D35" s="23">
        <f t="shared" si="7"/>
        <v>1.684882528875</v>
      </c>
      <c r="E35" s="23">
        <f t="shared" si="8"/>
        <v>1.2330938733257466</v>
      </c>
      <c r="F35" s="23">
        <f t="shared" si="9"/>
        <v>1.3449624380312497</v>
      </c>
      <c r="G35" s="29"/>
      <c r="H35" s="29">
        <f t="shared" si="10"/>
        <v>1.1771599092902083</v>
      </c>
      <c r="I35" s="47">
        <f t="shared" si="11"/>
        <v>1.1771599092902083</v>
      </c>
      <c r="J35" s="10">
        <v>3531250.9363785628</v>
      </c>
      <c r="K35" s="10">
        <v>45637173.401420072</v>
      </c>
      <c r="M35" s="9">
        <v>582.42443847656295</v>
      </c>
      <c r="N35" s="12">
        <f t="shared" si="1"/>
        <v>2911.8571428571427</v>
      </c>
      <c r="O35" s="34">
        <v>1.9733856770491993</v>
      </c>
      <c r="P35" s="10">
        <f t="shared" si="2"/>
        <v>3346737.3140343088</v>
      </c>
      <c r="Q35" s="10">
        <v>1456022.375</v>
      </c>
      <c r="R35" s="10">
        <v>4205272</v>
      </c>
      <c r="S35" s="9">
        <f t="shared" si="3"/>
        <v>168.48825288750001</v>
      </c>
      <c r="U35" s="6">
        <f t="shared" si="4"/>
        <v>1.5308647233586929</v>
      </c>
      <c r="V35" s="6">
        <f t="shared" si="12"/>
        <v>1.1006083706589009</v>
      </c>
      <c r="W35" s="6">
        <f t="shared" si="5"/>
        <v>1.684882528875</v>
      </c>
    </row>
    <row r="36" spans="1:23" x14ac:dyDescent="0.25">
      <c r="A36" s="21">
        <v>1988</v>
      </c>
      <c r="B36" s="22">
        <v>7</v>
      </c>
      <c r="C36" s="23">
        <f t="shared" si="6"/>
        <v>2.1353120664142664</v>
      </c>
      <c r="D36" s="23">
        <f t="shared" si="7"/>
        <v>1.8820137847533751</v>
      </c>
      <c r="E36" s="23">
        <f t="shared" si="8"/>
        <v>1.2720247239746985</v>
      </c>
      <c r="F36" s="23">
        <f t="shared" si="9"/>
        <v>1.4318557400125722</v>
      </c>
      <c r="G36" s="29"/>
      <c r="H36" s="29">
        <f t="shared" si="10"/>
        <v>1.2257198677085668</v>
      </c>
      <c r="I36" s="47">
        <f t="shared" si="11"/>
        <v>1.2257198677085668</v>
      </c>
      <c r="J36" s="10">
        <v>3759392.663842509</v>
      </c>
      <c r="K36" s="10">
        <v>47519788.690315388</v>
      </c>
      <c r="M36" s="9">
        <v>598.14849853515602</v>
      </c>
      <c r="N36" s="12">
        <f t="shared" si="1"/>
        <v>2908.1428571428569</v>
      </c>
      <c r="O36" s="34">
        <v>1.9847064679403801</v>
      </c>
      <c r="P36" s="10">
        <f t="shared" si="2"/>
        <v>3452399.4484041263</v>
      </c>
      <c r="Q36" s="10">
        <v>1620270.125</v>
      </c>
      <c r="R36" s="10">
        <v>4548000.5</v>
      </c>
      <c r="S36" s="9">
        <f t="shared" si="3"/>
        <v>188.20137847533752</v>
      </c>
      <c r="U36" s="6">
        <f t="shared" si="4"/>
        <v>1.6556297731199545</v>
      </c>
      <c r="V36" s="6">
        <f t="shared" si="12"/>
        <v>1.1367358906616005</v>
      </c>
      <c r="W36" s="6">
        <f t="shared" si="5"/>
        <v>1.8820137847533751</v>
      </c>
    </row>
    <row r="37" spans="1:23" x14ac:dyDescent="0.25">
      <c r="A37" s="21">
        <v>1989</v>
      </c>
      <c r="B37" s="22">
        <v>8</v>
      </c>
      <c r="C37" s="23">
        <f t="shared" si="6"/>
        <v>2.2220741444217067</v>
      </c>
      <c r="D37" s="23">
        <f t="shared" si="7"/>
        <v>2.0890353010762466</v>
      </c>
      <c r="E37" s="23">
        <f t="shared" si="8"/>
        <v>1.322391180077819</v>
      </c>
      <c r="F37" s="23">
        <f t="shared" si="9"/>
        <v>1.4680960775622049</v>
      </c>
      <c r="G37" s="29"/>
      <c r="H37" s="29">
        <f t="shared" si="10"/>
        <v>1.2449102351067678</v>
      </c>
      <c r="I37" s="47">
        <f t="shared" si="11"/>
        <v>1.2449102351067678</v>
      </c>
      <c r="J37" s="10">
        <v>3854543.072722435</v>
      </c>
      <c r="K37" s="10">
        <v>48263777.775975578</v>
      </c>
      <c r="M37" s="9">
        <v>619.07623291015602</v>
      </c>
      <c r="N37" s="12">
        <f t="shared" si="1"/>
        <v>2904.4285714285711</v>
      </c>
      <c r="O37" s="34">
        <v>1.9960922032100938</v>
      </c>
      <c r="P37" s="10">
        <f t="shared" si="2"/>
        <v>3589098.9338710005</v>
      </c>
      <c r="Q37" s="10">
        <v>1686105</v>
      </c>
      <c r="R37" s="10">
        <v>4812719</v>
      </c>
      <c r="S37" s="9">
        <f t="shared" si="3"/>
        <v>208.90353010762468</v>
      </c>
      <c r="U37" s="6">
        <f t="shared" si="4"/>
        <v>1.7519964797849283</v>
      </c>
      <c r="V37" s="6">
        <f t="shared" si="12"/>
        <v>1.1923741429735593</v>
      </c>
      <c r="W37" s="6">
        <f t="shared" si="5"/>
        <v>2.0890353010762466</v>
      </c>
    </row>
    <row r="38" spans="1:23" x14ac:dyDescent="0.25">
      <c r="A38" s="21">
        <v>1990</v>
      </c>
      <c r="B38" s="22">
        <v>9</v>
      </c>
      <c r="C38" s="23">
        <f t="shared" si="6"/>
        <v>2.3073801362599475</v>
      </c>
      <c r="D38" s="23">
        <f t="shared" si="7"/>
        <v>2.2561581251623464</v>
      </c>
      <c r="E38" s="23">
        <f t="shared" si="8"/>
        <v>1.3664542868701834</v>
      </c>
      <c r="F38" s="23">
        <f t="shared" si="9"/>
        <v>1.5730502306749412</v>
      </c>
      <c r="G38" s="29"/>
      <c r="H38" s="29">
        <f t="shared" si="10"/>
        <v>1.3163112065938221</v>
      </c>
      <c r="I38" s="47">
        <f t="shared" si="11"/>
        <v>1.3163112065938221</v>
      </c>
      <c r="J38" s="10">
        <v>4130104.2638577651</v>
      </c>
      <c r="K38" s="10">
        <v>51031913.601081401</v>
      </c>
      <c r="M38" s="9">
        <v>637.07482910156295</v>
      </c>
      <c r="N38" s="12">
        <f t="shared" si="1"/>
        <v>2900.7142857142853</v>
      </c>
      <c r="O38" s="34">
        <v>2.0068975055001084</v>
      </c>
      <c r="P38" s="10">
        <f t="shared" si="2"/>
        <v>3708690.5131208058</v>
      </c>
      <c r="Q38" s="10">
        <v>1750835</v>
      </c>
      <c r="R38" s="10">
        <v>5079586.5</v>
      </c>
      <c r="S38" s="9">
        <f t="shared" si="3"/>
        <v>225.61581251623466</v>
      </c>
      <c r="U38" s="6">
        <f t="shared" si="4"/>
        <v>1.8491454969141237</v>
      </c>
      <c r="V38" s="6">
        <f t="shared" si="12"/>
        <v>1.22010849277542</v>
      </c>
      <c r="W38" s="6">
        <f t="shared" si="5"/>
        <v>2.2561581251623464</v>
      </c>
    </row>
    <row r="39" spans="1:23" x14ac:dyDescent="0.25">
      <c r="A39" s="21">
        <v>1991</v>
      </c>
      <c r="B39" s="22">
        <v>10</v>
      </c>
      <c r="C39" s="23">
        <f t="shared" si="6"/>
        <v>2.5191732151969006</v>
      </c>
      <c r="D39" s="23">
        <f t="shared" si="7"/>
        <v>2.414089193923711</v>
      </c>
      <c r="E39" s="23">
        <f t="shared" si="8"/>
        <v>1.4163101469500461</v>
      </c>
      <c r="F39" s="23">
        <f t="shared" si="9"/>
        <v>1.5440480089150586</v>
      </c>
      <c r="G39" s="29"/>
      <c r="H39" s="29">
        <f t="shared" si="10"/>
        <v>1.2970755101274338</v>
      </c>
      <c r="I39" s="47">
        <f t="shared" si="11"/>
        <v>1.2970755101274338</v>
      </c>
      <c r="J39" s="10">
        <v>4053957.8081273306</v>
      </c>
      <c r="K39" s="10">
        <v>50286167.158133842</v>
      </c>
      <c r="M39" s="9">
        <v>651.20001220703102</v>
      </c>
      <c r="N39" s="12">
        <f t="shared" si="1"/>
        <v>2897</v>
      </c>
      <c r="O39" s="34">
        <v>2.0376095023156777</v>
      </c>
      <c r="P39" s="10">
        <f t="shared" si="2"/>
        <v>3844004.1910669385</v>
      </c>
      <c r="Q39" s="10">
        <v>1911543.125</v>
      </c>
      <c r="R39" s="10">
        <v>5398787.5</v>
      </c>
      <c r="S39" s="9">
        <f t="shared" si="3"/>
        <v>241.4089193923711</v>
      </c>
      <c r="U39" s="6">
        <f t="shared" si="4"/>
        <v>1.9653457214324945</v>
      </c>
      <c r="V39" s="6">
        <f t="shared" si="12"/>
        <v>1.2283280074327778</v>
      </c>
      <c r="W39" s="6">
        <f t="shared" si="5"/>
        <v>2.414089193923711</v>
      </c>
    </row>
    <row r="40" spans="1:23" x14ac:dyDescent="0.25">
      <c r="A40" s="21">
        <v>1992</v>
      </c>
      <c r="B40" s="22">
        <v>11</v>
      </c>
      <c r="C40" s="23">
        <f t="shared" si="6"/>
        <v>2.877921119468172</v>
      </c>
      <c r="D40" s="23">
        <f t="shared" si="7"/>
        <v>2.6675685592857006</v>
      </c>
      <c r="E40" s="23">
        <f t="shared" si="8"/>
        <v>1.4495614627790212</v>
      </c>
      <c r="F40" s="23">
        <f t="shared" si="9"/>
        <v>1.6462683522268466</v>
      </c>
      <c r="G40" s="29"/>
      <c r="H40" s="29">
        <f t="shared" si="10"/>
        <v>1.3275895802106921</v>
      </c>
      <c r="I40" s="47">
        <f t="shared" si="11"/>
        <v>1.3275895802106921</v>
      </c>
      <c r="J40" s="10">
        <v>4322341.2758210972</v>
      </c>
      <c r="K40" s="10">
        <v>51469163.534906834</v>
      </c>
      <c r="M40" s="9">
        <v>658.21502685546898</v>
      </c>
      <c r="N40" s="12">
        <f t="shared" si="1"/>
        <v>2889.2</v>
      </c>
      <c r="O40" s="34">
        <v>2.0687914916175671</v>
      </c>
      <c r="P40" s="10">
        <f t="shared" si="2"/>
        <v>3934251.5127290203</v>
      </c>
      <c r="Q40" s="10">
        <v>2183760.25</v>
      </c>
      <c r="R40" s="10">
        <v>5828342.5</v>
      </c>
      <c r="S40" s="9">
        <f t="shared" si="3"/>
        <v>266.75685592857008</v>
      </c>
      <c r="U40" s="6">
        <f t="shared" si="4"/>
        <v>2.1217186257873957</v>
      </c>
      <c r="V40" s="6">
        <f t="shared" si="12"/>
        <v>1.2572678237651487</v>
      </c>
      <c r="W40" s="6">
        <f t="shared" si="5"/>
        <v>2.6675685592857006</v>
      </c>
    </row>
    <row r="41" spans="1:23" x14ac:dyDescent="0.25">
      <c r="A41" s="21">
        <v>1993</v>
      </c>
      <c r="B41" s="22">
        <v>12</v>
      </c>
      <c r="C41" s="23">
        <f t="shared" si="6"/>
        <v>3.2798032084469142</v>
      </c>
      <c r="D41" s="23">
        <f t="shared" si="7"/>
        <v>2.9343254152142708</v>
      </c>
      <c r="E41" s="23">
        <f t="shared" si="8"/>
        <v>1.4824551196919329</v>
      </c>
      <c r="F41" s="23">
        <f t="shared" si="9"/>
        <v>1.7933517886697716</v>
      </c>
      <c r="G41" s="29"/>
      <c r="H41" s="29">
        <f t="shared" si="10"/>
        <v>1.3973642123925634</v>
      </c>
      <c r="I41" s="47">
        <f t="shared" si="11"/>
        <v>1.3973642123925634</v>
      </c>
      <c r="J41" s="10">
        <v>4708514.5309085287</v>
      </c>
      <c r="K41" s="10">
        <v>54174248.003697835</v>
      </c>
      <c r="M41" s="9">
        <v>664.79998779296898</v>
      </c>
      <c r="N41" s="12">
        <f t="shared" si="1"/>
        <v>2881.3999999999996</v>
      </c>
      <c r="O41" s="34">
        <v>2.1004506658048423</v>
      </c>
      <c r="P41" s="10">
        <f t="shared" si="2"/>
        <v>4023528.1131297443</v>
      </c>
      <c r="Q41" s="10">
        <v>2488707.5</v>
      </c>
      <c r="R41" s="10">
        <v>6441805</v>
      </c>
      <c r="S41" s="9">
        <f t="shared" si="3"/>
        <v>293.43254152142708</v>
      </c>
      <c r="U41" s="6">
        <f t="shared" si="4"/>
        <v>2.3450402326545454</v>
      </c>
      <c r="V41" s="6">
        <f t="shared" si="12"/>
        <v>1.2512900095929973</v>
      </c>
      <c r="W41" s="6">
        <f t="shared" si="5"/>
        <v>2.9343254152142708</v>
      </c>
    </row>
    <row r="42" spans="1:23" x14ac:dyDescent="0.25">
      <c r="A42" s="21">
        <v>1994</v>
      </c>
      <c r="B42" s="22">
        <v>13</v>
      </c>
      <c r="C42" s="23">
        <f t="shared" si="6"/>
        <v>3.7088239497263968</v>
      </c>
      <c r="D42" s="23">
        <f t="shared" si="7"/>
        <v>3.4038174816485536</v>
      </c>
      <c r="E42" s="23">
        <f t="shared" si="8"/>
        <v>1.5157774141944553</v>
      </c>
      <c r="F42" s="23">
        <f t="shared" si="9"/>
        <v>1.880551625683031</v>
      </c>
      <c r="G42" s="29"/>
      <c r="H42" s="29">
        <f t="shared" si="10"/>
        <v>1.4382793195396486</v>
      </c>
      <c r="I42" s="47">
        <f t="shared" si="11"/>
        <v>1.4382793195396486</v>
      </c>
      <c r="J42" s="10">
        <v>4937461.077962935</v>
      </c>
      <c r="K42" s="10">
        <v>55760480.957158767</v>
      </c>
      <c r="M42" s="9">
        <v>671.31500244140602</v>
      </c>
      <c r="N42" s="12">
        <f t="shared" si="1"/>
        <v>2873.5999999999995</v>
      </c>
      <c r="O42" s="34">
        <v>2.1325943273434436</v>
      </c>
      <c r="P42" s="10">
        <f t="shared" si="2"/>
        <v>4113968.0778503963</v>
      </c>
      <c r="Q42" s="10">
        <v>2814247.5</v>
      </c>
      <c r="R42" s="10">
        <v>7153987</v>
      </c>
      <c r="S42" s="9">
        <f t="shared" si="3"/>
        <v>340.38174816485537</v>
      </c>
      <c r="U42" s="6">
        <f t="shared" si="4"/>
        <v>2.6042991582153747</v>
      </c>
      <c r="V42" s="6">
        <f t="shared" si="12"/>
        <v>1.3069994170643044</v>
      </c>
      <c r="W42" s="6">
        <f t="shared" si="5"/>
        <v>3.4038174816485536</v>
      </c>
    </row>
    <row r="43" spans="1:23" x14ac:dyDescent="0.25">
      <c r="A43" s="21">
        <v>1995</v>
      </c>
      <c r="B43" s="22">
        <v>14</v>
      </c>
      <c r="C43" s="23">
        <f t="shared" si="6"/>
        <v>4.1140119259371222</v>
      </c>
      <c r="D43" s="23">
        <f t="shared" si="7"/>
        <v>3.9824664535288075</v>
      </c>
      <c r="E43" s="23">
        <f t="shared" si="8"/>
        <v>1.5457508693203936</v>
      </c>
      <c r="F43" s="23">
        <f t="shared" si="9"/>
        <v>2.0708800669158487</v>
      </c>
      <c r="G43" s="29"/>
      <c r="H43" s="29">
        <f t="shared" si="10"/>
        <v>1.5268710620216066</v>
      </c>
      <c r="I43" s="47">
        <f t="shared" si="11"/>
        <v>1.5268710620216066</v>
      </c>
      <c r="J43" s="10">
        <v>5437175.766877722</v>
      </c>
      <c r="K43" s="10">
        <v>59195083.751286305</v>
      </c>
      <c r="M43" s="9">
        <v>677.59997558593795</v>
      </c>
      <c r="N43" s="12">
        <f t="shared" si="1"/>
        <v>2865.7999999999993</v>
      </c>
      <c r="O43" s="34">
        <v>2.1604574895779547</v>
      </c>
      <c r="P43" s="10">
        <f t="shared" si="2"/>
        <v>4195318.9651352046</v>
      </c>
      <c r="Q43" s="10">
        <v>3121703.25</v>
      </c>
      <c r="R43" s="10">
        <v>7941713.5</v>
      </c>
      <c r="S43" s="9">
        <f t="shared" si="3"/>
        <v>398.24664535288076</v>
      </c>
      <c r="U43" s="6">
        <f t="shared" si="4"/>
        <v>2.8910588994413433</v>
      </c>
      <c r="V43" s="6">
        <f t="shared" si="12"/>
        <v>1.3775113520856885</v>
      </c>
      <c r="W43" s="6">
        <f t="shared" si="5"/>
        <v>3.9824664535288075</v>
      </c>
    </row>
    <row r="44" spans="1:23" x14ac:dyDescent="0.25">
      <c r="A44" s="21">
        <v>1996</v>
      </c>
      <c r="B44" s="22">
        <v>15</v>
      </c>
      <c r="C44" s="23">
        <f t="shared" si="6"/>
        <v>4.5257639036749335</v>
      </c>
      <c r="D44" s="23">
        <f t="shared" si="7"/>
        <v>4.7789597442345686</v>
      </c>
      <c r="E44" s="23">
        <f t="shared" si="8"/>
        <v>1.5783578453661378</v>
      </c>
      <c r="F44" s="23">
        <f t="shared" si="9"/>
        <v>2.1413902136785414</v>
      </c>
      <c r="G44" s="29"/>
      <c r="H44" s="29">
        <f t="shared" si="10"/>
        <v>1.5612159101431291</v>
      </c>
      <c r="I44" s="47">
        <f t="shared" si="11"/>
        <v>1.5612159101431291</v>
      </c>
      <c r="J44" s="10">
        <v>5622302.8862227183</v>
      </c>
      <c r="K44" s="10">
        <v>60526595.109086841</v>
      </c>
      <c r="M44" s="9">
        <v>685.07501220703102</v>
      </c>
      <c r="N44" s="12">
        <f t="shared" si="1"/>
        <v>2857.9999999999991</v>
      </c>
      <c r="O44" s="34">
        <v>2.1879158155370653</v>
      </c>
      <c r="P44" s="10">
        <f t="shared" si="2"/>
        <v>4283817.4856377766</v>
      </c>
      <c r="Q44" s="10">
        <v>3434139.75</v>
      </c>
      <c r="R44" s="10">
        <v>8811356</v>
      </c>
      <c r="S44" s="9">
        <f t="shared" si="3"/>
        <v>477.89597442345689</v>
      </c>
      <c r="U44" s="6">
        <f t="shared" si="4"/>
        <v>3.2076389031089922</v>
      </c>
      <c r="V44" s="6">
        <f t="shared" si="12"/>
        <v>1.4898683700346007</v>
      </c>
      <c r="W44" s="6">
        <f t="shared" si="5"/>
        <v>4.7789597442345686</v>
      </c>
    </row>
    <row r="45" spans="1:23" x14ac:dyDescent="0.25">
      <c r="A45" s="21">
        <v>1997</v>
      </c>
      <c r="B45" s="22">
        <v>16</v>
      </c>
      <c r="C45" s="23">
        <f t="shared" si="6"/>
        <v>4.9465258573080035</v>
      </c>
      <c r="D45" s="23">
        <f t="shared" si="7"/>
        <v>5.3046453161003715</v>
      </c>
      <c r="E45" s="23">
        <f t="shared" si="8"/>
        <v>1.6144734860749483</v>
      </c>
      <c r="F45" s="23">
        <f t="shared" si="9"/>
        <v>2.2854428227176347</v>
      </c>
      <c r="G45" s="29"/>
      <c r="H45" s="29">
        <f t="shared" si="10"/>
        <v>1.5934011745352923</v>
      </c>
      <c r="I45" s="47">
        <f t="shared" si="11"/>
        <v>1.5934011745352923</v>
      </c>
      <c r="J45" s="10">
        <v>6000518.5866564689</v>
      </c>
      <c r="K45" s="10">
        <v>61774381.820512794</v>
      </c>
      <c r="M45" s="9">
        <v>693.84997558593795</v>
      </c>
      <c r="N45" s="12">
        <f t="shared" si="1"/>
        <v>2850.1999999999989</v>
      </c>
      <c r="O45" s="34">
        <v>2.2157231229818626</v>
      </c>
      <c r="P45" s="10">
        <f t="shared" si="2"/>
        <v>4381838.8650275217</v>
      </c>
      <c r="Q45" s="10">
        <v>3753413</v>
      </c>
      <c r="R45" s="10">
        <v>9746377</v>
      </c>
      <c r="S45" s="9">
        <f t="shared" si="3"/>
        <v>530.46453161003717</v>
      </c>
      <c r="U45" s="6">
        <f t="shared" si="4"/>
        <v>3.5480189461833924</v>
      </c>
      <c r="V45" s="6">
        <f t="shared" si="12"/>
        <v>1.4951006171504759</v>
      </c>
      <c r="W45" s="6">
        <f t="shared" si="5"/>
        <v>5.3046453161003715</v>
      </c>
    </row>
    <row r="46" spans="1:23" x14ac:dyDescent="0.25">
      <c r="A46" s="21">
        <v>1998</v>
      </c>
      <c r="B46" s="22">
        <v>17</v>
      </c>
      <c r="C46" s="23">
        <f t="shared" si="6"/>
        <v>5.3340042410836546</v>
      </c>
      <c r="D46" s="23">
        <f t="shared" si="7"/>
        <v>5.8351098477104095</v>
      </c>
      <c r="E46" s="23">
        <f t="shared" si="8"/>
        <v>1.6503401169149901</v>
      </c>
      <c r="F46" s="23">
        <f t="shared" si="9"/>
        <v>2.400982728512921</v>
      </c>
      <c r="G46" s="29"/>
      <c r="H46" s="29">
        <f t="shared" si="10"/>
        <v>1.6210762587749472</v>
      </c>
      <c r="I46" s="47">
        <f t="shared" si="11"/>
        <v>1.6210762587749472</v>
      </c>
      <c r="J46" s="10">
        <v>6303873.081170029</v>
      </c>
      <c r="K46" s="10">
        <v>62847313.890638761</v>
      </c>
      <c r="M46" s="9">
        <v>702.28497314453102</v>
      </c>
      <c r="N46" s="12">
        <f t="shared" si="1"/>
        <v>2842.3999999999987</v>
      </c>
      <c r="O46" s="34">
        <v>2.243883847291166</v>
      </c>
      <c r="P46" s="10">
        <f t="shared" si="2"/>
        <v>4479184.4072913192</v>
      </c>
      <c r="Q46" s="10">
        <v>4047430.75</v>
      </c>
      <c r="R46" s="10">
        <v>10793054</v>
      </c>
      <c r="S46" s="9">
        <f t="shared" si="3"/>
        <v>583.51098477104097</v>
      </c>
      <c r="U46" s="6">
        <f t="shared" si="4"/>
        <v>3.9290456422094535</v>
      </c>
      <c r="V46" s="6">
        <f t="shared" si="12"/>
        <v>1.4851214210963206</v>
      </c>
      <c r="W46" s="6">
        <f t="shared" si="5"/>
        <v>5.8351098477104095</v>
      </c>
    </row>
    <row r="47" spans="1:23" x14ac:dyDescent="0.25">
      <c r="A47" s="21">
        <v>1999</v>
      </c>
      <c r="B47" s="22">
        <v>18</v>
      </c>
      <c r="C47" s="23">
        <f t="shared" si="6"/>
        <v>5.7404468334573648</v>
      </c>
      <c r="D47" s="23">
        <f t="shared" si="7"/>
        <v>6.2435675370501382</v>
      </c>
      <c r="E47" s="23">
        <f t="shared" si="8"/>
        <v>1.6854067097787251</v>
      </c>
      <c r="F47" s="23">
        <f t="shared" si="9"/>
        <v>2.3844017309999828</v>
      </c>
      <c r="G47" s="29"/>
      <c r="H47" s="29">
        <f t="shared" si="10"/>
        <v>1.6190273106495909</v>
      </c>
      <c r="I47" s="47">
        <f t="shared" si="11"/>
        <v>1.6190273106495909</v>
      </c>
      <c r="J47" s="10">
        <v>6260339.0304500982</v>
      </c>
      <c r="K47" s="10">
        <v>62767878.462920383</v>
      </c>
      <c r="M47" s="9">
        <v>710.155029296875</v>
      </c>
      <c r="N47" s="12">
        <f t="shared" si="1"/>
        <v>2834.5999999999985</v>
      </c>
      <c r="O47" s="34">
        <v>2.2724024802152232</v>
      </c>
      <c r="P47" s="10">
        <f t="shared" si="2"/>
        <v>4574358.56827923</v>
      </c>
      <c r="Q47" s="10">
        <v>4355838.5</v>
      </c>
      <c r="R47" s="10">
        <v>11905934</v>
      </c>
      <c r="S47" s="9">
        <f t="shared" si="3"/>
        <v>624.35675370501383</v>
      </c>
      <c r="U47" s="6">
        <f t="shared" si="4"/>
        <v>4.3341725242117173</v>
      </c>
      <c r="V47" s="6">
        <f t="shared" si="12"/>
        <v>1.4405443027872302</v>
      </c>
      <c r="W47" s="6">
        <f t="shared" si="5"/>
        <v>6.2435675370501382</v>
      </c>
    </row>
    <row r="48" spans="1:23" x14ac:dyDescent="0.25">
      <c r="A48" s="21">
        <v>2000</v>
      </c>
      <c r="B48" s="22">
        <v>19</v>
      </c>
      <c r="C48" s="23">
        <f t="shared" si="6"/>
        <v>6.2244400579370414</v>
      </c>
      <c r="D48" s="23">
        <f t="shared" si="7"/>
        <v>6.8367064530699011</v>
      </c>
      <c r="E48" s="23">
        <f t="shared" si="8"/>
        <v>1.7168429220287738</v>
      </c>
      <c r="F48" s="23">
        <f t="shared" si="9"/>
        <v>2.5372144140406556</v>
      </c>
      <c r="G48" s="29"/>
      <c r="H48" s="29">
        <f t="shared" si="10"/>
        <v>1.6631346750550278</v>
      </c>
      <c r="I48" s="47">
        <f t="shared" si="11"/>
        <v>1.6631346750550278</v>
      </c>
      <c r="J48" s="10">
        <v>6661554.6442242572</v>
      </c>
      <c r="K48" s="10">
        <v>64477871.660755567</v>
      </c>
      <c r="M48" s="9">
        <v>717.39501953125</v>
      </c>
      <c r="N48" s="12">
        <f t="shared" si="1"/>
        <v>2826.7999999999984</v>
      </c>
      <c r="O48" s="34">
        <v>2.2977491193735067</v>
      </c>
      <c r="P48" s="10">
        <f t="shared" si="2"/>
        <v>4659679.5213915706</v>
      </c>
      <c r="Q48" s="10">
        <v>4723091.5</v>
      </c>
      <c r="R48" s="10">
        <v>13131205</v>
      </c>
      <c r="S48" s="9">
        <f t="shared" si="3"/>
        <v>683.67064530699008</v>
      </c>
      <c r="U48" s="6">
        <f t="shared" si="4"/>
        <v>4.7802136246338609</v>
      </c>
      <c r="V48" s="6">
        <f t="shared" si="12"/>
        <v>1.4302093985587425</v>
      </c>
      <c r="W48" s="6">
        <f t="shared" si="5"/>
        <v>6.8367064530699011</v>
      </c>
    </row>
    <row r="49" spans="1:23" x14ac:dyDescent="0.25">
      <c r="A49" s="21">
        <v>2001</v>
      </c>
      <c r="B49" s="22">
        <v>20</v>
      </c>
      <c r="C49" s="23">
        <f t="shared" si="6"/>
        <v>6.7410882263185226</v>
      </c>
      <c r="D49" s="23">
        <f t="shared" si="7"/>
        <v>7.4861935661115409</v>
      </c>
      <c r="E49" s="23">
        <f t="shared" si="8"/>
        <v>1.7443916286495142</v>
      </c>
      <c r="F49" s="23">
        <f t="shared" si="9"/>
        <v>2.5777819127139834</v>
      </c>
      <c r="G49" s="29"/>
      <c r="H49" s="29">
        <f t="shared" si="10"/>
        <v>1.6851560536200647</v>
      </c>
      <c r="I49" s="47">
        <f t="shared" si="11"/>
        <v>1.6851560536200647</v>
      </c>
      <c r="J49" s="10">
        <v>6768066.1821125718</v>
      </c>
      <c r="K49" s="10">
        <v>65331615.883761674</v>
      </c>
      <c r="M49" s="9">
        <v>725.54998779296898</v>
      </c>
      <c r="N49" s="12">
        <f t="shared" si="1"/>
        <v>2819</v>
      </c>
      <c r="O49" s="34">
        <v>2.314765840250693</v>
      </c>
      <c r="P49" s="10">
        <f t="shared" si="2"/>
        <v>4734449.4042005334</v>
      </c>
      <c r="Q49" s="10">
        <v>5115123</v>
      </c>
      <c r="R49" s="10">
        <v>14464213</v>
      </c>
      <c r="S49" s="9">
        <f t="shared" si="3"/>
        <v>748.6193566111541</v>
      </c>
      <c r="U49" s="6">
        <f t="shared" si="4"/>
        <v>5.2654747262118144</v>
      </c>
      <c r="V49" s="6">
        <f t="shared" si="12"/>
        <v>1.4217509256752994</v>
      </c>
      <c r="W49" s="6">
        <f t="shared" si="5"/>
        <v>7.4861935661115409</v>
      </c>
    </row>
    <row r="50" spans="1:23" x14ac:dyDescent="0.25">
      <c r="A50" s="21">
        <v>2002</v>
      </c>
      <c r="B50" s="22">
        <v>21</v>
      </c>
      <c r="C50" s="23">
        <f t="shared" si="6"/>
        <v>7.3545263416267428</v>
      </c>
      <c r="D50" s="23">
        <f t="shared" si="7"/>
        <v>8.272243890553252</v>
      </c>
      <c r="E50" s="23">
        <f t="shared" si="8"/>
        <v>1.7392080382482018</v>
      </c>
      <c r="F50" s="23">
        <f t="shared" si="9"/>
        <v>2.6837940877289137</v>
      </c>
      <c r="G50" s="29"/>
      <c r="H50" s="29">
        <f t="shared" si="10"/>
        <v>1.7523699861133646</v>
      </c>
      <c r="I50" s="47">
        <f t="shared" si="11"/>
        <v>1.7523699861133646</v>
      </c>
      <c r="J50" s="10">
        <v>7046405.2507017143</v>
      </c>
      <c r="K50" s="10">
        <v>67937424.888961017</v>
      </c>
      <c r="M50" s="9">
        <v>733.82501220703102</v>
      </c>
      <c r="N50" s="12">
        <f t="shared" si="1"/>
        <v>2758.5</v>
      </c>
      <c r="O50" s="34">
        <v>2.3319085839329672</v>
      </c>
      <c r="P50" s="10">
        <f t="shared" si="2"/>
        <v>4720380.6331263948</v>
      </c>
      <c r="Q50" s="10">
        <v>5580598.5</v>
      </c>
      <c r="R50" s="10">
        <v>15982462</v>
      </c>
      <c r="S50" s="9">
        <f t="shared" si="3"/>
        <v>827.22438905532522</v>
      </c>
      <c r="U50" s="6">
        <f t="shared" si="4"/>
        <v>5.8181699705086425</v>
      </c>
      <c r="V50" s="6">
        <f t="shared" si="12"/>
        <v>1.4217948139163881</v>
      </c>
      <c r="W50" s="6">
        <f t="shared" si="5"/>
        <v>8.272243890553252</v>
      </c>
    </row>
    <row r="51" spans="1:23" x14ac:dyDescent="0.25">
      <c r="A51" s="21">
        <v>2003</v>
      </c>
      <c r="B51" s="22">
        <v>22</v>
      </c>
      <c r="C51" s="23">
        <f t="shared" si="6"/>
        <v>8.0899798324075949</v>
      </c>
      <c r="D51" s="23">
        <f t="shared" si="7"/>
        <v>9.1821907185141107</v>
      </c>
      <c r="E51" s="23">
        <f t="shared" si="8"/>
        <v>1.730089378333362</v>
      </c>
      <c r="F51" s="23">
        <f t="shared" si="9"/>
        <v>3.0432557970821428</v>
      </c>
      <c r="G51" s="29"/>
      <c r="H51" s="29">
        <f t="shared" si="10"/>
        <v>1.9467270433917807</v>
      </c>
      <c r="I51" s="47">
        <f t="shared" si="11"/>
        <v>1.9467270433917807</v>
      </c>
      <c r="J51" s="10">
        <v>7990185.8811882408</v>
      </c>
      <c r="K51" s="10">
        <v>75472430.672629863</v>
      </c>
      <c r="M51" s="9">
        <v>740.85992431640602</v>
      </c>
      <c r="N51" s="12">
        <f t="shared" si="1"/>
        <v>2698</v>
      </c>
      <c r="O51" s="34">
        <v>2.3491782837227864</v>
      </c>
      <c r="P51" s="10">
        <f t="shared" si="2"/>
        <v>4695631.6987174721</v>
      </c>
      <c r="Q51" s="10">
        <v>6138659</v>
      </c>
      <c r="R51" s="10">
        <v>17787436</v>
      </c>
      <c r="S51" s="9">
        <f t="shared" si="3"/>
        <v>918.21907185141106</v>
      </c>
      <c r="U51" s="6">
        <f t="shared" si="4"/>
        <v>6.4752430500097153</v>
      </c>
      <c r="V51" s="6">
        <f t="shared" si="12"/>
        <v>1.4180457239362365</v>
      </c>
      <c r="W51" s="6">
        <f t="shared" si="5"/>
        <v>9.1821907185141107</v>
      </c>
    </row>
    <row r="52" spans="1:23" x14ac:dyDescent="0.25">
      <c r="A52" s="21">
        <v>2004</v>
      </c>
      <c r="B52" s="22">
        <v>23</v>
      </c>
      <c r="C52" s="23">
        <f t="shared" si="6"/>
        <v>8.9070683766632506</v>
      </c>
      <c r="D52" s="23">
        <f t="shared" si="7"/>
        <v>10.559519326291227</v>
      </c>
      <c r="E52" s="23">
        <f t="shared" si="8"/>
        <v>1.7206077939875872</v>
      </c>
      <c r="F52" s="23">
        <f t="shared" si="9"/>
        <v>3.5196071247708951</v>
      </c>
      <c r="G52" s="29"/>
      <c r="H52" s="29">
        <f t="shared" si="10"/>
        <v>2.1498088995428906</v>
      </c>
      <c r="I52" s="47">
        <f t="shared" si="11"/>
        <v>2.1498088995428906</v>
      </c>
      <c r="J52" s="10">
        <v>9240864.7287018951</v>
      </c>
      <c r="K52" s="10">
        <v>83345687.152659684</v>
      </c>
      <c r="M52" s="9">
        <v>748.15997314453102</v>
      </c>
      <c r="N52" s="12">
        <f t="shared" si="1"/>
        <v>2637.5</v>
      </c>
      <c r="O52" s="34">
        <v>2.3665758798344791</v>
      </c>
      <c r="P52" s="10">
        <f t="shared" si="2"/>
        <v>4669897.7519250978</v>
      </c>
      <c r="Q52" s="10">
        <v>6758664</v>
      </c>
      <c r="R52" s="10">
        <v>19809298</v>
      </c>
      <c r="S52" s="9">
        <f t="shared" si="3"/>
        <v>1055.9519326291227</v>
      </c>
      <c r="U52" s="6">
        <f t="shared" si="4"/>
        <v>7.2112708768184097</v>
      </c>
      <c r="V52" s="6">
        <f t="shared" si="12"/>
        <v>1.4643076798343837</v>
      </c>
      <c r="W52" s="6">
        <f t="shared" si="5"/>
        <v>10.559519326291227</v>
      </c>
    </row>
    <row r="53" spans="1:23" x14ac:dyDescent="0.25">
      <c r="A53" s="21">
        <v>2005</v>
      </c>
      <c r="B53" s="22">
        <v>24</v>
      </c>
      <c r="C53" s="23">
        <f t="shared" si="6"/>
        <v>9.9135670610542252</v>
      </c>
      <c r="D53" s="23">
        <f t="shared" si="7"/>
        <v>12.460232805023647</v>
      </c>
      <c r="E53" s="23">
        <f t="shared" si="8"/>
        <v>1.7084463177201272</v>
      </c>
      <c r="F53" s="23">
        <f t="shared" si="9"/>
        <v>3.8947628424765117</v>
      </c>
      <c r="G53" s="29"/>
      <c r="H53" s="29">
        <f t="shared" si="10"/>
        <v>2.3016227184920903</v>
      </c>
      <c r="I53" s="47">
        <f t="shared" si="11"/>
        <v>2.3016227184920903</v>
      </c>
      <c r="J53" s="10">
        <v>10225850.585537363</v>
      </c>
      <c r="K53" s="10">
        <v>89231339.157487139</v>
      </c>
      <c r="M53" s="9">
        <v>755.125</v>
      </c>
      <c r="N53" s="12">
        <f t="shared" si="1"/>
        <v>2577</v>
      </c>
      <c r="O53" s="34">
        <v>2.3828327237594373</v>
      </c>
      <c r="P53" s="10">
        <f t="shared" si="2"/>
        <v>4636890.3164828336</v>
      </c>
      <c r="Q53" s="10">
        <v>7522393</v>
      </c>
      <c r="R53" s="10">
        <v>22069490</v>
      </c>
      <c r="S53" s="9">
        <f t="shared" si="3"/>
        <v>1246.0232805023647</v>
      </c>
      <c r="U53" s="6">
        <f t="shared" si="4"/>
        <v>8.0340590819137123</v>
      </c>
      <c r="V53" s="6">
        <f t="shared" si="12"/>
        <v>1.5509262102732284</v>
      </c>
      <c r="W53" s="6">
        <f t="shared" si="5"/>
        <v>12.460232805023647</v>
      </c>
    </row>
    <row r="54" spans="1:23" x14ac:dyDescent="0.25">
      <c r="A54" s="21">
        <v>2006</v>
      </c>
      <c r="B54" s="22">
        <v>25</v>
      </c>
      <c r="C54" s="23">
        <f t="shared" si="6"/>
        <v>11.172588877224788</v>
      </c>
      <c r="D54" s="23">
        <f t="shared" si="7"/>
        <v>14.329267725777193</v>
      </c>
      <c r="E54" s="23">
        <f t="shared" si="8"/>
        <v>1.689150034525575</v>
      </c>
      <c r="F54" s="23">
        <f t="shared" si="9"/>
        <v>4.3043005471009073</v>
      </c>
      <c r="G54" s="29"/>
      <c r="H54" s="29">
        <f t="shared" si="10"/>
        <v>2.4898529077117995</v>
      </c>
      <c r="I54" s="47">
        <f t="shared" si="11"/>
        <v>2.4898529077117995</v>
      </c>
      <c r="J54" s="10">
        <v>11301107.679745983</v>
      </c>
      <c r="K54" s="10">
        <v>96528813.117487758</v>
      </c>
      <c r="M54" s="9">
        <v>761.125</v>
      </c>
      <c r="N54" s="12">
        <f t="shared" si="1"/>
        <v>2516.5</v>
      </c>
      <c r="O54" s="34">
        <v>2.3935405558384475</v>
      </c>
      <c r="P54" s="10">
        <f t="shared" si="2"/>
        <v>4584518.3175731273</v>
      </c>
      <c r="Q54" s="10">
        <v>8477736</v>
      </c>
      <c r="R54" s="10">
        <v>24629082</v>
      </c>
      <c r="S54" s="9">
        <f t="shared" si="3"/>
        <v>1432.9267725777192</v>
      </c>
      <c r="U54" s="6">
        <f t="shared" si="4"/>
        <v>8.9658392614100979</v>
      </c>
      <c r="V54" s="6">
        <f t="shared" si="12"/>
        <v>1.5982070733134652</v>
      </c>
      <c r="W54" s="6">
        <f t="shared" si="5"/>
        <v>14.329267725777193</v>
      </c>
    </row>
    <row r="55" spans="1:23" x14ac:dyDescent="0.25">
      <c r="A55" s="21">
        <v>2007</v>
      </c>
      <c r="B55" s="22">
        <v>26</v>
      </c>
      <c r="C55" s="23">
        <f t="shared" si="6"/>
        <v>12.759097140913278</v>
      </c>
      <c r="D55" s="23">
        <f t="shared" si="7"/>
        <v>16.836889577788202</v>
      </c>
      <c r="E55" s="23">
        <f t="shared" si="8"/>
        <v>1.6686219820783497</v>
      </c>
      <c r="F55" s="23">
        <f t="shared" si="9"/>
        <v>4.5994515339307593</v>
      </c>
      <c r="G55" s="29"/>
      <c r="H55" s="29">
        <f t="shared" si="10"/>
        <v>2.60799608936698</v>
      </c>
      <c r="I55" s="47">
        <f t="shared" si="11"/>
        <v>2.60799608936698</v>
      </c>
      <c r="J55" s="10">
        <v>12076038.019169899</v>
      </c>
      <c r="K55" s="10">
        <v>101109092.164405</v>
      </c>
      <c r="M55" s="9">
        <v>766.95001220703102</v>
      </c>
      <c r="N55" s="12">
        <f t="shared" si="1"/>
        <v>2456</v>
      </c>
      <c r="O55" s="34">
        <v>2.4042965061368728</v>
      </c>
      <c r="P55" s="10">
        <f t="shared" si="2"/>
        <v>4528803.1764993276</v>
      </c>
      <c r="Q55" s="10">
        <v>9681575</v>
      </c>
      <c r="R55" s="10">
        <v>27570722</v>
      </c>
      <c r="S55" s="9">
        <f t="shared" si="3"/>
        <v>1683.6889577788202</v>
      </c>
      <c r="U55" s="6">
        <f t="shared" si="4"/>
        <v>10.036698151113514</v>
      </c>
      <c r="V55" s="6">
        <f t="shared" si="12"/>
        <v>1.6775327228427455</v>
      </c>
      <c r="W55" s="6">
        <f t="shared" si="5"/>
        <v>16.836889577788202</v>
      </c>
    </row>
    <row r="56" spans="1:23" x14ac:dyDescent="0.25">
      <c r="A56" s="21">
        <v>2008</v>
      </c>
      <c r="B56" s="22">
        <v>27</v>
      </c>
      <c r="C56" s="23">
        <f t="shared" si="6"/>
        <v>13.983970202866129</v>
      </c>
      <c r="D56" s="23">
        <f t="shared" si="7"/>
        <v>19.699160806012195</v>
      </c>
      <c r="E56" s="23">
        <f t="shared" si="8"/>
        <v>1.6602935790343427</v>
      </c>
      <c r="F56" s="23">
        <f t="shared" si="9"/>
        <v>4.8384927590095623</v>
      </c>
      <c r="G56" s="29"/>
      <c r="H56" s="29">
        <f t="shared" si="10"/>
        <v>2.7035651665009244</v>
      </c>
      <c r="I56" s="47">
        <f t="shared" si="11"/>
        <v>2.7035651665009244</v>
      </c>
      <c r="J56" s="10">
        <v>12703650.007448331</v>
      </c>
      <c r="K56" s="10">
        <v>104814198.4210438</v>
      </c>
      <c r="M56" s="9">
        <v>772.34997558593795</v>
      </c>
      <c r="N56" s="12">
        <f t="shared" si="1"/>
        <v>2415.8000000000002</v>
      </c>
      <c r="O56" s="34">
        <v>2.4151007908855084</v>
      </c>
      <c r="P56" s="10">
        <f t="shared" si="2"/>
        <v>4506199.0764898779</v>
      </c>
      <c r="Q56" s="10">
        <v>10611006</v>
      </c>
      <c r="R56" s="10">
        <v>30813352</v>
      </c>
      <c r="S56" s="9">
        <f t="shared" si="3"/>
        <v>1969.9160806012194</v>
      </c>
      <c r="U56" s="6">
        <f t="shared" si="4"/>
        <v>11.217127830312528</v>
      </c>
      <c r="V56" s="6">
        <f t="shared" si="12"/>
        <v>1.7561679873860672</v>
      </c>
      <c r="W56" s="6">
        <f t="shared" si="5"/>
        <v>19.699160806012195</v>
      </c>
    </row>
    <row r="57" spans="1:23" x14ac:dyDescent="0.25">
      <c r="A57" s="21">
        <v>2009</v>
      </c>
      <c r="B57" s="22">
        <v>28</v>
      </c>
      <c r="C57" s="23">
        <f t="shared" si="6"/>
        <v>15.27049736981154</v>
      </c>
      <c r="D57" s="23">
        <f t="shared" si="7"/>
        <v>23.44200135915451</v>
      </c>
      <c r="E57" s="23">
        <f t="shared" si="8"/>
        <v>1.6506724218333273</v>
      </c>
      <c r="F57" s="23">
        <f t="shared" si="9"/>
        <v>5.2829758530479642</v>
      </c>
      <c r="G57" s="29"/>
      <c r="H57" s="29">
        <f t="shared" si="10"/>
        <v>2.9024357321854692</v>
      </c>
      <c r="I57" s="47">
        <f t="shared" si="11"/>
        <v>2.9024357321854692</v>
      </c>
      <c r="J57" s="10">
        <v>13870657.574087214</v>
      </c>
      <c r="K57" s="10">
        <v>112524187.87868388</v>
      </c>
      <c r="M57" s="9">
        <v>777.375</v>
      </c>
      <c r="N57" s="12">
        <f t="shared" si="1"/>
        <v>2375.6000000000004</v>
      </c>
      <c r="O57" s="34">
        <v>2.4259536272868343</v>
      </c>
      <c r="P57" s="10">
        <f t="shared" si="2"/>
        <v>4480086.3153243521</v>
      </c>
      <c r="Q57" s="10">
        <v>11587220</v>
      </c>
      <c r="R57" s="10">
        <v>35000600</v>
      </c>
      <c r="S57" s="9">
        <f t="shared" si="3"/>
        <v>2344.200135915451</v>
      </c>
      <c r="U57" s="6">
        <f t="shared" si="4"/>
        <v>12.741431193128118</v>
      </c>
      <c r="V57" s="6">
        <f t="shared" si="12"/>
        <v>1.8398248206055194</v>
      </c>
      <c r="W57" s="6">
        <f t="shared" si="5"/>
        <v>23.44200135915451</v>
      </c>
    </row>
    <row r="58" spans="1:23" x14ac:dyDescent="0.25">
      <c r="A58" s="21">
        <v>2010</v>
      </c>
      <c r="B58" s="22">
        <v>29</v>
      </c>
      <c r="C58" s="23">
        <f t="shared" si="6"/>
        <v>16.843356411231088</v>
      </c>
      <c r="D58" s="23">
        <f t="shared" si="7"/>
        <v>27.427141590210777</v>
      </c>
      <c r="E58" s="23">
        <f t="shared" si="8"/>
        <v>1.6380979421959663</v>
      </c>
      <c r="F58" s="23">
        <f t="shared" si="9"/>
        <v>5.7308976039780228</v>
      </c>
      <c r="G58" s="29"/>
      <c r="H58" s="29">
        <f t="shared" si="10"/>
        <v>3.1095658644089417</v>
      </c>
      <c r="I58" s="47">
        <f t="shared" si="11"/>
        <v>3.1095658644089417</v>
      </c>
      <c r="J58" s="10">
        <v>15046693.467484664</v>
      </c>
      <c r="K58" s="10">
        <v>120554391.49532034</v>
      </c>
      <c r="M58" s="9">
        <v>781.37677001953102</v>
      </c>
      <c r="N58" s="12">
        <f t="shared" si="1"/>
        <v>2335.4000000000005</v>
      </c>
      <c r="O58" s="34">
        <v>2.4363718841544877</v>
      </c>
      <c r="P58" s="10">
        <f t="shared" si="2"/>
        <v>4445957.9483627854</v>
      </c>
      <c r="Q58" s="10">
        <v>12780702</v>
      </c>
      <c r="R58" s="10">
        <v>39668120</v>
      </c>
      <c r="S58" s="9">
        <f t="shared" si="3"/>
        <v>2742.7141590210776</v>
      </c>
      <c r="U58" s="6">
        <f t="shared" si="4"/>
        <v>14.440570205675026</v>
      </c>
      <c r="V58" s="6">
        <f t="shared" si="12"/>
        <v>1.8993115368416777</v>
      </c>
      <c r="W58" s="6">
        <f t="shared" si="5"/>
        <v>27.427141590210777</v>
      </c>
    </row>
    <row r="59" spans="1:23" x14ac:dyDescent="0.25">
      <c r="A59" t="s">
        <v>117</v>
      </c>
      <c r="C59" s="6">
        <f>AVERAGE(C8:C58)</f>
        <v>5.6960575054372615</v>
      </c>
      <c r="D59" s="6">
        <f>AVERAGE(D8:D58)</f>
        <v>6.9739290889856695</v>
      </c>
      <c r="I59" s="6">
        <f>AVERAGE(I8:I58)</f>
        <v>1.5481531631872947</v>
      </c>
      <c r="J59" s="6"/>
      <c r="K59" s="6"/>
      <c r="P59" s="2"/>
      <c r="Q59" s="6"/>
      <c r="R59" s="6"/>
    </row>
    <row r="61" spans="1:23" ht="30" x14ac:dyDescent="0.25">
      <c r="O61" s="4" t="s">
        <v>54</v>
      </c>
      <c r="P61" t="s">
        <v>53</v>
      </c>
    </row>
    <row r="62" spans="1:23" x14ac:dyDescent="0.25">
      <c r="B62" t="s">
        <v>52</v>
      </c>
      <c r="N62">
        <v>1980</v>
      </c>
      <c r="O62" s="9">
        <v>100</v>
      </c>
      <c r="P62" s="9">
        <v>0</v>
      </c>
    </row>
    <row r="63" spans="1:23" x14ac:dyDescent="0.25">
      <c r="N63">
        <v>1981</v>
      </c>
      <c r="O63" s="9">
        <f>O62*(1+P63/100)</f>
        <v>105</v>
      </c>
      <c r="P63" s="9">
        <v>5</v>
      </c>
    </row>
    <row r="64" spans="1:23" x14ac:dyDescent="0.25">
      <c r="N64">
        <v>1982</v>
      </c>
      <c r="O64" s="9">
        <f t="shared" ref="O64:O92" si="13">O63*(1+P64/100)</f>
        <v>112.875</v>
      </c>
      <c r="P64" s="9">
        <v>7.5</v>
      </c>
    </row>
    <row r="65" spans="14:16" x14ac:dyDescent="0.25">
      <c r="N65">
        <v>1983</v>
      </c>
      <c r="O65" s="9">
        <f t="shared" si="13"/>
        <v>121.34062499999999</v>
      </c>
      <c r="P65" s="9">
        <v>7.5</v>
      </c>
    </row>
    <row r="66" spans="14:16" x14ac:dyDescent="0.25">
      <c r="N66">
        <v>1984</v>
      </c>
      <c r="O66" s="9">
        <f t="shared" si="13"/>
        <v>131.047875</v>
      </c>
      <c r="P66" s="9">
        <v>8</v>
      </c>
    </row>
    <row r="67" spans="14:16" x14ac:dyDescent="0.25">
      <c r="N67">
        <v>1985</v>
      </c>
      <c r="O67" s="9">
        <f t="shared" si="13"/>
        <v>150.70505624999998</v>
      </c>
      <c r="P67" s="9">
        <v>15</v>
      </c>
    </row>
    <row r="68" spans="14:16" x14ac:dyDescent="0.25">
      <c r="N68">
        <v>1986</v>
      </c>
      <c r="O68" s="9">
        <f t="shared" si="13"/>
        <v>168.48825288750001</v>
      </c>
      <c r="P68" s="9">
        <v>11.8</v>
      </c>
    </row>
    <row r="69" spans="14:16" x14ac:dyDescent="0.25">
      <c r="N69">
        <v>1987</v>
      </c>
      <c r="O69" s="9">
        <f t="shared" si="13"/>
        <v>188.20137847533752</v>
      </c>
      <c r="P69" s="9">
        <v>11.7</v>
      </c>
    </row>
    <row r="70" spans="14:16" x14ac:dyDescent="0.25">
      <c r="N70">
        <v>1988</v>
      </c>
      <c r="O70" s="9">
        <f t="shared" si="13"/>
        <v>208.90353010762468</v>
      </c>
      <c r="P70" s="9">
        <v>11</v>
      </c>
    </row>
    <row r="71" spans="14:16" x14ac:dyDescent="0.25">
      <c r="N71">
        <v>1989</v>
      </c>
      <c r="O71" s="9">
        <f t="shared" si="13"/>
        <v>225.61581251623466</v>
      </c>
      <c r="P71" s="9">
        <v>8</v>
      </c>
    </row>
    <row r="72" spans="14:16" x14ac:dyDescent="0.25">
      <c r="N72">
        <v>1990</v>
      </c>
      <c r="O72" s="9">
        <f t="shared" si="13"/>
        <v>241.4089193923711</v>
      </c>
      <c r="P72" s="9">
        <v>7</v>
      </c>
    </row>
    <row r="73" spans="14:16" x14ac:dyDescent="0.25">
      <c r="N73">
        <v>1991</v>
      </c>
      <c r="O73" s="9">
        <f t="shared" si="13"/>
        <v>266.75685592857008</v>
      </c>
      <c r="P73" s="9">
        <v>10.5</v>
      </c>
    </row>
    <row r="74" spans="14:16" x14ac:dyDescent="0.25">
      <c r="N74">
        <v>1992</v>
      </c>
      <c r="O74" s="9">
        <f t="shared" si="13"/>
        <v>293.43254152142708</v>
      </c>
      <c r="P74" s="9">
        <v>10</v>
      </c>
    </row>
    <row r="75" spans="14:16" x14ac:dyDescent="0.25">
      <c r="N75">
        <v>1993</v>
      </c>
      <c r="O75" s="9">
        <f t="shared" si="13"/>
        <v>340.38174816485537</v>
      </c>
      <c r="P75" s="9">
        <v>16</v>
      </c>
    </row>
    <row r="76" spans="14:16" x14ac:dyDescent="0.25">
      <c r="N76">
        <v>1994</v>
      </c>
      <c r="O76" s="9">
        <f t="shared" si="13"/>
        <v>398.24664535288076</v>
      </c>
      <c r="P76" s="9">
        <v>17</v>
      </c>
    </row>
    <row r="77" spans="14:16" x14ac:dyDescent="0.25">
      <c r="N77">
        <v>1995</v>
      </c>
      <c r="O77" s="9">
        <f t="shared" si="13"/>
        <v>477.89597442345689</v>
      </c>
      <c r="P77" s="9">
        <v>20</v>
      </c>
    </row>
    <row r="78" spans="14:16" x14ac:dyDescent="0.25">
      <c r="N78">
        <v>1996</v>
      </c>
      <c r="O78" s="9">
        <f t="shared" si="13"/>
        <v>530.46453161003717</v>
      </c>
      <c r="P78" s="9">
        <v>11</v>
      </c>
    </row>
    <row r="79" spans="14:16" x14ac:dyDescent="0.25">
      <c r="N79">
        <v>1997</v>
      </c>
      <c r="O79" s="9">
        <f t="shared" si="13"/>
        <v>583.51098477104097</v>
      </c>
      <c r="P79" s="9">
        <v>10</v>
      </c>
    </row>
    <row r="80" spans="14:16" x14ac:dyDescent="0.25">
      <c r="N80">
        <v>1998</v>
      </c>
      <c r="O80" s="9">
        <f t="shared" si="13"/>
        <v>624.35675370501383</v>
      </c>
      <c r="P80" s="9">
        <v>7</v>
      </c>
    </row>
    <row r="81" spans="2:16" x14ac:dyDescent="0.25">
      <c r="N81">
        <v>1999</v>
      </c>
      <c r="O81" s="9">
        <f t="shared" si="13"/>
        <v>683.67064530699008</v>
      </c>
      <c r="P81" s="9">
        <v>9.5</v>
      </c>
    </row>
    <row r="82" spans="2:16" x14ac:dyDescent="0.25">
      <c r="N82">
        <v>2000</v>
      </c>
      <c r="O82" s="9">
        <f t="shared" si="13"/>
        <v>748.6193566111541</v>
      </c>
      <c r="P82" s="9">
        <v>9.5</v>
      </c>
    </row>
    <row r="83" spans="2:16" x14ac:dyDescent="0.25">
      <c r="N83">
        <v>2001</v>
      </c>
      <c r="O83" s="9">
        <f t="shared" si="13"/>
        <v>827.22438905532522</v>
      </c>
      <c r="P83" s="9">
        <v>10.5</v>
      </c>
    </row>
    <row r="84" spans="2:16" x14ac:dyDescent="0.25">
      <c r="N84">
        <v>2002</v>
      </c>
      <c r="O84" s="9">
        <f t="shared" si="13"/>
        <v>918.21907185141106</v>
      </c>
      <c r="P84" s="9">
        <v>11</v>
      </c>
    </row>
    <row r="85" spans="2:16" x14ac:dyDescent="0.25">
      <c r="N85">
        <v>2003</v>
      </c>
      <c r="O85" s="9">
        <f t="shared" si="13"/>
        <v>1055.9519326291227</v>
      </c>
      <c r="P85" s="9">
        <v>15</v>
      </c>
    </row>
    <row r="86" spans="2:16" x14ac:dyDescent="0.25">
      <c r="N86">
        <v>2004</v>
      </c>
      <c r="O86" s="9">
        <f t="shared" si="13"/>
        <v>1246.0232805023647</v>
      </c>
      <c r="P86" s="9">
        <v>18</v>
      </c>
    </row>
    <row r="87" spans="2:16" x14ac:dyDescent="0.25">
      <c r="N87">
        <v>2005</v>
      </c>
      <c r="O87" s="9">
        <f t="shared" si="13"/>
        <v>1432.9267725777192</v>
      </c>
      <c r="P87" s="9">
        <v>15</v>
      </c>
    </row>
    <row r="88" spans="2:16" x14ac:dyDescent="0.25">
      <c r="N88">
        <v>2006</v>
      </c>
      <c r="O88" s="9">
        <f t="shared" si="13"/>
        <v>1683.6889577788202</v>
      </c>
      <c r="P88" s="9">
        <v>17.5</v>
      </c>
    </row>
    <row r="89" spans="2:16" x14ac:dyDescent="0.25">
      <c r="N89">
        <v>2007</v>
      </c>
      <c r="O89" s="9">
        <f t="shared" si="13"/>
        <v>1969.9160806012194</v>
      </c>
      <c r="P89" s="9">
        <v>17</v>
      </c>
    </row>
    <row r="90" spans="2:16" x14ac:dyDescent="0.25">
      <c r="N90">
        <v>2008</v>
      </c>
      <c r="O90" s="9">
        <f t="shared" si="13"/>
        <v>2344.200135915451</v>
      </c>
      <c r="P90" s="9">
        <v>19</v>
      </c>
    </row>
    <row r="91" spans="2:16" x14ac:dyDescent="0.25">
      <c r="N91">
        <v>2009</v>
      </c>
      <c r="O91" s="9">
        <f t="shared" si="13"/>
        <v>2742.7141590210776</v>
      </c>
      <c r="P91" s="9">
        <v>17</v>
      </c>
    </row>
    <row r="92" spans="2:16" x14ac:dyDescent="0.25">
      <c r="N92">
        <v>2010</v>
      </c>
      <c r="O92" s="9">
        <f t="shared" si="13"/>
        <v>3263.8298492350823</v>
      </c>
      <c r="P92" s="9">
        <v>19</v>
      </c>
    </row>
    <row r="93" spans="2:16" x14ac:dyDescent="0.25">
      <c r="B93" t="s">
        <v>136</v>
      </c>
    </row>
    <row r="94" spans="2:16" x14ac:dyDescent="0.25">
      <c r="B94" t="s">
        <v>137</v>
      </c>
    </row>
    <row r="103" spans="15:16" x14ac:dyDescent="0.25">
      <c r="P103" t="s">
        <v>55</v>
      </c>
    </row>
    <row r="104" spans="15:16" x14ac:dyDescent="0.25">
      <c r="O104">
        <v>1971</v>
      </c>
      <c r="P104" s="3">
        <v>2492</v>
      </c>
    </row>
    <row r="105" spans="15:16" x14ac:dyDescent="0.25">
      <c r="O105">
        <v>1972</v>
      </c>
      <c r="P105">
        <f>P104+($P$110-$P$104)/6</f>
        <v>2547</v>
      </c>
    </row>
    <row r="106" spans="15:16" x14ac:dyDescent="0.25">
      <c r="O106">
        <v>1973</v>
      </c>
      <c r="P106">
        <f t="shared" ref="P106:P109" si="14">P105+($P$110-$P$104)/6</f>
        <v>2602</v>
      </c>
    </row>
    <row r="107" spans="15:16" x14ac:dyDescent="0.25">
      <c r="O107">
        <v>1974</v>
      </c>
      <c r="P107">
        <f t="shared" si="14"/>
        <v>2657</v>
      </c>
    </row>
    <row r="108" spans="15:16" x14ac:dyDescent="0.25">
      <c r="O108">
        <v>1975</v>
      </c>
      <c r="P108">
        <f t="shared" si="14"/>
        <v>2712</v>
      </c>
    </row>
    <row r="109" spans="15:16" x14ac:dyDescent="0.25">
      <c r="O109">
        <v>1976</v>
      </c>
      <c r="P109">
        <f t="shared" si="14"/>
        <v>2767</v>
      </c>
    </row>
    <row r="110" spans="15:16" x14ac:dyDescent="0.25">
      <c r="O110">
        <v>1977</v>
      </c>
      <c r="P110" s="3">
        <v>2822</v>
      </c>
    </row>
    <row r="111" spans="15:16" x14ac:dyDescent="0.25">
      <c r="O111">
        <v>1978</v>
      </c>
      <c r="P111" s="12">
        <f>P110+($P$117-$P$110)/7</f>
        <v>2836.4285714285716</v>
      </c>
    </row>
    <row r="112" spans="15:16" x14ac:dyDescent="0.25">
      <c r="O112">
        <v>1979</v>
      </c>
      <c r="P112" s="12">
        <f t="shared" ref="P112:P116" si="15">P111+($P$117-$P$110)/7</f>
        <v>2850.8571428571431</v>
      </c>
    </row>
    <row r="113" spans="15:16" x14ac:dyDescent="0.25">
      <c r="O113">
        <v>1980</v>
      </c>
      <c r="P113" s="12">
        <f t="shared" si="15"/>
        <v>2865.2857142857147</v>
      </c>
    </row>
    <row r="114" spans="15:16" x14ac:dyDescent="0.25">
      <c r="O114">
        <v>1981</v>
      </c>
      <c r="P114" s="12">
        <f t="shared" si="15"/>
        <v>2879.7142857142862</v>
      </c>
    </row>
    <row r="115" spans="15:16" x14ac:dyDescent="0.25">
      <c r="O115">
        <v>1982</v>
      </c>
      <c r="P115" s="12">
        <f t="shared" si="15"/>
        <v>2894.1428571428578</v>
      </c>
    </row>
    <row r="116" spans="15:16" x14ac:dyDescent="0.25">
      <c r="O116">
        <v>1983</v>
      </c>
      <c r="P116" s="12">
        <f t="shared" si="15"/>
        <v>2908.5714285714294</v>
      </c>
    </row>
    <row r="117" spans="15:16" x14ac:dyDescent="0.25">
      <c r="O117">
        <v>1984</v>
      </c>
      <c r="P117" s="3">
        <v>2923</v>
      </c>
    </row>
    <row r="118" spans="15:16" x14ac:dyDescent="0.25">
      <c r="O118">
        <v>1985</v>
      </c>
      <c r="P118" s="12">
        <f>P117+($P$124-$P$117)/7</f>
        <v>2919.2857142857142</v>
      </c>
    </row>
    <row r="119" spans="15:16" x14ac:dyDescent="0.25">
      <c r="O119">
        <v>1986</v>
      </c>
      <c r="P119" s="12">
        <f t="shared" ref="P119:P123" si="16">P118+($P$124-$P$117)/7</f>
        <v>2915.5714285714284</v>
      </c>
    </row>
    <row r="120" spans="15:16" x14ac:dyDescent="0.25">
      <c r="O120">
        <v>1987</v>
      </c>
      <c r="P120" s="12">
        <f t="shared" si="16"/>
        <v>2911.8571428571427</v>
      </c>
    </row>
    <row r="121" spans="15:16" x14ac:dyDescent="0.25">
      <c r="O121">
        <v>1988</v>
      </c>
      <c r="P121" s="12">
        <f t="shared" si="16"/>
        <v>2908.1428571428569</v>
      </c>
    </row>
    <row r="122" spans="15:16" x14ac:dyDescent="0.25">
      <c r="O122">
        <v>1989</v>
      </c>
      <c r="P122" s="12">
        <f t="shared" si="16"/>
        <v>2904.4285714285711</v>
      </c>
    </row>
    <row r="123" spans="15:16" x14ac:dyDescent="0.25">
      <c r="O123">
        <v>1990</v>
      </c>
      <c r="P123" s="12">
        <f t="shared" si="16"/>
        <v>2900.7142857142853</v>
      </c>
    </row>
    <row r="124" spans="15:16" x14ac:dyDescent="0.25">
      <c r="O124">
        <v>1991</v>
      </c>
      <c r="P124" s="3">
        <v>2897</v>
      </c>
    </row>
    <row r="125" spans="15:16" x14ac:dyDescent="0.25">
      <c r="O125">
        <v>1992</v>
      </c>
      <c r="P125" s="12">
        <f>P124+($P$134-$P$124)/10</f>
        <v>2889.2</v>
      </c>
    </row>
    <row r="126" spans="15:16" x14ac:dyDescent="0.25">
      <c r="O126">
        <v>1993</v>
      </c>
      <c r="P126" s="12">
        <f t="shared" ref="P126:P133" si="17">P125+($P$134-$P$124)/10</f>
        <v>2881.3999999999996</v>
      </c>
    </row>
    <row r="127" spans="15:16" x14ac:dyDescent="0.25">
      <c r="O127">
        <v>1994</v>
      </c>
      <c r="P127" s="12">
        <f t="shared" si="17"/>
        <v>2873.5999999999995</v>
      </c>
    </row>
    <row r="128" spans="15:16" x14ac:dyDescent="0.25">
      <c r="O128">
        <v>1995</v>
      </c>
      <c r="P128" s="12">
        <f t="shared" si="17"/>
        <v>2865.7999999999993</v>
      </c>
    </row>
    <row r="129" spans="15:16" x14ac:dyDescent="0.25">
      <c r="O129">
        <v>1996</v>
      </c>
      <c r="P129" s="12">
        <f t="shared" si="17"/>
        <v>2857.9999999999991</v>
      </c>
    </row>
    <row r="130" spans="15:16" x14ac:dyDescent="0.25">
      <c r="O130">
        <v>1997</v>
      </c>
      <c r="P130" s="12">
        <f t="shared" si="17"/>
        <v>2850.1999999999989</v>
      </c>
    </row>
    <row r="131" spans="15:16" x14ac:dyDescent="0.25">
      <c r="O131">
        <v>1998</v>
      </c>
      <c r="P131" s="12">
        <f t="shared" si="17"/>
        <v>2842.3999999999987</v>
      </c>
    </row>
    <row r="132" spans="15:16" x14ac:dyDescent="0.25">
      <c r="O132">
        <v>1999</v>
      </c>
      <c r="P132" s="12">
        <f t="shared" si="17"/>
        <v>2834.5999999999985</v>
      </c>
    </row>
    <row r="133" spans="15:16" x14ac:dyDescent="0.25">
      <c r="O133">
        <v>2000</v>
      </c>
      <c r="P133" s="12">
        <f t="shared" si="17"/>
        <v>2826.7999999999984</v>
      </c>
    </row>
    <row r="134" spans="15:16" x14ac:dyDescent="0.25">
      <c r="O134">
        <v>2001</v>
      </c>
      <c r="P134" s="3">
        <v>2819</v>
      </c>
    </row>
    <row r="135" spans="15:16" x14ac:dyDescent="0.25">
      <c r="O135">
        <v>2002</v>
      </c>
      <c r="P135" s="12">
        <f>P134+($P$140-$P$134)/6</f>
        <v>2758.5</v>
      </c>
    </row>
    <row r="136" spans="15:16" x14ac:dyDescent="0.25">
      <c r="O136">
        <v>2003</v>
      </c>
      <c r="P136" s="12">
        <f t="shared" ref="P136:P139" si="18">P135+($P$140-$P$134)/6</f>
        <v>2698</v>
      </c>
    </row>
    <row r="137" spans="15:16" x14ac:dyDescent="0.25">
      <c r="O137">
        <v>2004</v>
      </c>
      <c r="P137" s="12">
        <f t="shared" si="18"/>
        <v>2637.5</v>
      </c>
    </row>
    <row r="138" spans="15:16" x14ac:dyDescent="0.25">
      <c r="O138">
        <v>2005</v>
      </c>
      <c r="P138" s="12">
        <f t="shared" si="18"/>
        <v>2577</v>
      </c>
    </row>
    <row r="139" spans="15:16" x14ac:dyDescent="0.25">
      <c r="O139">
        <v>2006</v>
      </c>
      <c r="P139" s="12">
        <f t="shared" si="18"/>
        <v>2516.5</v>
      </c>
    </row>
    <row r="140" spans="15:16" x14ac:dyDescent="0.25">
      <c r="O140">
        <v>2007</v>
      </c>
      <c r="P140" s="3">
        <v>2456</v>
      </c>
    </row>
    <row r="141" spans="15:16" x14ac:dyDescent="0.25">
      <c r="O141">
        <v>2008</v>
      </c>
      <c r="P141" s="12">
        <f>P140+($P$145-$P$140)/5</f>
        <v>2415.8000000000002</v>
      </c>
    </row>
    <row r="142" spans="15:16" x14ac:dyDescent="0.25">
      <c r="O142">
        <v>2009</v>
      </c>
      <c r="P142" s="12">
        <f t="shared" ref="P142:P144" si="19">P141+($P$145-$P$140)/5</f>
        <v>2375.6000000000004</v>
      </c>
    </row>
    <row r="143" spans="15:16" x14ac:dyDescent="0.25">
      <c r="O143">
        <v>2010</v>
      </c>
      <c r="P143" s="12">
        <f t="shared" si="19"/>
        <v>2335.4000000000005</v>
      </c>
    </row>
    <row r="144" spans="15:16" x14ac:dyDescent="0.25">
      <c r="O144">
        <v>2011</v>
      </c>
      <c r="P144" s="12">
        <f t="shared" si="19"/>
        <v>2295.2000000000007</v>
      </c>
    </row>
    <row r="145" spans="15:16" x14ac:dyDescent="0.25">
      <c r="O145">
        <v>2012</v>
      </c>
      <c r="P145" s="3">
        <v>2255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topLeftCell="A55" workbookViewId="0">
      <selection activeCell="A70" sqref="A70"/>
    </sheetView>
  </sheetViews>
  <sheetFormatPr defaultRowHeight="15" x14ac:dyDescent="0.25"/>
  <sheetData>
    <row r="1" spans="1:20" x14ac:dyDescent="0.25">
      <c r="A1" t="s">
        <v>129</v>
      </c>
      <c r="G1" t="s">
        <v>129</v>
      </c>
      <c r="L1" t="s">
        <v>129</v>
      </c>
      <c r="Q1" t="s">
        <v>129</v>
      </c>
    </row>
    <row r="3" spans="1:20" x14ac:dyDescent="0.25">
      <c r="B3" t="s">
        <v>130</v>
      </c>
      <c r="H3" t="s">
        <v>131</v>
      </c>
      <c r="M3" t="s">
        <v>132</v>
      </c>
      <c r="R3" t="s">
        <v>133</v>
      </c>
    </row>
    <row r="4" spans="1:20" x14ac:dyDescent="0.25">
      <c r="B4" t="s">
        <v>8</v>
      </c>
      <c r="C4" t="s">
        <v>28</v>
      </c>
      <c r="D4" t="s">
        <v>75</v>
      </c>
      <c r="H4" t="s">
        <v>8</v>
      </c>
      <c r="I4" t="s">
        <v>28</v>
      </c>
      <c r="J4" t="s">
        <v>75</v>
      </c>
      <c r="M4" t="s">
        <v>8</v>
      </c>
      <c r="N4" t="s">
        <v>28</v>
      </c>
      <c r="O4" t="s">
        <v>75</v>
      </c>
      <c r="R4" t="s">
        <v>8</v>
      </c>
      <c r="S4" t="s">
        <v>28</v>
      </c>
      <c r="T4" t="s">
        <v>75</v>
      </c>
    </row>
    <row r="5" spans="1:20" x14ac:dyDescent="0.25">
      <c r="A5">
        <v>1960</v>
      </c>
      <c r="B5" s="6">
        <f>'1.2 UK data'!C8</f>
        <v>1</v>
      </c>
      <c r="G5">
        <v>1960</v>
      </c>
      <c r="H5" s="6">
        <f>'1.2 UK data'!D8</f>
        <v>1</v>
      </c>
      <c r="L5">
        <v>1960</v>
      </c>
      <c r="M5" s="6">
        <f>'1.2 UK data'!E8</f>
        <v>1</v>
      </c>
      <c r="Q5">
        <v>1960</v>
      </c>
      <c r="R5" s="6">
        <f>'1.2 UK data'!F8</f>
        <v>1</v>
      </c>
    </row>
    <row r="6" spans="1:20" x14ac:dyDescent="0.25">
      <c r="A6">
        <v>1961</v>
      </c>
      <c r="B6" s="6">
        <f>'1.2 UK data'!C9</f>
        <v>1.0215423519722242</v>
      </c>
      <c r="G6">
        <v>1961</v>
      </c>
      <c r="H6" s="6">
        <f>'1.2 UK data'!D9</f>
        <v>1.0450999999999999</v>
      </c>
      <c r="L6">
        <v>1961</v>
      </c>
      <c r="M6" s="6">
        <f>'1.2 UK data'!E9</f>
        <v>1.0073991412522441</v>
      </c>
      <c r="Q6">
        <v>1961</v>
      </c>
      <c r="R6" s="6">
        <f>'1.2 UK data'!F9</f>
        <v>1.0476187989198249</v>
      </c>
    </row>
    <row r="7" spans="1:20" x14ac:dyDescent="0.25">
      <c r="A7">
        <v>1962</v>
      </c>
      <c r="B7" s="6">
        <f>'1.2 UK data'!C10</f>
        <v>1.0395224686652205</v>
      </c>
      <c r="G7">
        <v>1962</v>
      </c>
      <c r="H7" s="6">
        <f>'1.2 UK data'!D10</f>
        <v>1.0928610699999999</v>
      </c>
      <c r="L7">
        <v>1962</v>
      </c>
      <c r="M7" s="6">
        <f>'1.2 UK data'!E10</f>
        <v>1.0187603137574317</v>
      </c>
      <c r="Q7">
        <v>1962</v>
      </c>
      <c r="R7" s="6">
        <f>'1.2 UK data'!F10</f>
        <v>1.0887653657624639</v>
      </c>
    </row>
    <row r="8" spans="1:20" x14ac:dyDescent="0.25">
      <c r="A8">
        <v>1963</v>
      </c>
      <c r="B8" s="6">
        <f>'1.2 UK data'!C11</f>
        <v>1.0797278937580403</v>
      </c>
      <c r="G8">
        <v>1963</v>
      </c>
      <c r="H8" s="6">
        <f>'1.2 UK data'!D11</f>
        <v>1.1350455073019998</v>
      </c>
      <c r="L8">
        <v>1963</v>
      </c>
      <c r="M8" s="6">
        <f>'1.2 UK data'!E11</f>
        <v>1.0373034123111304</v>
      </c>
      <c r="Q8">
        <v>1963</v>
      </c>
      <c r="R8" s="6">
        <f>'1.2 UK data'!F11</f>
        <v>1.1792104693196443</v>
      </c>
    </row>
    <row r="9" spans="1:20" x14ac:dyDescent="0.25">
      <c r="A9">
        <v>1964</v>
      </c>
      <c r="B9" s="6">
        <f>'1.2 UK data'!C12</f>
        <v>1.1403442439458449</v>
      </c>
      <c r="G9">
        <v>1964</v>
      </c>
      <c r="H9" s="6">
        <f>'1.2 UK data'!D12</f>
        <v>1.1764746683185228</v>
      </c>
      <c r="L9">
        <v>1964</v>
      </c>
      <c r="M9" s="6">
        <f>'1.2 UK data'!E12</f>
        <v>1.0632905721115942</v>
      </c>
      <c r="Q9">
        <v>1964</v>
      </c>
      <c r="R9" s="6">
        <f>'1.2 UK data'!F12</f>
        <v>1.2226043752509328</v>
      </c>
    </row>
    <row r="10" spans="1:20" x14ac:dyDescent="0.25">
      <c r="A10">
        <v>1965</v>
      </c>
      <c r="B10" s="6">
        <f>'1.2 UK data'!C13</f>
        <v>1.1668638293896183</v>
      </c>
      <c r="G10">
        <v>1965</v>
      </c>
      <c r="H10" s="6">
        <f>'1.2 UK data'!D13</f>
        <v>1.2308277979948385</v>
      </c>
      <c r="L10">
        <v>1965</v>
      </c>
      <c r="M10" s="6">
        <f>'1.2 UK data'!E13</f>
        <v>1.0720806796265436</v>
      </c>
      <c r="Q10">
        <v>1965</v>
      </c>
      <c r="R10" s="6">
        <f>'1.2 UK data'!F13</f>
        <v>1.3290566012907057</v>
      </c>
    </row>
    <row r="11" spans="1:20" x14ac:dyDescent="0.25">
      <c r="A11">
        <v>1966</v>
      </c>
      <c r="B11" s="6">
        <f>'1.2 UK data'!C14</f>
        <v>1.1895949730306619</v>
      </c>
      <c r="G11">
        <v>1966</v>
      </c>
      <c r="H11" s="6">
        <f>'1.2 UK data'!D14</f>
        <v>1.2879382078217991</v>
      </c>
      <c r="L11">
        <v>1966</v>
      </c>
      <c r="M11" s="6">
        <f>'1.2 UK data'!E14</f>
        <v>1.0724844271904763</v>
      </c>
      <c r="Q11">
        <v>1966</v>
      </c>
      <c r="R11" s="6">
        <f>'1.2 UK data'!F14</f>
        <v>1.3457547343722198</v>
      </c>
    </row>
    <row r="12" spans="1:20" x14ac:dyDescent="0.25">
      <c r="A12">
        <v>1967</v>
      </c>
      <c r="B12" s="6">
        <f>'1.2 UK data'!C15</f>
        <v>1.2161145584744355</v>
      </c>
      <c r="G12">
        <v>1967</v>
      </c>
      <c r="H12" s="6">
        <f>'1.2 UK data'!D15</f>
        <v>1.3435771383997008</v>
      </c>
      <c r="L12">
        <v>1967</v>
      </c>
      <c r="M12" s="6">
        <f>'1.2 UK data'!E15</f>
        <v>1.0575326574794439</v>
      </c>
      <c r="Q12">
        <v>1967</v>
      </c>
      <c r="R12" s="6">
        <f>'1.2 UK data'!F15</f>
        <v>1.3899042314643881</v>
      </c>
    </row>
    <row r="13" spans="1:20" x14ac:dyDescent="0.25">
      <c r="A13">
        <v>1968</v>
      </c>
      <c r="B13" s="6">
        <f>'1.2 UK data'!C16</f>
        <v>1.3032504941060137</v>
      </c>
      <c r="G13">
        <v>1968</v>
      </c>
      <c r="H13" s="6">
        <f>'1.2 UK data'!D16</f>
        <v>1.410084206750486</v>
      </c>
      <c r="L13">
        <v>1968</v>
      </c>
      <c r="M13" s="6">
        <f>'1.2 UK data'!E16</f>
        <v>1.0561615331474257</v>
      </c>
      <c r="Q13">
        <v>1968</v>
      </c>
      <c r="R13" s="6">
        <f>'1.2 UK data'!F16</f>
        <v>1.4702597980338641</v>
      </c>
    </row>
    <row r="14" spans="1:20" x14ac:dyDescent="0.25">
      <c r="A14">
        <v>1969</v>
      </c>
      <c r="B14" s="6">
        <f>'1.2 UK data'!C17</f>
        <v>1.2918849715679577</v>
      </c>
      <c r="G14">
        <v>1969</v>
      </c>
      <c r="H14" s="6">
        <f>'1.2 UK data'!D17</f>
        <v>1.4845366528669115</v>
      </c>
      <c r="L14">
        <v>1969</v>
      </c>
      <c r="M14" s="6">
        <f>'1.2 UK data'!E17</f>
        <v>1.064687126891845</v>
      </c>
      <c r="Q14">
        <v>1969</v>
      </c>
      <c r="R14" s="6">
        <f>'1.2 UK data'!F17</f>
        <v>1.5122760919475597</v>
      </c>
    </row>
    <row r="15" spans="1:20" x14ac:dyDescent="0.25">
      <c r="A15">
        <v>1970</v>
      </c>
      <c r="B15" s="6">
        <f>'1.2 UK data'!C18</f>
        <v>1.3184045570117311</v>
      </c>
      <c r="G15">
        <v>1970</v>
      </c>
      <c r="H15" s="6">
        <f>'1.2 UK data'!D18</f>
        <v>1.5550521438780898</v>
      </c>
      <c r="L15">
        <v>1970</v>
      </c>
      <c r="M15" s="6">
        <f>'1.2 UK data'!E18</f>
        <v>1.0492809026589567</v>
      </c>
      <c r="Q15">
        <v>1970</v>
      </c>
      <c r="R15" s="6">
        <f>'1.2 UK data'!F18</f>
        <v>1.5592352730071184</v>
      </c>
    </row>
    <row r="16" spans="1:20" x14ac:dyDescent="0.25">
      <c r="A16">
        <v>1971</v>
      </c>
      <c r="B16" s="6">
        <f>'1.2 UK data'!C19</f>
        <v>1.3448324718294427</v>
      </c>
      <c r="G16">
        <v>1971</v>
      </c>
      <c r="H16" s="6">
        <f>'1.2 UK data'!D19</f>
        <v>1.6304721728561771</v>
      </c>
      <c r="L16">
        <v>1971</v>
      </c>
      <c r="M16" s="6">
        <f>'1.2 UK data'!E19</f>
        <v>1.024869043519214</v>
      </c>
      <c r="Q16">
        <v>1971</v>
      </c>
      <c r="R16" s="6">
        <f>'1.2 UK data'!F19</f>
        <v>1.5983039592657928</v>
      </c>
    </row>
    <row r="17" spans="1:20" x14ac:dyDescent="0.25">
      <c r="A17">
        <v>1972</v>
      </c>
      <c r="B17" s="6">
        <f>'1.2 UK data'!C20</f>
        <v>1.3936010871980891</v>
      </c>
      <c r="G17">
        <v>1972</v>
      </c>
      <c r="H17" s="6">
        <f>'1.2 UK data'!D20</f>
        <v>1.7147675841928414</v>
      </c>
      <c r="L17">
        <v>1972</v>
      </c>
      <c r="M17" s="6">
        <f>'1.2 UK data'!E20</f>
        <v>1.0194745799479228</v>
      </c>
      <c r="Q17">
        <v>1972</v>
      </c>
      <c r="R17" s="6">
        <f>'1.2 UK data'!F20</f>
        <v>1.6450929568621113</v>
      </c>
    </row>
    <row r="18" spans="1:20" x14ac:dyDescent="0.25">
      <c r="A18">
        <v>1973</v>
      </c>
      <c r="B18" s="6">
        <f>'1.2 UK data'!C21</f>
        <v>1.4955224395733955</v>
      </c>
      <c r="G18">
        <v>1973</v>
      </c>
      <c r="H18" s="6">
        <f>'1.2 UK data'!D21</f>
        <v>1.792446555756777</v>
      </c>
      <c r="L18">
        <v>1973</v>
      </c>
      <c r="M18" s="6">
        <f>'1.2 UK data'!E21</f>
        <v>1.0519658805665875</v>
      </c>
      <c r="Q18">
        <v>1973</v>
      </c>
      <c r="R18" s="6">
        <f>'1.2 UK data'!F21</f>
        <v>1.6601046188366391</v>
      </c>
    </row>
    <row r="19" spans="1:20" x14ac:dyDescent="0.25">
      <c r="A19">
        <v>1974</v>
      </c>
      <c r="B19" s="6">
        <f>'1.2 UK data'!C22</f>
        <v>1.4704021806343623</v>
      </c>
      <c r="G19">
        <v>1974</v>
      </c>
      <c r="H19" s="6">
        <f>'1.2 UK data'!D22</f>
        <v>1.8904933823566727</v>
      </c>
      <c r="L19">
        <v>1974</v>
      </c>
      <c r="M19" s="6">
        <f>'1.2 UK data'!E22</f>
        <v>1.037801948551575</v>
      </c>
      <c r="Q19">
        <v>1974</v>
      </c>
      <c r="R19" s="6">
        <f>'1.2 UK data'!F22</f>
        <v>1.5685659015777125</v>
      </c>
    </row>
    <row r="20" spans="1:20" x14ac:dyDescent="0.25">
      <c r="A20">
        <v>1975</v>
      </c>
      <c r="B20" s="6">
        <f>'1.2 UK data'!C23</f>
        <v>1.4604494664471865</v>
      </c>
      <c r="G20">
        <v>1975</v>
      </c>
      <c r="H20" s="6">
        <f>'1.2 UK data'!D23</f>
        <v>1.9889880875774555</v>
      </c>
      <c r="L20">
        <v>1975</v>
      </c>
      <c r="M20" s="6">
        <f>'1.2 UK data'!E23</f>
        <v>1.0173211253760897</v>
      </c>
      <c r="Q20">
        <v>1975</v>
      </c>
      <c r="R20" s="6">
        <f>'1.2 UK data'!F23</f>
        <v>1.5439718514509426</v>
      </c>
    </row>
    <row r="21" spans="1:20" x14ac:dyDescent="0.25">
      <c r="A21">
        <v>1976</v>
      </c>
      <c r="B21" s="6">
        <f>'1.2 UK data'!C24</f>
        <v>1.5014100496135276</v>
      </c>
      <c r="G21">
        <v>1976</v>
      </c>
      <c r="H21" s="6">
        <f>'1.2 UK data'!D24</f>
        <v>2.071332194403162</v>
      </c>
      <c r="L21">
        <v>1976</v>
      </c>
      <c r="M21" s="6">
        <f>'1.2 UK data'!E24</f>
        <v>1.0077044724173938</v>
      </c>
      <c r="Q21">
        <v>1976</v>
      </c>
      <c r="R21" s="6">
        <f>'1.2 UK data'!F24</f>
        <v>1.5731834998831016</v>
      </c>
    </row>
    <row r="22" spans="1:20" x14ac:dyDescent="0.25">
      <c r="A22">
        <v>1977</v>
      </c>
      <c r="B22" s="6">
        <f>'1.2 UK data'!C25</f>
        <v>1.5368936393202706</v>
      </c>
      <c r="G22">
        <v>1977</v>
      </c>
      <c r="H22" s="6">
        <f>'1.2 UK data'!D25</f>
        <v>2.1423788886711903</v>
      </c>
      <c r="L22">
        <v>1977</v>
      </c>
      <c r="M22" s="6">
        <f>'1.2 UK data'!E25</f>
        <v>1.0080313883919052</v>
      </c>
      <c r="Q22">
        <v>1977</v>
      </c>
      <c r="R22" s="6">
        <f>'1.2 UK data'!F25</f>
        <v>1.6576513528764811</v>
      </c>
    </row>
    <row r="23" spans="1:20" x14ac:dyDescent="0.25">
      <c r="A23">
        <v>1978</v>
      </c>
      <c r="B23" s="6">
        <f>'1.2 UK data'!C26</f>
        <v>1.5891998744551401</v>
      </c>
      <c r="G23">
        <v>1978</v>
      </c>
      <c r="H23" s="6">
        <f>'1.2 UK data'!D26</f>
        <v>2.2083641584422629</v>
      </c>
      <c r="L23">
        <v>1978</v>
      </c>
      <c r="M23" s="6">
        <f>'1.2 UK data'!E26</f>
        <v>1.0109018074204308</v>
      </c>
      <c r="Q23">
        <v>1978</v>
      </c>
      <c r="R23" s="6">
        <f>'1.2 UK data'!F26</f>
        <v>1.6595232577287402</v>
      </c>
    </row>
    <row r="24" spans="1:20" x14ac:dyDescent="0.25">
      <c r="A24">
        <v>1979</v>
      </c>
      <c r="B24" s="6">
        <f>'1.2 UK data'!C27</f>
        <v>1.6328515755159112</v>
      </c>
      <c r="G24">
        <v>1979</v>
      </c>
      <c r="H24" s="6">
        <f>'1.2 UK data'!D27</f>
        <v>2.2860985768194304</v>
      </c>
      <c r="L24">
        <v>1979</v>
      </c>
      <c r="M24" s="6">
        <f>'1.2 UK data'!E27</f>
        <v>1.0091791945789845</v>
      </c>
      <c r="Q24">
        <v>1979</v>
      </c>
      <c r="R24" s="6">
        <f>'1.2 UK data'!F27</f>
        <v>1.7511470146821382</v>
      </c>
    </row>
    <row r="25" spans="1:20" x14ac:dyDescent="0.25">
      <c r="A25">
        <v>1980</v>
      </c>
      <c r="B25" s="52">
        <v>1</v>
      </c>
      <c r="C25" s="6">
        <f>'1.3 US data'!C28</f>
        <v>1</v>
      </c>
      <c r="G25">
        <v>1980</v>
      </c>
      <c r="H25" s="52">
        <v>1</v>
      </c>
      <c r="I25" s="6">
        <f>'1.3 US data'!D28</f>
        <v>1</v>
      </c>
      <c r="L25">
        <v>1980</v>
      </c>
      <c r="M25" s="52">
        <v>1</v>
      </c>
      <c r="N25" s="6">
        <f>'1.3 US data'!E28</f>
        <v>1</v>
      </c>
      <c r="Q25">
        <v>1980</v>
      </c>
      <c r="R25" s="52">
        <v>1</v>
      </c>
      <c r="S25" s="6">
        <f>'1.3 US data'!F28</f>
        <v>1</v>
      </c>
    </row>
    <row r="26" spans="1:20" x14ac:dyDescent="0.25">
      <c r="A26">
        <v>1981</v>
      </c>
      <c r="B26" s="52">
        <f>'1.2 UK data'!C29/'1.2 UK data'!C$28</f>
        <v>0.98676541895178704</v>
      </c>
      <c r="C26" s="6">
        <f>'1.3 US data'!C29</f>
        <v>1.0254283842974263</v>
      </c>
      <c r="D26" s="6">
        <f>'1.4 China data'!C29</f>
        <v>1</v>
      </c>
      <c r="G26">
        <v>1981</v>
      </c>
      <c r="H26" s="52">
        <f>'1.2 UK data'!D29/'1.2 UK data'!D$28</f>
        <v>1.0276000000000001</v>
      </c>
      <c r="I26" s="6">
        <f>'1.3 US data'!D29</f>
        <v>1.0409999999999999</v>
      </c>
      <c r="J26" s="6">
        <f>'1.4 China data'!D29</f>
        <v>1</v>
      </c>
      <c r="L26">
        <v>1981</v>
      </c>
      <c r="M26" s="52">
        <f>'1.2 UK data'!E29/'1.2 UK data'!E$28</f>
        <v>0.95386114485851603</v>
      </c>
      <c r="N26" s="6">
        <f>'1.3 US data'!E29</f>
        <v>1.00572157907529</v>
      </c>
      <c r="O26" s="6">
        <f>'1.4 China data'!E29</f>
        <v>1</v>
      </c>
      <c r="Q26">
        <v>1981</v>
      </c>
      <c r="R26" s="52">
        <f>'1.2 UK data'!F29/'1.2 UK data'!F$28</f>
        <v>0.97306110389576339</v>
      </c>
      <c r="S26" s="6">
        <f>'1.3 US data'!F29</f>
        <v>0.97507517322236392</v>
      </c>
      <c r="T26" s="6">
        <f>'1.4 China data'!F29</f>
        <v>1</v>
      </c>
    </row>
    <row r="27" spans="1:20" x14ac:dyDescent="0.25">
      <c r="A27">
        <v>1982</v>
      </c>
      <c r="B27" s="52">
        <f>'1.2 UK data'!C30/'1.2 UK data'!C$28</f>
        <v>1.0074190982348237</v>
      </c>
      <c r="C27" s="6">
        <f>'1.3 US data'!C30</f>
        <v>1.0068476325624935</v>
      </c>
      <c r="D27" s="6">
        <f>'1.4 China data'!C30</f>
        <v>1.0905686750381876</v>
      </c>
      <c r="G27">
        <v>1982</v>
      </c>
      <c r="H27" s="52">
        <f>'1.2 UK data'!D30/'1.2 UK data'!D$28</f>
        <v>1.04393884</v>
      </c>
      <c r="I27" s="6">
        <f>'1.3 US data'!D30</f>
        <v>1.077</v>
      </c>
      <c r="J27" s="6">
        <f>'1.4 China data'!D30</f>
        <v>1.05</v>
      </c>
      <c r="L27">
        <v>1982</v>
      </c>
      <c r="M27" s="52">
        <f>'1.2 UK data'!E30/'1.2 UK data'!E$28</f>
        <v>0.93489359282642603</v>
      </c>
      <c r="N27" s="6">
        <f>'1.3 US data'!E30</f>
        <v>0.99577656664841996</v>
      </c>
      <c r="O27" s="6">
        <f>'1.4 China data'!E30</f>
        <v>1.0513108897521835</v>
      </c>
      <c r="Q27">
        <v>1982</v>
      </c>
      <c r="R27" s="52">
        <f>'1.2 UK data'!F30/'1.2 UK data'!F$28</f>
        <v>0.99845250474299307</v>
      </c>
      <c r="S27" s="6">
        <f>'1.3 US data'!F30</f>
        <v>0.93545649505899897</v>
      </c>
      <c r="T27" s="6">
        <f>'1.4 China data'!F30</f>
        <v>1.0613656748099953</v>
      </c>
    </row>
    <row r="28" spans="1:20" x14ac:dyDescent="0.25">
      <c r="A28">
        <v>1983</v>
      </c>
      <c r="B28" s="52">
        <f>'1.2 UK data'!C31/'1.2 UK data'!C$28</f>
        <v>1.0439314565316489</v>
      </c>
      <c r="C28" s="6">
        <f>'1.3 US data'!C31</f>
        <v>1.053560389990563</v>
      </c>
      <c r="D28" s="6">
        <f>'1.4 China data'!C31</f>
        <v>1.2089278558641074</v>
      </c>
      <c r="G28">
        <v>1983</v>
      </c>
      <c r="H28" s="52">
        <f>'1.2 UK data'!D31/'1.2 UK data'!D$28</f>
        <v>1.07369109694</v>
      </c>
      <c r="I28" s="6">
        <f>'1.3 US data'!D31</f>
        <v>1.1119999999999999</v>
      </c>
      <c r="J28" s="6">
        <f>'1.4 China data'!D31</f>
        <v>1.1287499999999999</v>
      </c>
      <c r="L28">
        <v>1983</v>
      </c>
      <c r="M28" s="52">
        <f>'1.2 UK data'!E31/'1.2 UK data'!E$28</f>
        <v>0.92938734155768654</v>
      </c>
      <c r="N28" s="6">
        <f>'1.3 US data'!E31</f>
        <v>1.0195275523776859</v>
      </c>
      <c r="O28" s="6">
        <f>'1.4 China data'!E31</f>
        <v>1.0952352178080358</v>
      </c>
      <c r="Q28">
        <v>1983</v>
      </c>
      <c r="R28" s="52">
        <f>'1.2 UK data'!F31/'1.2 UK data'!F$28</f>
        <v>0.98797989184395407</v>
      </c>
      <c r="S28" s="6">
        <f>'1.3 US data'!F31</f>
        <v>0.93431713999689203</v>
      </c>
      <c r="T28" s="6">
        <f>'1.4 China data'!F31</f>
        <v>1.128127491713004</v>
      </c>
    </row>
    <row r="29" spans="1:20" x14ac:dyDescent="0.25">
      <c r="A29">
        <v>1984</v>
      </c>
      <c r="B29" s="52">
        <f>'1.2 UK data'!C32/'1.2 UK data'!C$28</f>
        <v>1.0718140820242652</v>
      </c>
      <c r="C29" s="6">
        <f>'1.3 US data'!C32</f>
        <v>1.1300102639420644</v>
      </c>
      <c r="D29" s="6">
        <f>'1.4 China data'!C32</f>
        <v>1.3923949602846279</v>
      </c>
      <c r="G29">
        <v>1984</v>
      </c>
      <c r="H29" s="52">
        <f>'1.2 UK data'!D32/'1.2 UK data'!D$28</f>
        <v>1.10321760210585</v>
      </c>
      <c r="I29" s="6">
        <f>'1.3 US data'!D32</f>
        <v>1.1559999999999997</v>
      </c>
      <c r="J29" s="6">
        <f>'1.4 China data'!D32</f>
        <v>1.2134062499999998</v>
      </c>
      <c r="L29">
        <v>1984</v>
      </c>
      <c r="M29" s="52">
        <f>'1.2 UK data'!E32/'1.2 UK data'!E$28</f>
        <v>0.94642279926239015</v>
      </c>
      <c r="N29" s="6">
        <f>'1.3 US data'!E32</f>
        <v>1.0720911044771624</v>
      </c>
      <c r="O29" s="6">
        <f>'1.4 China data'!E32</f>
        <v>1.1390697491993758</v>
      </c>
      <c r="Q29">
        <v>1984</v>
      </c>
      <c r="R29" s="52">
        <f>'1.2 UK data'!F32/'1.2 UK data'!F$28</f>
        <v>0.99288234287151855</v>
      </c>
      <c r="S29" s="6">
        <f>'1.3 US data'!F32</f>
        <v>0.9988001765656862</v>
      </c>
      <c r="T29" s="6">
        <f>'1.4 China data'!F32</f>
        <v>1.2091218423974168</v>
      </c>
    </row>
    <row r="30" spans="1:20" x14ac:dyDescent="0.25">
      <c r="A30">
        <v>1985</v>
      </c>
      <c r="B30" s="52">
        <f>'1.2 UK data'!C33/'1.2 UK data'!C$28</f>
        <v>1.110392759010969</v>
      </c>
      <c r="C30" s="6">
        <f>'1.3 US data'!C33</f>
        <v>1.1779142826615525</v>
      </c>
      <c r="D30" s="6">
        <f>'1.4 China data'!C33</f>
        <v>1.5798976423643816</v>
      </c>
      <c r="G30">
        <v>1985</v>
      </c>
      <c r="H30" s="52">
        <f>'1.2 UK data'!D33/'1.2 UK data'!D$28</f>
        <v>1.1354315560873407</v>
      </c>
      <c r="I30" s="6">
        <f>'1.3 US data'!D33</f>
        <v>1.2029999999999998</v>
      </c>
      <c r="J30" s="6">
        <f>'1.4 China data'!D33</f>
        <v>1.3104787500000001</v>
      </c>
      <c r="L30">
        <v>1985</v>
      </c>
      <c r="M30" s="52">
        <f>'1.2 UK data'!E33/'1.2 UK data'!E$28</f>
        <v>0.96496081822062652</v>
      </c>
      <c r="N30" s="6">
        <f>'1.3 US data'!E33</f>
        <v>1.0930568830689058</v>
      </c>
      <c r="O30" s="6">
        <f>'1.4 China data'!E33</f>
        <v>1.1756292016145502</v>
      </c>
      <c r="Q30">
        <v>1985</v>
      </c>
      <c r="R30" s="52">
        <f>'1.2 UK data'!F33/'1.2 UK data'!F$28</f>
        <v>1.0541479446703439</v>
      </c>
      <c r="S30" s="6">
        <f>'1.3 US data'!F33</f>
        <v>1.0498155374386446</v>
      </c>
      <c r="T30" s="6">
        <f>'1.4 China data'!F33</f>
        <v>1.1962070475439768</v>
      </c>
    </row>
    <row r="31" spans="1:20" x14ac:dyDescent="0.25">
      <c r="A31">
        <v>1986</v>
      </c>
      <c r="B31" s="52">
        <f>'1.2 UK data'!C34/'1.2 UK data'!C$28</f>
        <v>1.1549453788292745</v>
      </c>
      <c r="C31" s="6">
        <f>'1.3 US data'!C34</f>
        <v>1.2191729867908876</v>
      </c>
      <c r="D31" s="6">
        <f>'1.4 China data'!C34</f>
        <v>1.7196613228243856</v>
      </c>
      <c r="G31">
        <v>1986</v>
      </c>
      <c r="H31" s="52">
        <f>'1.2 UK data'!D34/'1.2 UK data'!D$28</f>
        <v>1.1855040877107923</v>
      </c>
      <c r="I31" s="6">
        <f>'1.3 US data'!D34</f>
        <v>1.2469999999999999</v>
      </c>
      <c r="J31" s="6">
        <f>'1.4 China data'!D34</f>
        <v>1.5070505624999999</v>
      </c>
      <c r="L31">
        <v>1986</v>
      </c>
      <c r="M31" s="52">
        <f>'1.2 UK data'!E34/'1.2 UK data'!E$28</f>
        <v>0.96921740892862895</v>
      </c>
      <c r="N31" s="6">
        <f>'1.3 US data'!E34</f>
        <v>1.1137088083457218</v>
      </c>
      <c r="O31" s="6">
        <f>'1.4 China data'!E34</f>
        <v>1.2058353490432414</v>
      </c>
      <c r="Q31">
        <v>1986</v>
      </c>
      <c r="R31" s="52">
        <f>'1.2 UK data'!F34/'1.2 UK data'!F$28</f>
        <v>1.0670805834474084</v>
      </c>
      <c r="S31" s="6">
        <f>'1.3 US data'!F34</f>
        <v>1.033476467799602</v>
      </c>
      <c r="T31" s="6">
        <f>'1.4 China data'!F34</f>
        <v>1.2643585708054608</v>
      </c>
    </row>
    <row r="32" spans="1:20" x14ac:dyDescent="0.25">
      <c r="A32">
        <v>1987</v>
      </c>
      <c r="B32" s="52">
        <f>'1.2 UK data'!C35/'1.2 UK data'!C$28</f>
        <v>1.2076349207845707</v>
      </c>
      <c r="C32" s="6">
        <f>'1.3 US data'!C35</f>
        <v>1.2626575209023756</v>
      </c>
      <c r="D32" s="6">
        <f>'1.4 China data'!C35</f>
        <v>1.9188542072925387</v>
      </c>
      <c r="G32">
        <v>1987</v>
      </c>
      <c r="H32" s="52">
        <f>'1.2 UK data'!D35/'1.2 UK data'!D$28</f>
        <v>1.238733221249007</v>
      </c>
      <c r="I32" s="6">
        <f>'1.3 US data'!D35</f>
        <v>1.2899999999999998</v>
      </c>
      <c r="J32" s="6">
        <f>'1.4 China data'!D35</f>
        <v>1.684882528875</v>
      </c>
      <c r="L32">
        <v>1987</v>
      </c>
      <c r="M32" s="52">
        <f>'1.2 UK data'!E35/'1.2 UK data'!E$28</f>
        <v>0.99015391179729784</v>
      </c>
      <c r="N32" s="6">
        <f>'1.3 US data'!E35</f>
        <v>1.1458554543402819</v>
      </c>
      <c r="O32" s="6">
        <f>'1.4 China data'!E35</f>
        <v>1.2330938733257466</v>
      </c>
      <c r="Q32">
        <v>1987</v>
      </c>
      <c r="R32" s="52">
        <f>'1.2 UK data'!F35/'1.2 UK data'!F$28</f>
        <v>1.1031982118119197</v>
      </c>
      <c r="S32" s="6">
        <f>'1.3 US data'!F35</f>
        <v>1.074987707170417</v>
      </c>
      <c r="T32" s="6">
        <f>'1.4 China data'!F35</f>
        <v>1.3449624380312497</v>
      </c>
    </row>
    <row r="33" spans="1:20" x14ac:dyDescent="0.25">
      <c r="A33">
        <v>1988</v>
      </c>
      <c r="B33" s="52">
        <f>'1.2 UK data'!C36/'1.2 UK data'!C$28</f>
        <v>1.2684043392682209</v>
      </c>
      <c r="C33" s="6">
        <f>'1.3 US data'!C36</f>
        <v>1.3156786438413997</v>
      </c>
      <c r="D33" s="6">
        <f>'1.4 China data'!C36</f>
        <v>2.1353120664142664</v>
      </c>
      <c r="G33">
        <v>1988</v>
      </c>
      <c r="H33" s="52">
        <f>'1.2 UK data'!D36/'1.2 UK data'!D$28</f>
        <v>1.2968298093255852</v>
      </c>
      <c r="I33" s="6">
        <f>'1.3 US data'!D36</f>
        <v>1.3362350014343802</v>
      </c>
      <c r="J33" s="6">
        <f>'1.4 China data'!D36</f>
        <v>1.8820137847533751</v>
      </c>
      <c r="L33">
        <v>1988</v>
      </c>
      <c r="M33" s="52">
        <f>'1.2 UK data'!E36/'1.2 UK data'!E$28</f>
        <v>1.0361689144079234</v>
      </c>
      <c r="N33" s="6">
        <f>'1.3 US data'!E36</f>
        <v>1.1737494227605114</v>
      </c>
      <c r="O33" s="6">
        <f>'1.4 China data'!E36</f>
        <v>1.2720247239746985</v>
      </c>
      <c r="Q33">
        <v>1988</v>
      </c>
      <c r="R33" s="52">
        <f>'1.2 UK data'!F36/'1.2 UK data'!F$28</f>
        <v>1.1325412904401078</v>
      </c>
      <c r="S33" s="6">
        <f>'1.3 US data'!F36</f>
        <v>1.1286950037051049</v>
      </c>
      <c r="T33" s="6">
        <f>'1.4 China data'!F36</f>
        <v>1.4318557400125722</v>
      </c>
    </row>
    <row r="34" spans="1:20" x14ac:dyDescent="0.25">
      <c r="A34">
        <v>1989</v>
      </c>
      <c r="B34" s="52">
        <f>'1.2 UK data'!C37/'1.2 UK data'!C$28</f>
        <v>1.2973423085085498</v>
      </c>
      <c r="C34" s="6">
        <f>'1.3 US data'!C37</f>
        <v>1.3641111347207127</v>
      </c>
      <c r="D34" s="6">
        <f>'1.4 China data'!C37</f>
        <v>2.2220741444217067</v>
      </c>
      <c r="G34">
        <v>1989</v>
      </c>
      <c r="H34" s="52">
        <f>'1.2 UK data'!D37/'1.2 UK data'!D$28</f>
        <v>1.3686741807622227</v>
      </c>
      <c r="I34" s="6">
        <f>'1.3 US data'!D37</f>
        <v>1.382783835985872</v>
      </c>
      <c r="J34" s="6">
        <f>'1.4 China data'!D37</f>
        <v>2.0890353010762466</v>
      </c>
      <c r="L34">
        <v>1989</v>
      </c>
      <c r="M34" s="52">
        <f>'1.2 UK data'!E37/'1.2 UK data'!E$28</f>
        <v>1.0663642556475508</v>
      </c>
      <c r="N34" s="6">
        <f>'1.3 US data'!E37</f>
        <v>1.2058615073305703</v>
      </c>
      <c r="O34" s="6">
        <f>'1.4 China data'!E37</f>
        <v>1.322391180077819</v>
      </c>
      <c r="Q34">
        <v>1989</v>
      </c>
      <c r="R34" s="52">
        <f>'1.2 UK data'!F37/'1.2 UK data'!F$28</f>
        <v>1.1099983355048897</v>
      </c>
      <c r="S34" s="6">
        <f>'1.3 US data'!F37</f>
        <v>1.1571460380940699</v>
      </c>
      <c r="T34" s="6">
        <f>'1.4 China data'!F37</f>
        <v>1.4680960775622049</v>
      </c>
    </row>
    <row r="35" spans="1:20" x14ac:dyDescent="0.25">
      <c r="A35">
        <v>1990</v>
      </c>
      <c r="B35" s="52">
        <f>'1.2 UK data'!C38/'1.2 UK data'!C$28</f>
        <v>1.3074520579195492</v>
      </c>
      <c r="C35" s="6">
        <f>'1.3 US data'!C38</f>
        <v>1.3901077921410192</v>
      </c>
      <c r="D35" s="6">
        <f>'1.4 China data'!C38</f>
        <v>2.3073801362599475</v>
      </c>
      <c r="G35">
        <v>1990</v>
      </c>
      <c r="H35" s="52">
        <f>'1.2 UK data'!D38/'1.2 UK data'!D$28</f>
        <v>1.4527107754610231</v>
      </c>
      <c r="I35" s="6">
        <f>'1.3 US data'!D38</f>
        <v>1.4242239538025012</v>
      </c>
      <c r="J35" s="6">
        <f>'1.4 China data'!D38</f>
        <v>2.2561581251623464</v>
      </c>
      <c r="L35">
        <v>1990</v>
      </c>
      <c r="M35" s="52">
        <f>'1.2 UK data'!E38/'1.2 UK data'!E$28</f>
        <v>1.0712576219609065</v>
      </c>
      <c r="N35" s="6">
        <f>'1.3 US data'!E38</f>
        <v>1.2077492073335967</v>
      </c>
      <c r="O35" s="6">
        <f>'1.4 China data'!E38</f>
        <v>1.3664542868701834</v>
      </c>
      <c r="Q35">
        <v>1990</v>
      </c>
      <c r="R35" s="52">
        <f>'1.2 UK data'!F38/'1.2 UK data'!F$28</f>
        <v>1.1346817892770729</v>
      </c>
      <c r="S35" s="6">
        <f>'1.3 US data'!F38</f>
        <v>1.1005460087700618</v>
      </c>
      <c r="T35" s="6">
        <f>'1.4 China data'!F38</f>
        <v>1.5730502306749412</v>
      </c>
    </row>
    <row r="36" spans="1:20" x14ac:dyDescent="0.25">
      <c r="A36">
        <v>1991</v>
      </c>
      <c r="B36" s="52">
        <f>'1.2 UK data'!C39/'1.2 UK data'!C$28</f>
        <v>1.2892465859774642</v>
      </c>
      <c r="C36" s="6">
        <f>'1.3 US data'!C39</f>
        <v>1.3892429473962198</v>
      </c>
      <c r="D36" s="6">
        <f>'1.4 China data'!C39</f>
        <v>2.5191732151969006</v>
      </c>
      <c r="G36">
        <v>1991</v>
      </c>
      <c r="H36" s="52">
        <f>'1.2 UK data'!D39/'1.2 UK data'!D$28</f>
        <v>1.5270895671646274</v>
      </c>
      <c r="I36" s="6">
        <f>'1.3 US data'!D39</f>
        <v>1.4618180044343834</v>
      </c>
      <c r="J36" s="6">
        <f>'1.4 China data'!D39</f>
        <v>2.414089193923711</v>
      </c>
      <c r="L36">
        <v>1991</v>
      </c>
      <c r="M36" s="52">
        <f>'1.2 UK data'!E39/'1.2 UK data'!E$28</f>
        <v>1.0352220233472622</v>
      </c>
      <c r="N36" s="6">
        <f>'1.3 US data'!E39</f>
        <v>1.1915782246419875</v>
      </c>
      <c r="O36" s="6">
        <f>'1.4 China data'!E39</f>
        <v>1.4163101469500461</v>
      </c>
      <c r="Q36">
        <v>1991</v>
      </c>
      <c r="R36" s="52">
        <f>'1.2 UK data'!F39/'1.2 UK data'!F$28</f>
        <v>1.2060606908496734</v>
      </c>
      <c r="S36" s="6">
        <f>'1.3 US data'!F39</f>
        <v>1.1190257438877904</v>
      </c>
      <c r="T36" s="6">
        <f>'1.4 China data'!F39</f>
        <v>1.5440480089150586</v>
      </c>
    </row>
    <row r="37" spans="1:20" x14ac:dyDescent="0.25">
      <c r="A37">
        <v>1992</v>
      </c>
      <c r="B37" s="52">
        <f>'1.2 UK data'!C40/'1.2 UK data'!C$28</f>
        <v>1.291137014042729</v>
      </c>
      <c r="C37" s="6">
        <f>'1.3 US data'!C40</f>
        <v>1.4386297636658885</v>
      </c>
      <c r="D37" s="6">
        <f>'1.4 China data'!C40</f>
        <v>2.877921119468172</v>
      </c>
      <c r="G37">
        <v>1992</v>
      </c>
      <c r="H37" s="52">
        <f>'1.2 UK data'!D40/'1.2 UK data'!D$28</f>
        <v>1.5916854558556912</v>
      </c>
      <c r="I37" s="6">
        <f>'1.3 US data'!D40</f>
        <v>1.4951069978013909</v>
      </c>
      <c r="J37" s="6">
        <f>'1.4 China data'!D40</f>
        <v>2.6675685592857006</v>
      </c>
      <c r="L37">
        <v>1992</v>
      </c>
      <c r="M37" s="52">
        <f>'1.2 UK data'!E40/'1.2 UK data'!E$28</f>
        <v>1.0035234337687557</v>
      </c>
      <c r="N37" s="6">
        <f>'1.3 US data'!E40</f>
        <v>1.2027739210027502</v>
      </c>
      <c r="O37" s="6">
        <f>'1.4 China data'!E40</f>
        <v>1.4495614627790212</v>
      </c>
      <c r="Q37">
        <v>1992</v>
      </c>
      <c r="R37" s="52">
        <f>'1.2 UK data'!F40/'1.2 UK data'!F$28</f>
        <v>1.1736831076669365</v>
      </c>
      <c r="S37" s="6">
        <f>'1.3 US data'!F40</f>
        <v>1.1354222579124946</v>
      </c>
      <c r="T37" s="6">
        <f>'1.4 China data'!F40</f>
        <v>1.6462683522268466</v>
      </c>
    </row>
    <row r="38" spans="1:20" x14ac:dyDescent="0.25">
      <c r="A38">
        <v>1993</v>
      </c>
      <c r="B38" s="52">
        <f>'1.2 UK data'!C41/'1.2 UK data'!C$28</f>
        <v>1.3198293702482049</v>
      </c>
      <c r="C38" s="6">
        <f>'1.3 US data'!C41</f>
        <v>1.4780776895840531</v>
      </c>
      <c r="D38" s="6">
        <f>'1.4 China data'!C41</f>
        <v>3.2798032084469142</v>
      </c>
      <c r="G38">
        <v>1993</v>
      </c>
      <c r="H38" s="52">
        <f>'1.2 UK data'!D41/'1.2 UK data'!D$28</f>
        <v>1.64309689607983</v>
      </c>
      <c r="I38" s="6">
        <f>'1.3 US data'!D41</f>
        <v>1.5354840830244862</v>
      </c>
      <c r="J38" s="6">
        <f>'1.4 China data'!D41</f>
        <v>2.9343254152142708</v>
      </c>
      <c r="L38">
        <v>1993</v>
      </c>
      <c r="M38" s="52">
        <f>'1.2 UK data'!E41/'1.2 UK data'!E$28</f>
        <v>0.99778125101752524</v>
      </c>
      <c r="N38" s="6">
        <f>'1.3 US data'!E41</f>
        <v>1.2296560822816835</v>
      </c>
      <c r="O38" s="6">
        <f>'1.4 China data'!E41</f>
        <v>1.4824551196919329</v>
      </c>
      <c r="Q38">
        <v>1993</v>
      </c>
      <c r="R38" s="52">
        <f>'1.2 UK data'!F41/'1.2 UK data'!F$28</f>
        <v>1.2018349910939148</v>
      </c>
      <c r="S38" s="6">
        <f>'1.3 US data'!F41</f>
        <v>1.1506740457397493</v>
      </c>
      <c r="T38" s="6">
        <f>'1.4 China data'!F41</f>
        <v>1.7933517886697716</v>
      </c>
    </row>
    <row r="39" spans="1:20" x14ac:dyDescent="0.25">
      <c r="A39">
        <v>1994</v>
      </c>
      <c r="B39" s="52">
        <f>'1.2 UK data'!C42/'1.2 UK data'!C$28</f>
        <v>1.3763203681339162</v>
      </c>
      <c r="C39" s="6">
        <f>'1.3 US data'!C42</f>
        <v>1.5378323082846104</v>
      </c>
      <c r="D39" s="6">
        <f>'1.4 China data'!C42</f>
        <v>3.7088239497263968</v>
      </c>
      <c r="G39">
        <v>1994</v>
      </c>
      <c r="H39" s="52">
        <f>'1.2 UK data'!D42/'1.2 UK data'!D$28</f>
        <v>1.6964975452024245</v>
      </c>
      <c r="I39" s="6">
        <f>'1.3 US data'!D42</f>
        <v>1.5802275147822469</v>
      </c>
      <c r="J39" s="6">
        <f>'1.4 China data'!D42</f>
        <v>3.4038174816485536</v>
      </c>
      <c r="L39">
        <v>1994</v>
      </c>
      <c r="M39" s="52">
        <f>'1.2 UK data'!E42/'1.2 UK data'!E$28</f>
        <v>1.0186005541716687</v>
      </c>
      <c r="N39" s="6">
        <f>'1.3 US data'!E42</f>
        <v>1.2691130115030995</v>
      </c>
      <c r="O39" s="6">
        <f>'1.4 China data'!E42</f>
        <v>1.5157774141944553</v>
      </c>
      <c r="Q39">
        <v>1994</v>
      </c>
      <c r="R39" s="52">
        <f>'1.2 UK data'!F42/'1.2 UK data'!F$28</f>
        <v>1.2211604948525119</v>
      </c>
      <c r="S39" s="6">
        <f>'1.3 US data'!F42</f>
        <v>1.164440549637594</v>
      </c>
      <c r="T39" s="6">
        <f>'1.4 China data'!F42</f>
        <v>1.880551625683031</v>
      </c>
    </row>
    <row r="40" spans="1:20" x14ac:dyDescent="0.25">
      <c r="A40">
        <v>1995</v>
      </c>
      <c r="B40" s="52">
        <f>'1.2 UK data'!C43/'1.2 UK data'!C$28</f>
        <v>1.4181981827803383</v>
      </c>
      <c r="C40" s="6">
        <f>'1.3 US data'!C43</f>
        <v>1.5796083509310788</v>
      </c>
      <c r="D40" s="6">
        <f>'1.4 China data'!C43</f>
        <v>4.1140119259371222</v>
      </c>
      <c r="G40">
        <v>1995</v>
      </c>
      <c r="H40" s="52">
        <f>'1.2 UK data'!D43/'1.2 UK data'!D$28</f>
        <v>1.7553660100209485</v>
      </c>
      <c r="I40" s="6">
        <f>'1.3 US data'!D43</f>
        <v>1.6313473650956618</v>
      </c>
      <c r="J40" s="6">
        <f>'1.4 China data'!D43</f>
        <v>3.9824664535288075</v>
      </c>
      <c r="L40">
        <v>1995</v>
      </c>
      <c r="M40" s="52">
        <f>'1.2 UK data'!E43/'1.2 UK data'!E$28</f>
        <v>1.0367324084065077</v>
      </c>
      <c r="N40" s="6">
        <f>'1.3 US data'!E43</f>
        <v>1.2952475628969657</v>
      </c>
      <c r="O40" s="6">
        <f>'1.4 China data'!E43</f>
        <v>1.5457508693203936</v>
      </c>
      <c r="Q40">
        <v>1995</v>
      </c>
      <c r="R40" s="52">
        <f>'1.2 UK data'!F43/'1.2 UK data'!F$28</f>
        <v>1.2435087438416117</v>
      </c>
      <c r="S40" s="6">
        <f>'1.3 US data'!F43</f>
        <v>1.1496508577483195</v>
      </c>
      <c r="T40" s="6">
        <f>'1.4 China data'!F43</f>
        <v>2.0708800669158487</v>
      </c>
    </row>
    <row r="41" spans="1:20" x14ac:dyDescent="0.25">
      <c r="A41">
        <v>1996</v>
      </c>
      <c r="B41" s="52">
        <f>'1.2 UK data'!C44/'1.2 UK data'!C$28</f>
        <v>1.4590317458800388</v>
      </c>
      <c r="C41" s="6">
        <f>'1.3 US data'!C44</f>
        <v>1.6396096143704411</v>
      </c>
      <c r="D41" s="6">
        <f>'1.4 China data'!C44</f>
        <v>4.5257639036749335</v>
      </c>
      <c r="G41">
        <v>1996</v>
      </c>
      <c r="H41" s="52">
        <f>'1.2 UK data'!D44/'1.2 UK data'!D$28</f>
        <v>1.8259317236237904</v>
      </c>
      <c r="I41" s="6">
        <f>'1.3 US data'!D44</f>
        <v>1.6887709161102391</v>
      </c>
      <c r="J41" s="6">
        <f>'1.4 China data'!D44</f>
        <v>4.7789597442345686</v>
      </c>
      <c r="L41">
        <v>1996</v>
      </c>
      <c r="M41" s="52">
        <f>'1.2 UK data'!E44/'1.2 UK data'!E$28</f>
        <v>1.0527443657513573</v>
      </c>
      <c r="N41" s="6">
        <f>'1.3 US data'!E44</f>
        <v>1.3086059931109353</v>
      </c>
      <c r="O41" s="6">
        <f>'1.4 China data'!E44</f>
        <v>1.5783578453661378</v>
      </c>
      <c r="Q41">
        <v>1996</v>
      </c>
      <c r="R41" s="52">
        <f>'1.2 UK data'!F44/'1.2 UK data'!F$28</f>
        <v>1.3341151386109775</v>
      </c>
      <c r="S41" s="6">
        <f>'1.3 US data'!F44</f>
        <v>1.1747698464416554</v>
      </c>
      <c r="T41" s="6">
        <f>'1.4 China data'!F44</f>
        <v>2.1413902136785414</v>
      </c>
    </row>
    <row r="42" spans="1:20" x14ac:dyDescent="0.25">
      <c r="A42">
        <v>1997</v>
      </c>
      <c r="B42" s="52">
        <f>'1.2 UK data'!C45/'1.2 UK data'!C$28</f>
        <v>1.5072844072161142</v>
      </c>
      <c r="C42" s="6">
        <f>'1.3 US data'!C45</f>
        <v>1.7130201331472914</v>
      </c>
      <c r="D42" s="6">
        <f>'1.4 China data'!C45</f>
        <v>4.9465258573080035</v>
      </c>
      <c r="G42">
        <v>1997</v>
      </c>
      <c r="H42" s="52">
        <f>'1.2 UK data'!D45/'1.2 UK data'!D$28</f>
        <v>1.9048119740843383</v>
      </c>
      <c r="I42" s="6">
        <f>'1.3 US data'!D45</f>
        <v>1.7602628109904885</v>
      </c>
      <c r="J42" s="6">
        <f>'1.4 China data'!D45</f>
        <v>5.3046453161003715</v>
      </c>
      <c r="L42">
        <v>1997</v>
      </c>
      <c r="M42" s="52">
        <f>'1.2 UK data'!E45/'1.2 UK data'!E$28</f>
        <v>1.0782499731829021</v>
      </c>
      <c r="N42" s="6">
        <f>'1.3 US data'!E45</f>
        <v>1.3486045396362543</v>
      </c>
      <c r="O42" s="6">
        <f>'1.4 China data'!E45</f>
        <v>1.6144734860749483</v>
      </c>
      <c r="Q42">
        <v>1997</v>
      </c>
      <c r="R42" s="52">
        <f>'1.2 UK data'!F45/'1.2 UK data'!F$28</f>
        <v>1.3283555462320713</v>
      </c>
      <c r="S42" s="6">
        <f>'1.3 US data'!F45</f>
        <v>1.1834661867779348</v>
      </c>
      <c r="T42" s="6">
        <f>'1.4 China data'!F45</f>
        <v>2.2854428227176347</v>
      </c>
    </row>
    <row r="43" spans="1:20" x14ac:dyDescent="0.25">
      <c r="A43">
        <v>1998</v>
      </c>
      <c r="B43" s="52">
        <f>'1.2 UK data'!C46/'1.2 UK data'!C$28</f>
        <v>1.5602603677092981</v>
      </c>
      <c r="C43" s="6">
        <f>'1.3 US data'!C46</f>
        <v>1.7892677314787995</v>
      </c>
      <c r="D43" s="6">
        <f>'1.4 China data'!C46</f>
        <v>5.3340042410836546</v>
      </c>
      <c r="G43">
        <v>1998</v>
      </c>
      <c r="H43" s="52">
        <f>'1.2 UK data'!D46/'1.2 UK data'!D$28</f>
        <v>1.9918618812999924</v>
      </c>
      <c r="I43" s="6">
        <f>'1.3 US data'!D46</f>
        <v>1.8414487937848938</v>
      </c>
      <c r="J43" s="6">
        <f>'1.4 China data'!D46</f>
        <v>5.8351098477104095</v>
      </c>
      <c r="L43">
        <v>1998</v>
      </c>
      <c r="M43" s="52">
        <f>'1.2 UK data'!E46/'1.2 UK data'!E$28</f>
        <v>1.0923146276643771</v>
      </c>
      <c r="N43" s="6">
        <f>'1.3 US data'!E46</f>
        <v>1.3725856282681546</v>
      </c>
      <c r="O43" s="6">
        <f>'1.4 China data'!E46</f>
        <v>1.6503401169149901</v>
      </c>
      <c r="Q43">
        <v>1998</v>
      </c>
      <c r="R43" s="52">
        <f>'1.2 UK data'!F46/'1.2 UK data'!F$28</f>
        <v>1.3383167671868963</v>
      </c>
      <c r="S43" s="6">
        <f>'1.3 US data'!F46</f>
        <v>1.2019484414131052</v>
      </c>
      <c r="T43" s="6">
        <f>'1.4 China data'!F46</f>
        <v>2.400982728512921</v>
      </c>
    </row>
    <row r="44" spans="1:20" x14ac:dyDescent="0.25">
      <c r="A44">
        <v>1999</v>
      </c>
      <c r="B44" s="52">
        <f>'1.2 UK data'!C47/'1.2 UK data'!C$28</f>
        <v>1.6096695882776799</v>
      </c>
      <c r="C44" s="6">
        <f>'1.3 US data'!C47</f>
        <v>1.8749110801622242</v>
      </c>
      <c r="D44" s="6">
        <f>'1.4 China data'!C47</f>
        <v>5.7404468334573648</v>
      </c>
      <c r="G44">
        <v>1999</v>
      </c>
      <c r="H44" s="52">
        <f>'1.2 UK data'!D47/'1.2 UK data'!D$28</f>
        <v>2.110178477049212</v>
      </c>
      <c r="I44" s="6">
        <f>'1.3 US data'!D47</f>
        <v>1.9318915469123654</v>
      </c>
      <c r="J44" s="6">
        <f>'1.4 China data'!D47</f>
        <v>6.2435675370501382</v>
      </c>
      <c r="L44">
        <v>1999</v>
      </c>
      <c r="M44" s="52">
        <f>'1.2 UK data'!E47/'1.2 UK data'!E$28</f>
        <v>1.1062122490269573</v>
      </c>
      <c r="N44" s="6">
        <f>'1.3 US data'!E47</f>
        <v>1.3997932471983465</v>
      </c>
      <c r="O44" s="6">
        <f>'1.4 China data'!E47</f>
        <v>1.6854067097787251</v>
      </c>
      <c r="Q44">
        <v>1999</v>
      </c>
      <c r="R44" s="52">
        <f>'1.2 UK data'!F47/'1.2 UK data'!F$28</f>
        <v>1.3642918803159318</v>
      </c>
      <c r="S44" s="6">
        <f>'1.3 US data'!F47</f>
        <v>1.2034109469182783</v>
      </c>
      <c r="T44" s="6">
        <f>'1.4 China data'!F47</f>
        <v>2.3844017309999828</v>
      </c>
    </row>
    <row r="45" spans="1:20" x14ac:dyDescent="0.25">
      <c r="A45">
        <v>2000</v>
      </c>
      <c r="B45" s="52">
        <f>'1.2 UK data'!C48/'1.2 UK data'!C$28</f>
        <v>1.6778465546170329</v>
      </c>
      <c r="C45" s="6">
        <f>'1.3 US data'!C48</f>
        <v>1.9515705816888269</v>
      </c>
      <c r="D45" s="6">
        <f>'1.4 China data'!C48</f>
        <v>6.2244400579370414</v>
      </c>
      <c r="G45">
        <v>2000</v>
      </c>
      <c r="H45" s="52">
        <f>'1.2 UK data'!D48/'1.2 UK data'!D$28</f>
        <v>2.2241281148098695</v>
      </c>
      <c r="I45" s="6">
        <f>'1.3 US data'!D48</f>
        <v>2.0252131187144231</v>
      </c>
      <c r="J45" s="6">
        <f>'1.4 China data'!D48</f>
        <v>6.8367064530699011</v>
      </c>
      <c r="L45">
        <v>2000</v>
      </c>
      <c r="M45" s="52">
        <f>'1.2 UK data'!E48/'1.2 UK data'!E$28</f>
        <v>1.1187111360829058</v>
      </c>
      <c r="N45" s="6">
        <f>'1.3 US data'!E48</f>
        <v>1.4151035165303467</v>
      </c>
      <c r="O45" s="6">
        <f>'1.4 China data'!E48</f>
        <v>1.7168429220287738</v>
      </c>
      <c r="Q45">
        <v>2000</v>
      </c>
      <c r="R45" s="52">
        <f>'1.2 UK data'!F48/'1.2 UK data'!F$28</f>
        <v>1.3976162611663152</v>
      </c>
      <c r="S45" s="6">
        <f>'1.3 US data'!F48</f>
        <v>1.2799793172353517</v>
      </c>
      <c r="T45" s="6">
        <f>'1.4 China data'!F48</f>
        <v>2.5372144140406556</v>
      </c>
    </row>
    <row r="46" spans="1:20" x14ac:dyDescent="0.25">
      <c r="A46">
        <v>2001</v>
      </c>
      <c r="B46" s="52">
        <f>'1.2 UK data'!C49/'1.2 UK data'!C$28</f>
        <v>1.7262587124334976</v>
      </c>
      <c r="C46" s="6">
        <f>'1.3 US data'!C49</f>
        <v>1.9706371239258627</v>
      </c>
      <c r="D46" s="6">
        <f>'1.4 China data'!C49</f>
        <v>6.7410882263185226</v>
      </c>
      <c r="G46">
        <v>2001</v>
      </c>
      <c r="H46" s="52">
        <f>'1.2 UK data'!D49/'1.2 UK data'!D$28</f>
        <v>2.3420069048947925</v>
      </c>
      <c r="I46" s="6">
        <f>'1.3 US data'!D49</f>
        <v>2.1029356131656365</v>
      </c>
      <c r="J46" s="6">
        <f>'1.4 China data'!D49</f>
        <v>7.4861935661115409</v>
      </c>
      <c r="L46">
        <v>2001</v>
      </c>
      <c r="M46" s="52">
        <f>'1.2 UK data'!E49/'1.2 UK data'!E$28</f>
        <v>1.147999585552401</v>
      </c>
      <c r="N46" s="6">
        <f>'1.3 US data'!E49</f>
        <v>1.4075245858408114</v>
      </c>
      <c r="O46" s="6">
        <f>'1.4 China data'!E49</f>
        <v>1.7443916286495142</v>
      </c>
      <c r="Q46">
        <v>2001</v>
      </c>
      <c r="R46" s="52">
        <f>'1.2 UK data'!F49/'1.2 UK data'!F$28</f>
        <v>1.4360994197206336</v>
      </c>
      <c r="S46" s="6">
        <f>'1.3 US data'!F49</f>
        <v>1.2268758882878885</v>
      </c>
      <c r="T46" s="6">
        <f>'1.4 China data'!F49</f>
        <v>2.5777819127139834</v>
      </c>
    </row>
    <row r="47" spans="1:20" x14ac:dyDescent="0.25">
      <c r="A47">
        <v>2002</v>
      </c>
      <c r="B47" s="52">
        <f>'1.2 UK data'!C50/'1.2 UK data'!C$28</f>
        <v>1.768257180082669</v>
      </c>
      <c r="C47" s="6">
        <f>'1.3 US data'!C50</f>
        <v>2.0058547326303211</v>
      </c>
      <c r="D47" s="6">
        <f>'1.4 China data'!C50</f>
        <v>7.3545263416267428</v>
      </c>
      <c r="G47">
        <v>2002</v>
      </c>
      <c r="H47" s="52">
        <f>'1.2 UK data'!D50/'1.2 UK data'!D$28</f>
        <v>2.4584046480680635</v>
      </c>
      <c r="I47" s="6">
        <f>'1.3 US data'!D50</f>
        <v>2.1656743619911287</v>
      </c>
      <c r="J47" s="6">
        <f>'1.4 China data'!D50</f>
        <v>8.272243890553252</v>
      </c>
      <c r="L47">
        <v>2002</v>
      </c>
      <c r="M47" s="52">
        <f>'1.2 UK data'!E50/'1.2 UK data'!E$28</f>
        <v>1.1628075905295971</v>
      </c>
      <c r="N47" s="6">
        <f>'1.3 US data'!E50</f>
        <v>1.4070541465108994</v>
      </c>
      <c r="O47" s="6">
        <f>'1.4 China data'!E50</f>
        <v>1.7392080382482018</v>
      </c>
      <c r="Q47">
        <v>2002</v>
      </c>
      <c r="R47" s="52">
        <f>'1.2 UK data'!F50/'1.2 UK data'!F$28</f>
        <v>1.4170049968485248</v>
      </c>
      <c r="S47" s="6">
        <f>'1.3 US data'!F50</f>
        <v>1.2467623091203766</v>
      </c>
      <c r="T47" s="6">
        <f>'1.4 China data'!F50</f>
        <v>2.6837940877289137</v>
      </c>
    </row>
    <row r="48" spans="1:20" x14ac:dyDescent="0.25">
      <c r="A48">
        <v>2003</v>
      </c>
      <c r="B48" s="52">
        <f>'1.2 UK data'!C51/'1.2 UK data'!C$28</f>
        <v>1.8357143567381617</v>
      </c>
      <c r="C48" s="6">
        <f>'1.3 US data'!C51</f>
        <v>2.0621803087907971</v>
      </c>
      <c r="D48" s="6">
        <f>'1.4 China data'!C51</f>
        <v>8.0899798324075949</v>
      </c>
      <c r="G48">
        <v>2003</v>
      </c>
      <c r="H48" s="52">
        <f>'1.2 UK data'!D51/'1.2 UK data'!D$28</f>
        <v>2.5810790400066601</v>
      </c>
      <c r="I48" s="6">
        <f>'1.3 US data'!D51</f>
        <v>2.2252910165981605</v>
      </c>
      <c r="J48" s="6">
        <f>'1.4 China data'!D51</f>
        <v>9.1821907185141107</v>
      </c>
      <c r="L48">
        <v>2003</v>
      </c>
      <c r="M48" s="52">
        <f>'1.2 UK data'!E51/'1.2 UK data'!E$28</f>
        <v>1.1803710288906177</v>
      </c>
      <c r="N48" s="6">
        <f>'1.3 US data'!E51</f>
        <v>1.4167823831109798</v>
      </c>
      <c r="O48" s="6">
        <f>'1.4 China data'!E51</f>
        <v>1.730089378333362</v>
      </c>
      <c r="Q48">
        <v>2003</v>
      </c>
      <c r="R48" s="52">
        <f>'1.2 UK data'!F51/'1.2 UK data'!F$28</f>
        <v>1.4212102758968912</v>
      </c>
      <c r="S48" s="6">
        <f>'1.3 US data'!F51</f>
        <v>1.2361670139112584</v>
      </c>
      <c r="T48" s="6">
        <f>'1.4 China data'!F51</f>
        <v>3.0432557970821428</v>
      </c>
    </row>
    <row r="49" spans="1:20" x14ac:dyDescent="0.25">
      <c r="A49">
        <v>2004</v>
      </c>
      <c r="B49" s="52">
        <f>'1.2 UK data'!C52/'1.2 UK data'!C$28</f>
        <v>1.8890992249901428</v>
      </c>
      <c r="C49" s="6">
        <f>'1.3 US data'!C52</f>
        <v>2.1402860188998241</v>
      </c>
      <c r="D49" s="6">
        <f>'1.4 China data'!C52</f>
        <v>8.9070683766632506</v>
      </c>
      <c r="G49">
        <v>2004</v>
      </c>
      <c r="H49" s="52">
        <f>'1.2 UK data'!D52/'1.2 UK data'!D$28</f>
        <v>2.7072938050629856</v>
      </c>
      <c r="I49" s="6">
        <f>'1.3 US data'!D52</f>
        <v>2.2868710881197303</v>
      </c>
      <c r="J49" s="6">
        <f>'1.4 China data'!D52</f>
        <v>10.559519326291227</v>
      </c>
      <c r="L49">
        <v>2004</v>
      </c>
      <c r="M49" s="52">
        <f>'1.2 UK data'!E52/'1.2 UK data'!E$28</f>
        <v>1.2083156063795908</v>
      </c>
      <c r="N49" s="6">
        <f>'1.3 US data'!E52</f>
        <v>1.4369267109718007</v>
      </c>
      <c r="O49" s="6">
        <f>'1.4 China data'!E52</f>
        <v>1.7206077939875872</v>
      </c>
      <c r="Q49">
        <v>2004</v>
      </c>
      <c r="R49" s="52">
        <f>'1.2 UK data'!F52/'1.2 UK data'!F$28</f>
        <v>1.4131281621864256</v>
      </c>
      <c r="S49" s="6">
        <f>'1.3 US data'!F52</f>
        <v>1.2674830006782409</v>
      </c>
      <c r="T49" s="6">
        <f>'1.4 China data'!F52</f>
        <v>3.5196071247708951</v>
      </c>
    </row>
    <row r="50" spans="1:20" x14ac:dyDescent="0.25">
      <c r="A50">
        <v>2005</v>
      </c>
      <c r="B50" s="52">
        <f>'1.2 UK data'!C53/'1.2 UK data'!C$28</f>
        <v>1.9415080360246828</v>
      </c>
      <c r="C50" s="6">
        <f>'1.3 US data'!C53</f>
        <v>2.2118957633352538</v>
      </c>
      <c r="D50" s="6">
        <f>'1.4 China data'!C53</f>
        <v>9.9135670610542252</v>
      </c>
      <c r="G50">
        <v>2005</v>
      </c>
      <c r="H50" s="52">
        <f>'1.2 UK data'!D53/'1.2 UK data'!D$28</f>
        <v>2.8226245211586685</v>
      </c>
      <c r="I50" s="6">
        <f>'1.3 US data'!D53</f>
        <v>2.358145421771686</v>
      </c>
      <c r="J50" s="6">
        <f>'1.4 China data'!D53</f>
        <v>12.460232805023647</v>
      </c>
      <c r="L50">
        <v>2005</v>
      </c>
      <c r="M50" s="52">
        <f>'1.2 UK data'!E53/'1.2 UK data'!E$28</f>
        <v>1.2423857432905654</v>
      </c>
      <c r="N50" s="6">
        <f>'1.3 US data'!E53</f>
        <v>1.4652970493455484</v>
      </c>
      <c r="O50" s="6">
        <f>'1.4 China data'!E53</f>
        <v>1.7084463177201272</v>
      </c>
      <c r="Q50">
        <v>2005</v>
      </c>
      <c r="R50" s="52">
        <f>'1.2 UK data'!F53/'1.2 UK data'!F$28</f>
        <v>1.4328561576742578</v>
      </c>
      <c r="S50" s="6">
        <f>'1.3 US data'!F53</f>
        <v>1.2719547363970416</v>
      </c>
      <c r="T50" s="6">
        <f>'1.4 China data'!F53</f>
        <v>3.8947628424765117</v>
      </c>
    </row>
    <row r="51" spans="1:20" x14ac:dyDescent="0.25">
      <c r="A51">
        <v>2006</v>
      </c>
      <c r="B51" s="52">
        <f>'1.2 UK data'!C54/'1.2 UK data'!C$28</f>
        <v>1.9919955407471195</v>
      </c>
      <c r="C51" s="6">
        <f>'1.3 US data'!C54</f>
        <v>2.2708618572594204</v>
      </c>
      <c r="D51" s="6">
        <f>'1.4 China data'!C54</f>
        <v>11.172588877224788</v>
      </c>
      <c r="G51">
        <v>2006</v>
      </c>
      <c r="H51" s="52">
        <f>'1.2 UK data'!D54/'1.2 UK data'!D$28</f>
        <v>2.9205695920428743</v>
      </c>
      <c r="I51" s="6">
        <f>'1.3 US data'!D54</f>
        <v>2.434325057288103</v>
      </c>
      <c r="J51" s="6">
        <f>'1.4 China data'!D54</f>
        <v>14.329267725777193</v>
      </c>
      <c r="L51">
        <v>2006</v>
      </c>
      <c r="M51" s="52">
        <f>'1.2 UK data'!E54/'1.2 UK data'!E$28</f>
        <v>1.2685771774760968</v>
      </c>
      <c r="N51" s="6">
        <f>'1.3 US data'!E54</f>
        <v>1.5012744952079797</v>
      </c>
      <c r="O51" s="6">
        <f>'1.4 China data'!E54</f>
        <v>1.689150034525575</v>
      </c>
      <c r="Q51">
        <v>2006</v>
      </c>
      <c r="R51" s="52">
        <f>'1.2 UK data'!F54/'1.2 UK data'!F$28</f>
        <v>1.4193639891606811</v>
      </c>
      <c r="S51" s="6">
        <f>'1.3 US data'!F54</f>
        <v>1.2728933832579155</v>
      </c>
      <c r="T51" s="6">
        <f>'1.4 China data'!F54</f>
        <v>4.3043005471009073</v>
      </c>
    </row>
    <row r="52" spans="1:20" x14ac:dyDescent="0.25">
      <c r="A52">
        <v>2007</v>
      </c>
      <c r="B52" s="52">
        <f>'1.2 UK data'!C55/'1.2 UK data'!C$28</f>
        <v>2.064358210124106</v>
      </c>
      <c r="C52" s="6">
        <f>'1.3 US data'!C55</f>
        <v>2.3111307432732544</v>
      </c>
      <c r="D52" s="6">
        <f>'1.4 China data'!C55</f>
        <v>12.759097140913278</v>
      </c>
      <c r="G52">
        <v>2007</v>
      </c>
      <c r="H52" s="52">
        <f>'1.2 UK data'!D55/'1.2 UK data'!D$28</f>
        <v>2.9982567431912148</v>
      </c>
      <c r="I52" s="6">
        <f>'1.3 US data'!D55</f>
        <v>2.5017391425541722</v>
      </c>
      <c r="J52" s="6">
        <f>'1.4 China data'!D55</f>
        <v>16.836889577788202</v>
      </c>
      <c r="L52">
        <v>2007</v>
      </c>
      <c r="M52" s="52">
        <f>'1.2 UK data'!E55/'1.2 UK data'!E$28</f>
        <v>1.2977891552963459</v>
      </c>
      <c r="N52" s="6">
        <f>'1.3 US data'!E55</f>
        <v>1.5215196084851585</v>
      </c>
      <c r="O52" s="6">
        <f>'1.4 China data'!E55</f>
        <v>1.6686219820783497</v>
      </c>
      <c r="Q52">
        <v>2007</v>
      </c>
      <c r="R52" s="52">
        <f>'1.2 UK data'!F55/'1.2 UK data'!F$28</f>
        <v>1.3983750311363459</v>
      </c>
      <c r="S52" s="6">
        <f>'1.3 US data'!F55</f>
        <v>1.2917116838497884</v>
      </c>
      <c r="T52" s="6">
        <f>'1.4 China data'!F55</f>
        <v>4.5994515339307593</v>
      </c>
    </row>
    <row r="53" spans="1:20" x14ac:dyDescent="0.25">
      <c r="A53">
        <v>2008</v>
      </c>
      <c r="B53" s="52">
        <f>'1.2 UK data'!C56/'1.2 UK data'!C$28</f>
        <v>2.0443777447710141</v>
      </c>
      <c r="C53" s="6">
        <f>'1.3 US data'!C56</f>
        <v>2.3051294414901009</v>
      </c>
      <c r="D53" s="6">
        <f>'1.4 China data'!C56</f>
        <v>13.983970202866129</v>
      </c>
      <c r="G53">
        <v>2008</v>
      </c>
      <c r="H53" s="52">
        <f>'1.2 UK data'!D56/'1.2 UK data'!D$28</f>
        <v>3.1193863156161403</v>
      </c>
      <c r="I53" s="6">
        <f>'1.3 US data'!D56</f>
        <v>2.5579985458751979</v>
      </c>
      <c r="J53" s="6">
        <f>'1.4 China data'!D56</f>
        <v>19.699160806012195</v>
      </c>
      <c r="L53">
        <v>2008</v>
      </c>
      <c r="M53" s="52">
        <f>'1.2 UK data'!E56/'1.2 UK data'!E$28</f>
        <v>1.3106913159503879</v>
      </c>
      <c r="N53" s="6">
        <f>'1.3 US data'!E56</f>
        <v>1.5154943419114812</v>
      </c>
      <c r="O53" s="6">
        <f>'1.4 China data'!E56</f>
        <v>1.6602935790343427</v>
      </c>
      <c r="Q53">
        <v>2008</v>
      </c>
      <c r="R53" s="52">
        <f>'1.2 UK data'!F56/'1.2 UK data'!F$28</f>
        <v>1.4083712744916292</v>
      </c>
      <c r="S53" s="6">
        <f>'1.3 US data'!F56</f>
        <v>1.2904565213898083</v>
      </c>
      <c r="T53" s="6">
        <f>'1.4 China data'!F56</f>
        <v>4.8384927590095623</v>
      </c>
    </row>
    <row r="54" spans="1:20" x14ac:dyDescent="0.25">
      <c r="A54">
        <v>2009</v>
      </c>
      <c r="B54" s="52">
        <f>'1.2 UK data'!C57/'1.2 UK data'!C$28</f>
        <v>1.963125532776989</v>
      </c>
      <c r="C54" s="6">
        <f>'1.3 US data'!C57</f>
        <v>2.2405022742358112</v>
      </c>
      <c r="D54" s="6">
        <f>'1.4 China data'!C57</f>
        <v>15.27049736981154</v>
      </c>
      <c r="G54">
        <v>2009</v>
      </c>
      <c r="H54" s="52">
        <f>'1.2 UK data'!D57/'1.2 UK data'!D$28</f>
        <v>3.2310603457151976</v>
      </c>
      <c r="I54" s="6">
        <f>'1.3 US data'!D57</f>
        <v>2.58519547641751</v>
      </c>
      <c r="J54" s="6">
        <f>'1.4 China data'!D57</f>
        <v>23.44200135915451</v>
      </c>
      <c r="L54">
        <v>2009</v>
      </c>
      <c r="M54" s="52">
        <f>'1.2 UK data'!E57/'1.2 UK data'!E$28</f>
        <v>1.3060699184118454</v>
      </c>
      <c r="N54" s="6">
        <f>'1.3 US data'!E57</f>
        <v>1.4457667740809241</v>
      </c>
      <c r="O54" s="6">
        <f>'1.4 China data'!E57</f>
        <v>1.6506724218333273</v>
      </c>
      <c r="Q54">
        <v>2009</v>
      </c>
      <c r="R54" s="52">
        <f>'1.2 UK data'!F57/'1.2 UK data'!F$28</f>
        <v>1.3363712970217563</v>
      </c>
      <c r="S54" s="6">
        <f>'1.3 US data'!F57</f>
        <v>1.2280020515206997</v>
      </c>
      <c r="T54" s="6">
        <f>'1.4 China data'!F57</f>
        <v>5.2829758530479642</v>
      </c>
    </row>
    <row r="55" spans="1:20" x14ac:dyDescent="0.25">
      <c r="A55">
        <v>2010</v>
      </c>
      <c r="B55" s="52">
        <f>'1.2 UK data'!C58/'1.2 UK data'!C$28</f>
        <v>1.9984484412491372</v>
      </c>
      <c r="C55" s="6">
        <f>'1.3 US data'!C58</f>
        <v>2.2971349836161603</v>
      </c>
      <c r="D55" s="6">
        <f>'1.4 China data'!C58</f>
        <v>16.843356411231088</v>
      </c>
      <c r="G55">
        <v>2010</v>
      </c>
      <c r="H55" s="52">
        <f>'1.2 UK data'!D58/'1.2 UK data'!D$28</f>
        <v>3.28469594745407</v>
      </c>
      <c r="I55" s="6">
        <f>'1.3 US data'!D58</f>
        <v>2.6044091572696364</v>
      </c>
      <c r="J55" s="6">
        <f>'1.4 China data'!D58</f>
        <v>27.427141590210777</v>
      </c>
      <c r="L55">
        <v>2010</v>
      </c>
      <c r="M55" s="52">
        <f>'1.2 UK data'!E58/'1.2 UK data'!E$28</f>
        <v>1.333270546845134</v>
      </c>
      <c r="N55" s="6">
        <f>'1.3 US data'!E58</f>
        <v>1.4570771301390746</v>
      </c>
      <c r="O55" s="6">
        <f>'1.4 China data'!E58</f>
        <v>1.6380979421959663</v>
      </c>
      <c r="Q55">
        <v>2010</v>
      </c>
      <c r="R55" s="52">
        <f>'1.2 UK data'!F58/'1.2 UK data'!F$28</f>
        <v>1.3754779079347399</v>
      </c>
      <c r="S55" s="6">
        <f>'1.3 US data'!F58</f>
        <v>1.2477588686442431</v>
      </c>
      <c r="T55" s="6">
        <f>'1.4 China data'!F58</f>
        <v>5.7308976039780228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topLeftCell="A19" workbookViewId="0">
      <selection activeCell="A2" sqref="A2:C4"/>
    </sheetView>
  </sheetViews>
  <sheetFormatPr defaultRowHeight="15.75" x14ac:dyDescent="0.25"/>
  <cols>
    <col min="1" max="1" width="17.85546875" style="60" customWidth="1"/>
    <col min="2" max="2" width="10.85546875" style="60" customWidth="1"/>
    <col min="3" max="5" width="11.42578125" style="60" bestFit="1" customWidth="1"/>
    <col min="6" max="6" width="9.140625" style="60"/>
    <col min="7" max="10" width="11.42578125" style="60" bestFit="1" customWidth="1"/>
    <col min="11" max="16384" width="9.140625" style="60"/>
  </cols>
  <sheetData>
    <row r="1" spans="1:11" s="74" customFormat="1" x14ac:dyDescent="0.25">
      <c r="C1" s="75"/>
      <c r="D1" s="76"/>
      <c r="E1" s="75"/>
      <c r="F1" s="75"/>
      <c r="G1" s="75"/>
      <c r="H1" s="77"/>
      <c r="I1" s="75"/>
      <c r="J1" s="75"/>
    </row>
    <row r="2" spans="1:11" s="74" customFormat="1" x14ac:dyDescent="0.25">
      <c r="A2" s="3" t="s">
        <v>191</v>
      </c>
      <c r="B2" s="57" t="s">
        <v>193</v>
      </c>
      <c r="C2" s="75"/>
      <c r="D2" s="76"/>
      <c r="E2" s="75"/>
      <c r="F2" s="75"/>
      <c r="G2" s="75"/>
      <c r="H2" s="77"/>
      <c r="I2" s="75"/>
      <c r="J2" s="75"/>
    </row>
    <row r="3" spans="1:11" s="74" customFormat="1" x14ac:dyDescent="0.25">
      <c r="A3" s="3" t="s">
        <v>169</v>
      </c>
      <c r="B3" s="5" t="s">
        <v>192</v>
      </c>
      <c r="C3" s="75"/>
      <c r="D3" s="76"/>
      <c r="E3" s="75"/>
      <c r="F3" s="75"/>
      <c r="G3" s="75"/>
      <c r="H3" s="77"/>
      <c r="I3" s="75"/>
      <c r="J3" s="75"/>
    </row>
    <row r="4" spans="1:11" s="74" customFormat="1" x14ac:dyDescent="0.25">
      <c r="C4" s="75"/>
      <c r="D4" s="76"/>
      <c r="E4" s="75"/>
      <c r="F4" s="75"/>
      <c r="G4" s="75"/>
      <c r="H4" s="77"/>
      <c r="I4" s="75"/>
      <c r="J4" s="75"/>
    </row>
    <row r="5" spans="1:11" s="74" customFormat="1" x14ac:dyDescent="0.25">
      <c r="C5" s="75"/>
      <c r="D5" s="76"/>
      <c r="E5" s="75"/>
      <c r="F5" s="75"/>
      <c r="G5" s="75"/>
      <c r="H5" s="77"/>
      <c r="I5" s="75"/>
      <c r="J5" s="75"/>
    </row>
    <row r="6" spans="1:11" s="74" customFormat="1" x14ac:dyDescent="0.25">
      <c r="C6" s="75"/>
      <c r="D6" s="76"/>
      <c r="E6" s="75"/>
      <c r="F6" s="75"/>
      <c r="G6" s="75"/>
      <c r="H6" s="77"/>
      <c r="I6" s="75"/>
      <c r="J6" s="75"/>
    </row>
    <row r="7" spans="1:11" s="74" customFormat="1" x14ac:dyDescent="0.25">
      <c r="C7" s="75"/>
      <c r="D7" s="76"/>
      <c r="E7" s="75"/>
      <c r="F7" s="75"/>
      <c r="G7" s="75"/>
      <c r="H7" s="77"/>
      <c r="I7" s="75"/>
      <c r="J7" s="75"/>
    </row>
    <row r="8" spans="1:11" s="74" customFormat="1" ht="16.5" thickBot="1" x14ac:dyDescent="0.3">
      <c r="C8" s="75"/>
      <c r="D8" s="76"/>
      <c r="E8" s="75"/>
      <c r="F8" s="75"/>
      <c r="G8" s="75"/>
      <c r="H8" s="77"/>
      <c r="I8" s="75"/>
      <c r="J8" s="75"/>
    </row>
    <row r="9" spans="1:11" ht="16.5" thickBot="1" x14ac:dyDescent="0.3">
      <c r="A9" s="160" t="s">
        <v>172</v>
      </c>
      <c r="B9" s="160" t="s">
        <v>174</v>
      </c>
      <c r="C9" s="163" t="s">
        <v>175</v>
      </c>
      <c r="D9" s="164"/>
      <c r="E9" s="164"/>
      <c r="F9" s="164"/>
      <c r="G9" s="164"/>
      <c r="H9" s="164"/>
      <c r="I9" s="164"/>
      <c r="J9" s="164"/>
      <c r="K9" s="165"/>
    </row>
    <row r="10" spans="1:11" ht="16.5" thickBot="1" x14ac:dyDescent="0.3">
      <c r="A10" s="162"/>
      <c r="B10" s="162"/>
      <c r="C10" s="64" t="s">
        <v>176</v>
      </c>
      <c r="D10" s="64" t="s">
        <v>177</v>
      </c>
      <c r="E10" s="64" t="s">
        <v>178</v>
      </c>
      <c r="F10" s="64" t="s">
        <v>179</v>
      </c>
      <c r="G10" s="64" t="s">
        <v>180</v>
      </c>
      <c r="H10" s="64" t="s">
        <v>116</v>
      </c>
      <c r="I10" s="64" t="s">
        <v>187</v>
      </c>
      <c r="J10" s="64" t="s">
        <v>188</v>
      </c>
      <c r="K10" s="65" t="s">
        <v>181</v>
      </c>
    </row>
    <row r="11" spans="1:11" ht="36.75" thickBot="1" x14ac:dyDescent="0.3">
      <c r="A11" s="160" t="s">
        <v>8</v>
      </c>
      <c r="B11" s="65" t="s">
        <v>182</v>
      </c>
      <c r="C11" s="66">
        <f>'2.3 resampleCoeffs UK'!B28</f>
        <v>0.99622734037074401</v>
      </c>
      <c r="D11" s="67">
        <f>'2.3 resampleCoeffs UK'!D28</f>
        <v>1.19553691150315E-2</v>
      </c>
      <c r="E11" s="66">
        <f>'2.3 resampleCoeffs UK'!F28</f>
        <v>2.0126770075130598E-2</v>
      </c>
      <c r="F11" s="73">
        <f>'2.3 resampleCoeffs UK'!E28</f>
        <v>3.59489041342739E-19</v>
      </c>
      <c r="G11" s="73">
        <f>'2.3 resampleCoeffs UK'!H28</f>
        <v>-1</v>
      </c>
      <c r="H11" s="68">
        <f>'2.3 resampleCoeffs UK'!J28</f>
        <v>22.868292822784401</v>
      </c>
      <c r="I11" s="66" t="s">
        <v>186</v>
      </c>
      <c r="J11" s="66">
        <f>1/(1+H11)</f>
        <v>4.1896586715469294E-2</v>
      </c>
      <c r="K11" s="65"/>
    </row>
    <row r="12" spans="1:11" ht="16.5" thickBot="1" x14ac:dyDescent="0.3">
      <c r="A12" s="161"/>
      <c r="B12" s="65" t="s">
        <v>183</v>
      </c>
      <c r="C12" s="66">
        <f>'2.3 resampleCoeffs UK'!B2</f>
        <v>1.01374159148851</v>
      </c>
      <c r="D12" s="67">
        <f>'2.3 resampleCoeffs UK'!D2</f>
        <v>1.28557569708937E-2</v>
      </c>
      <c r="E12" s="66">
        <f>'2.3 resampleCoeffs UK'!F2</f>
        <v>5.2829814879785497E-2</v>
      </c>
      <c r="F12" s="66">
        <f>'2.3 resampleCoeffs UK'!E2</f>
        <v>1.24973564171857E-2</v>
      </c>
      <c r="G12" s="73">
        <f>'2.3 resampleCoeffs UK'!H2</f>
        <v>-1</v>
      </c>
      <c r="H12" s="68">
        <f>'2.3 resampleCoeffs UK'!J2</f>
        <v>65.1580757323771</v>
      </c>
      <c r="I12" s="66" t="s">
        <v>186</v>
      </c>
      <c r="J12" s="66">
        <f t="shared" ref="J12:J13" si="0">1/(1+H12)</f>
        <v>1.5115312664854458E-2</v>
      </c>
      <c r="K12" s="65">
        <v>0.998</v>
      </c>
    </row>
    <row r="13" spans="1:11" ht="36.75" thickBot="1" x14ac:dyDescent="0.3">
      <c r="A13" s="162"/>
      <c r="B13" s="65" t="s">
        <v>184</v>
      </c>
      <c r="C13" s="66">
        <f>'2.3 resampleCoeffs UK'!B978</f>
        <v>1.02935033903837</v>
      </c>
      <c r="D13" s="67">
        <f>'2.3 resampleCoeffs UK'!D978</f>
        <v>1.36599019462186E-2</v>
      </c>
      <c r="E13" s="66">
        <f>'2.3 resampleCoeffs UK'!F978</f>
        <v>0.85929328377792402</v>
      </c>
      <c r="F13" s="66">
        <f>'2.3 resampleCoeffs UK'!E978</f>
        <v>0.77067435068812096</v>
      </c>
      <c r="G13" s="72">
        <f>'2.3 resampleCoeffs UK'!H978</f>
        <v>171.24832970756901</v>
      </c>
      <c r="H13" s="73">
        <f>'2.3 resampleCoeffs UK'!J978</f>
        <v>1290.26781653596</v>
      </c>
      <c r="I13" s="66">
        <f t="shared" ref="I13:I19" si="1">1/(1+G13)</f>
        <v>5.8055715355715149E-3</v>
      </c>
      <c r="J13" s="66">
        <f t="shared" si="0"/>
        <v>7.7443268328538208E-4</v>
      </c>
      <c r="K13" s="65"/>
    </row>
    <row r="14" spans="1:11" ht="36.75" thickBot="1" x14ac:dyDescent="0.3">
      <c r="A14" s="160" t="s">
        <v>28</v>
      </c>
      <c r="B14" s="65" t="s">
        <v>182</v>
      </c>
      <c r="C14" s="66">
        <f>'2.4 resampleCoeffs US'!B28</f>
        <v>0.97377901606716899</v>
      </c>
      <c r="D14" s="67">
        <f>'2.4 resampleCoeffs US'!D28</f>
        <v>3.4052082165149898E-3</v>
      </c>
      <c r="E14" s="66">
        <f>'2.4 resampleCoeffs US'!F28</f>
        <v>0.26107223368341498</v>
      </c>
      <c r="F14" s="66">
        <f>'2.4 resampleCoeffs US'!E$28</f>
        <v>0.67511251265103001</v>
      </c>
      <c r="G14" s="73">
        <f>'2.4 resampleCoeffs US'!$H$28</f>
        <v>-1</v>
      </c>
      <c r="H14" s="73">
        <f>'2.4 resampleCoeffs US'!$J$28</f>
        <v>-1</v>
      </c>
      <c r="I14" s="66" t="s">
        <v>186</v>
      </c>
      <c r="J14" s="66" t="s">
        <v>186</v>
      </c>
      <c r="K14" s="65"/>
    </row>
    <row r="15" spans="1:11" ht="16.5" thickBot="1" x14ac:dyDescent="0.3">
      <c r="A15" s="161"/>
      <c r="B15" s="65" t="s">
        <v>183</v>
      </c>
      <c r="C15" s="66">
        <f>'2.4 resampleCoeffs US'!B2</f>
        <v>0.95833890018160595</v>
      </c>
      <c r="D15" s="67">
        <f>'2.4 resampleCoeffs US'!D2</f>
        <v>9.3341377999057295E-3</v>
      </c>
      <c r="E15" s="66">
        <f>'2.4 resampleCoeffs US'!F2</f>
        <v>0.33811919778580501</v>
      </c>
      <c r="F15" s="66">
        <f>'2.4 resampleCoeffs US'!E$2</f>
        <v>0.99999999999978195</v>
      </c>
      <c r="G15" s="73">
        <f>'2.4 resampleCoeffs US'!$H$2</f>
        <v>-1</v>
      </c>
      <c r="H15" s="68">
        <f>'2.4 resampleCoeffs US'!$J$2</f>
        <v>84.782685183510097</v>
      </c>
      <c r="I15" s="66" t="s">
        <v>186</v>
      </c>
      <c r="J15" s="66">
        <f t="shared" ref="J15:J19" si="2">1/(1+H15)</f>
        <v>1.1657364162252043E-2</v>
      </c>
      <c r="K15" s="65">
        <v>0.999</v>
      </c>
    </row>
    <row r="16" spans="1:11" ht="36.75" thickBot="1" x14ac:dyDescent="0.3">
      <c r="A16" s="162"/>
      <c r="B16" s="65" t="s">
        <v>184</v>
      </c>
      <c r="C16" s="66">
        <f>'2.4 resampleCoeffs US'!$B$978</f>
        <v>0.99387762052190498</v>
      </c>
      <c r="D16" s="67">
        <f>'2.4 resampleCoeffs US'!D978</f>
        <v>1.0955602406318999E-2</v>
      </c>
      <c r="E16" s="73">
        <f>'2.4 resampleCoeffs US'!$F$978</f>
        <v>0.99950971666864696</v>
      </c>
      <c r="F16" s="73">
        <f>'2.4 resampleCoeffs US'!$E$978</f>
        <v>0.999999999999999</v>
      </c>
      <c r="G16" s="68">
        <f>'2.4 resampleCoeffs US'!$H$978</f>
        <v>16.512558661460201</v>
      </c>
      <c r="H16" s="72">
        <f>'2.4 resampleCoeffs US'!$J$978</f>
        <v>113.33226338819</v>
      </c>
      <c r="I16" s="66">
        <f t="shared" si="1"/>
        <v>5.7101878676397808E-2</v>
      </c>
      <c r="J16" s="66">
        <f t="shared" si="2"/>
        <v>8.746437535350109E-3</v>
      </c>
      <c r="K16" s="65"/>
    </row>
    <row r="17" spans="1:11" ht="36.75" thickBot="1" x14ac:dyDescent="0.3">
      <c r="A17" s="160" t="s">
        <v>75</v>
      </c>
      <c r="B17" s="65" t="s">
        <v>182</v>
      </c>
      <c r="C17" s="66">
        <f>'2.5 resampleCoeffs CH'!B28</f>
        <v>0.95859758883651702</v>
      </c>
      <c r="D17" s="67">
        <f>'2.5 resampleCoeffs CH'!D28</f>
        <v>4.6221751082229E-2</v>
      </c>
      <c r="E17" s="66">
        <f>'2.5 resampleCoeffs CH'!F28</f>
        <v>2.8699846949030199E-2</v>
      </c>
      <c r="F17" s="66">
        <f>'2.5 resampleCoeffs CH'!E$28</f>
        <v>0.31047043143679598</v>
      </c>
      <c r="G17" s="73">
        <f>'2.5 resampleCoeffs CH'!$H$28</f>
        <v>-1</v>
      </c>
      <c r="H17" s="73">
        <f>'2.5 resampleCoeffs CH'!$J$28</f>
        <v>-1</v>
      </c>
      <c r="I17" s="66" t="s">
        <v>186</v>
      </c>
      <c r="J17" s="66" t="s">
        <v>186</v>
      </c>
      <c r="K17" s="65"/>
    </row>
    <row r="18" spans="1:11" ht="16.5" thickBot="1" x14ac:dyDescent="0.3">
      <c r="A18" s="161"/>
      <c r="B18" s="65" t="s">
        <v>183</v>
      </c>
      <c r="C18" s="66">
        <f>'2.5 resampleCoeffs CH'!B2</f>
        <v>0.98029348710444297</v>
      </c>
      <c r="D18" s="67">
        <f>'2.5 resampleCoeffs CH'!D2</f>
        <v>5.5865900965322901E-2</v>
      </c>
      <c r="E18" s="73">
        <f>'2.5 resampleCoeffs CH'!F2</f>
        <v>0.99999999998289102</v>
      </c>
      <c r="F18" s="66">
        <f>'2.5 resampleCoeffs CH'!E$2</f>
        <v>0.53196790137957695</v>
      </c>
      <c r="G18" s="72">
        <f>'2.5 resampleCoeffs CH'!$H$2</f>
        <v>228.05623011036499</v>
      </c>
      <c r="H18" s="68">
        <f>'2.5 resampleCoeffs CH'!$J$2</f>
        <v>-0.519633397810915</v>
      </c>
      <c r="I18" s="66">
        <f t="shared" si="1"/>
        <v>4.3657402355665028E-3</v>
      </c>
      <c r="J18" s="66">
        <f t="shared" si="2"/>
        <v>2.0817433923234603</v>
      </c>
      <c r="K18" s="65">
        <v>0.999</v>
      </c>
    </row>
    <row r="19" spans="1:11" ht="36.75" thickBot="1" x14ac:dyDescent="0.3">
      <c r="A19" s="162"/>
      <c r="B19" s="65" t="s">
        <v>184</v>
      </c>
      <c r="C19" s="66">
        <f>'2.5 resampleCoeffs CH'!$B$978</f>
        <v>1.02448172156464</v>
      </c>
      <c r="D19" s="67">
        <f>'2.5 resampleCoeffs CH'!D978</f>
        <v>6.0559520956757797E-2</v>
      </c>
      <c r="E19" s="73">
        <f>'2.5 resampleCoeffs CH'!$F$978</f>
        <v>0.999999999999999</v>
      </c>
      <c r="F19" s="66">
        <f>'2.5 resampleCoeffs CH'!$E$978</f>
        <v>0.72443006658144005</v>
      </c>
      <c r="G19" s="72">
        <f>'2.5 resampleCoeffs CH'!$H$978</f>
        <v>548.47482908994402</v>
      </c>
      <c r="H19" s="66">
        <f>'2.5 resampleCoeffs CH'!$J$978</f>
        <v>1.0673497776026299</v>
      </c>
      <c r="I19" s="66">
        <f t="shared" si="1"/>
        <v>1.8199195796761586E-3</v>
      </c>
      <c r="J19" s="66">
        <f t="shared" si="2"/>
        <v>0.48371108306579569</v>
      </c>
      <c r="K19" s="65"/>
    </row>
    <row r="21" spans="1:11" x14ac:dyDescent="0.25">
      <c r="A21" s="60" t="s">
        <v>17</v>
      </c>
    </row>
    <row r="22" spans="1:11" x14ac:dyDescent="0.25">
      <c r="A22" s="71" t="s">
        <v>189</v>
      </c>
      <c r="B22" s="60" t="s">
        <v>190</v>
      </c>
    </row>
  </sheetData>
  <mergeCells count="6">
    <mergeCell ref="A17:A19"/>
    <mergeCell ref="A9:A10"/>
    <mergeCell ref="B9:B10"/>
    <mergeCell ref="C9:K9"/>
    <mergeCell ref="A11:A13"/>
    <mergeCell ref="A14:A1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06"/>
  <sheetViews>
    <sheetView zoomScale="85" zoomScaleNormal="85" workbookViewId="0">
      <selection activeCell="A2" sqref="A2"/>
    </sheetView>
  </sheetViews>
  <sheetFormatPr defaultColWidth="12.5703125" defaultRowHeight="15.75" x14ac:dyDescent="0.25"/>
  <cols>
    <col min="1" max="6" width="12.5703125" style="60"/>
    <col min="7" max="7" width="12.7109375" style="60" bestFit="1" customWidth="1"/>
    <col min="8" max="8" width="13" style="60" bestFit="1" customWidth="1"/>
    <col min="9" max="9" width="12.7109375" style="60" bestFit="1" customWidth="1"/>
    <col min="10" max="10" width="13" style="60" bestFit="1" customWidth="1"/>
    <col min="11" max="13" width="12.7109375" style="60" bestFit="1" customWidth="1"/>
    <col min="14" max="16384" width="12.5703125" style="60"/>
  </cols>
  <sheetData>
    <row r="1" spans="1:18" x14ac:dyDescent="0.25">
      <c r="A1" s="79" t="s">
        <v>194</v>
      </c>
      <c r="B1" s="79"/>
      <c r="C1" s="79"/>
      <c r="D1" s="79"/>
      <c r="E1" s="79"/>
      <c r="F1" s="79"/>
      <c r="G1" s="79"/>
    </row>
    <row r="3" spans="1:18" x14ac:dyDescent="0.25">
      <c r="B3" s="60" t="s">
        <v>147</v>
      </c>
      <c r="C3" s="60" t="s">
        <v>148</v>
      </c>
      <c r="D3" s="60" t="s">
        <v>141</v>
      </c>
      <c r="E3" s="60" t="s">
        <v>149</v>
      </c>
      <c r="F3" s="60" t="s">
        <v>150</v>
      </c>
      <c r="G3" s="60" t="s">
        <v>151</v>
      </c>
      <c r="H3" s="60" t="s">
        <v>152</v>
      </c>
      <c r="I3" s="60" t="s">
        <v>153</v>
      </c>
      <c r="J3" s="60" t="s">
        <v>134</v>
      </c>
      <c r="K3" s="60" t="s">
        <v>154</v>
      </c>
      <c r="L3" s="60" t="s">
        <v>155</v>
      </c>
      <c r="M3" s="60" t="s">
        <v>156</v>
      </c>
      <c r="N3" s="60" t="s">
        <v>157</v>
      </c>
      <c r="O3" s="60" t="s">
        <v>158</v>
      </c>
      <c r="P3" s="60" t="s">
        <v>159</v>
      </c>
      <c r="Q3" s="60" t="s">
        <v>160</v>
      </c>
      <c r="R3" s="60" t="s">
        <v>172</v>
      </c>
    </row>
    <row r="4" spans="1:18" x14ac:dyDescent="0.25">
      <c r="A4" s="60">
        <v>1</v>
      </c>
      <c r="B4" s="60">
        <v>1.01374159148851</v>
      </c>
      <c r="C4" s="60">
        <v>1.36480319504535E-2</v>
      </c>
      <c r="D4" s="60">
        <v>1.28557569708937E-2</v>
      </c>
      <c r="E4" s="60">
        <v>1.24973564171857E-2</v>
      </c>
      <c r="F4" s="60">
        <v>5.2829814879785497E-2</v>
      </c>
      <c r="G4" s="60" t="s">
        <v>142</v>
      </c>
      <c r="H4" s="60">
        <v>-1</v>
      </c>
      <c r="I4" s="60">
        <v>1.51153126648544E-2</v>
      </c>
      <c r="J4" s="60">
        <v>65.1580757323771</v>
      </c>
      <c r="K4" s="60">
        <v>6.6023302600661795E-4</v>
      </c>
      <c r="L4" s="60">
        <v>1.1837123391179E-2</v>
      </c>
      <c r="M4" s="60">
        <v>0.98750264358281403</v>
      </c>
      <c r="N4" s="60" t="s">
        <v>142</v>
      </c>
      <c r="O4" s="60">
        <v>1.51153126648544E-2</v>
      </c>
      <c r="P4" s="60" t="s">
        <v>161</v>
      </c>
      <c r="Q4" s="60">
        <v>1</v>
      </c>
      <c r="R4" s="60" t="s">
        <v>8</v>
      </c>
    </row>
    <row r="5" spans="1:18" x14ac:dyDescent="0.25">
      <c r="A5" s="60">
        <v>2</v>
      </c>
      <c r="B5" s="60">
        <v>1.01675544694057</v>
      </c>
      <c r="C5" s="60">
        <v>1.6616622998191399E-2</v>
      </c>
      <c r="D5" s="60">
        <v>1.2575725273195899E-2</v>
      </c>
      <c r="E5" s="60">
        <v>6.3254922634097197E-2</v>
      </c>
      <c r="F5" s="60">
        <v>7.8050108508985194E-2</v>
      </c>
      <c r="G5" s="60" t="s">
        <v>142</v>
      </c>
      <c r="H5" s="60">
        <v>-1</v>
      </c>
      <c r="I5" s="60">
        <v>1.72938714592322E-2</v>
      </c>
      <c r="J5" s="60">
        <v>56.8239523959314</v>
      </c>
      <c r="K5" s="60">
        <v>4.9370535753187504E-3</v>
      </c>
      <c r="L5" s="60">
        <v>5.8317869058778497E-2</v>
      </c>
      <c r="M5" s="60">
        <v>0.93674507736590296</v>
      </c>
      <c r="N5" s="60" t="s">
        <v>142</v>
      </c>
      <c r="O5" s="60">
        <v>1.72938714592322E-2</v>
      </c>
      <c r="P5" s="60" t="s">
        <v>163</v>
      </c>
      <c r="Q5" s="60">
        <v>1</v>
      </c>
      <c r="R5" s="60" t="s">
        <v>8</v>
      </c>
    </row>
    <row r="6" spans="1:18" x14ac:dyDescent="0.25">
      <c r="A6" s="60">
        <v>3</v>
      </c>
      <c r="B6" s="60">
        <v>1.01869041523222</v>
      </c>
      <c r="C6" s="60">
        <v>1.8517895746822499E-2</v>
      </c>
      <c r="D6" s="60">
        <v>1.29415480598539E-2</v>
      </c>
      <c r="E6" s="61">
        <v>5.3166156362918097E-13</v>
      </c>
      <c r="F6" s="60">
        <v>0.13684723231531101</v>
      </c>
      <c r="G6" s="60">
        <v>0.51184328953581204</v>
      </c>
      <c r="H6" s="60">
        <v>0.95372298600787397</v>
      </c>
      <c r="I6" s="60">
        <v>1.5563823236510799E-3</v>
      </c>
      <c r="J6" s="60">
        <v>641.51564978849501</v>
      </c>
      <c r="K6" s="61">
        <v>7.2756413511083801E-14</v>
      </c>
      <c r="L6" s="61">
        <v>4.5890515011809703E-13</v>
      </c>
      <c r="M6" s="60">
        <v>0.99999999999946798</v>
      </c>
      <c r="N6" s="60">
        <v>0.51184328953581204</v>
      </c>
      <c r="O6" s="60">
        <v>1.5563823236510799E-3</v>
      </c>
      <c r="P6" s="60" t="s">
        <v>163</v>
      </c>
      <c r="Q6" s="60">
        <v>2</v>
      </c>
      <c r="R6" s="60" t="s">
        <v>8</v>
      </c>
    </row>
    <row r="7" spans="1:18" x14ac:dyDescent="0.25">
      <c r="A7" s="60">
        <v>4</v>
      </c>
      <c r="B7" s="60">
        <v>1.0127670932408599</v>
      </c>
      <c r="C7" s="60">
        <v>1.26862810040072E-2</v>
      </c>
      <c r="D7" s="60">
        <v>1.3092170366299E-2</v>
      </c>
      <c r="E7" s="60">
        <v>1.8160876214552899E-2</v>
      </c>
      <c r="F7" s="60">
        <v>6.18912189337315E-2</v>
      </c>
      <c r="G7" s="60" t="s">
        <v>142</v>
      </c>
      <c r="H7" s="60">
        <v>-1</v>
      </c>
      <c r="I7" s="60">
        <v>1.44732354147055E-2</v>
      </c>
      <c r="J7" s="60">
        <v>68.093051508300206</v>
      </c>
      <c r="K7" s="60">
        <v>1.12399876582329E-3</v>
      </c>
      <c r="L7" s="60">
        <v>1.7036877448729601E-2</v>
      </c>
      <c r="M7" s="60">
        <v>0.98183912378544702</v>
      </c>
      <c r="N7" s="60" t="s">
        <v>142</v>
      </c>
      <c r="O7" s="60">
        <v>1.44732354147055E-2</v>
      </c>
      <c r="P7" s="60" t="s">
        <v>163</v>
      </c>
      <c r="Q7" s="60">
        <v>3</v>
      </c>
      <c r="R7" s="60" t="s">
        <v>8</v>
      </c>
    </row>
    <row r="8" spans="1:18" x14ac:dyDescent="0.25">
      <c r="A8" s="60">
        <v>5</v>
      </c>
      <c r="B8" s="60">
        <v>1.01934382750993</v>
      </c>
      <c r="C8" s="60">
        <v>1.91591139230421E-2</v>
      </c>
      <c r="D8" s="60">
        <v>1.2733060952182801E-2</v>
      </c>
      <c r="E8" s="60">
        <v>1.8983906703274399E-2</v>
      </c>
      <c r="F8" s="60">
        <v>6.0068628112715503E-2</v>
      </c>
      <c r="G8" s="60" t="s">
        <v>142</v>
      </c>
      <c r="H8" s="60">
        <v>-1</v>
      </c>
      <c r="I8" s="60">
        <v>1.4475606292270699E-2</v>
      </c>
      <c r="J8" s="60">
        <v>68.081735148734595</v>
      </c>
      <c r="K8" s="60">
        <v>1.14033723188547E-3</v>
      </c>
      <c r="L8" s="60">
        <v>1.78435694713889E-2</v>
      </c>
      <c r="M8" s="60">
        <v>0.98101609329672601</v>
      </c>
      <c r="N8" s="60" t="s">
        <v>142</v>
      </c>
      <c r="O8" s="60">
        <v>1.4475606292270699E-2</v>
      </c>
      <c r="P8" s="60" t="s">
        <v>163</v>
      </c>
      <c r="Q8" s="60">
        <v>4</v>
      </c>
      <c r="R8" s="60" t="s">
        <v>8</v>
      </c>
    </row>
    <row r="9" spans="1:18" x14ac:dyDescent="0.25">
      <c r="A9" s="60">
        <v>6</v>
      </c>
      <c r="B9" s="60">
        <v>1.01803513146442</v>
      </c>
      <c r="C9" s="60">
        <v>1.78744278122604E-2</v>
      </c>
      <c r="D9" s="60">
        <v>1.28483405791626E-2</v>
      </c>
      <c r="E9" s="60">
        <v>2.9909437657215502E-3</v>
      </c>
      <c r="F9" s="60">
        <v>5.2374387958380203E-2</v>
      </c>
      <c r="G9" s="60" t="s">
        <v>142</v>
      </c>
      <c r="H9" s="60">
        <v>-1</v>
      </c>
      <c r="I9" s="60">
        <v>1.1292554871541001E-2</v>
      </c>
      <c r="J9" s="60">
        <v>87.553919938893202</v>
      </c>
      <c r="K9" s="60">
        <v>1.5664884914759901E-4</v>
      </c>
      <c r="L9" s="60">
        <v>2.8342949165739502E-3</v>
      </c>
      <c r="M9" s="61">
        <v>0.99700905623427805</v>
      </c>
      <c r="N9" s="60" t="s">
        <v>142</v>
      </c>
      <c r="O9" s="60">
        <v>1.1292554871541001E-2</v>
      </c>
      <c r="P9" s="60" t="s">
        <v>163</v>
      </c>
      <c r="Q9" s="60">
        <v>5</v>
      </c>
      <c r="R9" s="60" t="s">
        <v>8</v>
      </c>
    </row>
    <row r="10" spans="1:18" x14ac:dyDescent="0.25">
      <c r="A10" s="60">
        <v>7</v>
      </c>
      <c r="B10" s="60">
        <v>1.00891681718949</v>
      </c>
      <c r="C10" s="60">
        <v>8.8772971301195498E-3</v>
      </c>
      <c r="D10" s="60">
        <v>1.3284371929552801E-2</v>
      </c>
      <c r="E10" s="60">
        <v>5.6753180288203502E-13</v>
      </c>
      <c r="F10" s="60">
        <v>4.5463676996459597E-2</v>
      </c>
      <c r="G10" s="60" t="s">
        <v>142</v>
      </c>
      <c r="H10" s="60">
        <v>-1</v>
      </c>
      <c r="I10" s="60">
        <v>2.6266549416183102E-3</v>
      </c>
      <c r="J10" s="60">
        <v>379.712359341683</v>
      </c>
      <c r="K10" s="60">
        <v>2.58020825714472E-14</v>
      </c>
      <c r="L10" s="60">
        <v>5.41729720310588E-13</v>
      </c>
      <c r="M10" s="60">
        <v>0.99999999999943201</v>
      </c>
      <c r="N10" s="60" t="s">
        <v>142</v>
      </c>
      <c r="O10" s="60">
        <v>2.6266549416183102E-3</v>
      </c>
      <c r="P10" s="60" t="s">
        <v>163</v>
      </c>
      <c r="Q10" s="60">
        <v>6</v>
      </c>
      <c r="R10" s="60" t="s">
        <v>8</v>
      </c>
    </row>
    <row r="11" spans="1:18" x14ac:dyDescent="0.25">
      <c r="A11" s="60">
        <v>8</v>
      </c>
      <c r="B11" s="60">
        <v>1.00741315237927</v>
      </c>
      <c r="C11" s="60">
        <v>7.3858100107818203E-3</v>
      </c>
      <c r="D11" s="60">
        <v>1.31153510231177E-2</v>
      </c>
      <c r="E11" s="60">
        <v>3.0053168338461699E-5</v>
      </c>
      <c r="F11" s="60">
        <v>4.16122037828437E-2</v>
      </c>
      <c r="G11" s="60" t="s">
        <v>142</v>
      </c>
      <c r="H11" s="60">
        <v>-1</v>
      </c>
      <c r="I11" s="60">
        <v>7.5441205768807798E-3</v>
      </c>
      <c r="J11" s="60">
        <v>131.553554759522</v>
      </c>
      <c r="K11" s="60">
        <v>1.2505785652201699E-6</v>
      </c>
      <c r="L11" s="60">
        <v>2.8802589773241501E-5</v>
      </c>
      <c r="M11" s="60">
        <v>0.99996994683166196</v>
      </c>
      <c r="N11" s="60" t="s">
        <v>142</v>
      </c>
      <c r="O11" s="60">
        <v>7.5441205768807798E-3</v>
      </c>
      <c r="P11" s="60" t="s">
        <v>163</v>
      </c>
      <c r="Q11" s="60">
        <v>7</v>
      </c>
      <c r="R11" s="60" t="s">
        <v>8</v>
      </c>
    </row>
    <row r="12" spans="1:18" x14ac:dyDescent="0.25">
      <c r="A12" s="60">
        <v>9</v>
      </c>
      <c r="B12" s="60">
        <v>1.0168017661484201</v>
      </c>
      <c r="C12" s="60">
        <v>1.66621778589662E-2</v>
      </c>
      <c r="D12" s="60">
        <v>1.3178372491450201E-2</v>
      </c>
      <c r="E12" s="61">
        <v>1.21149723033612E-16</v>
      </c>
      <c r="F12" s="60">
        <v>4.3956307556951499E-2</v>
      </c>
      <c r="G12" s="60" t="s">
        <v>142</v>
      </c>
      <c r="H12" s="60">
        <v>-1</v>
      </c>
      <c r="I12" s="60">
        <v>1.7412482740305701E-3</v>
      </c>
      <c r="J12" s="60">
        <v>573.30064104829796</v>
      </c>
      <c r="K12" s="61">
        <v>5.3252944861049502E-18</v>
      </c>
      <c r="L12" s="61">
        <v>1.1582442854750699E-16</v>
      </c>
      <c r="M12" s="60">
        <v>1</v>
      </c>
      <c r="N12" s="60" t="s">
        <v>142</v>
      </c>
      <c r="O12" s="60">
        <v>1.7412482740305701E-3</v>
      </c>
      <c r="P12" s="60" t="s">
        <v>163</v>
      </c>
      <c r="Q12" s="60">
        <v>8</v>
      </c>
      <c r="R12" s="60" t="s">
        <v>8</v>
      </c>
    </row>
    <row r="13" spans="1:18" x14ac:dyDescent="0.25">
      <c r="A13" s="60">
        <v>10</v>
      </c>
      <c r="B13" s="60">
        <v>1.0118919587630999</v>
      </c>
      <c r="C13" s="60">
        <v>1.1821805050490901E-2</v>
      </c>
      <c r="D13" s="60">
        <v>1.2973881897386699E-2</v>
      </c>
      <c r="E13" s="60">
        <v>3.9777919512607999E-25</v>
      </c>
      <c r="F13" s="60">
        <v>9.6290811661835604E-2</v>
      </c>
      <c r="G13" s="60">
        <v>0.78859851808794701</v>
      </c>
      <c r="H13" s="60">
        <v>0.26807238038516901</v>
      </c>
      <c r="I13" s="60">
        <v>1.01496599901426E-3</v>
      </c>
      <c r="J13" s="60">
        <v>984.254679438729</v>
      </c>
      <c r="K13" s="60">
        <v>3.8302481560881899E-26</v>
      </c>
      <c r="L13" s="60">
        <v>3.5947671356519798E-25</v>
      </c>
      <c r="M13" s="60">
        <v>1</v>
      </c>
      <c r="N13" s="60">
        <v>0.78859851808794701</v>
      </c>
      <c r="O13" s="60">
        <v>1.01496599901426E-3</v>
      </c>
      <c r="P13" s="60" t="s">
        <v>163</v>
      </c>
      <c r="Q13" s="60">
        <v>9</v>
      </c>
      <c r="R13" s="60" t="s">
        <v>8</v>
      </c>
    </row>
    <row r="14" spans="1:18" x14ac:dyDescent="0.25">
      <c r="A14" s="60">
        <v>11</v>
      </c>
      <c r="B14" s="60">
        <v>1.0033509224683099</v>
      </c>
      <c r="C14" s="60">
        <v>3.3453206383217702E-3</v>
      </c>
      <c r="D14" s="60">
        <v>1.3180060423135E-2</v>
      </c>
      <c r="E14" s="60">
        <v>2.7159237418163599E-17</v>
      </c>
      <c r="F14" s="60">
        <v>5.1843021097957298E-2</v>
      </c>
      <c r="G14" s="60" t="s">
        <v>142</v>
      </c>
      <c r="H14" s="60">
        <v>-1</v>
      </c>
      <c r="I14" s="60">
        <v>1.8641873721911199E-3</v>
      </c>
      <c r="J14" s="60">
        <v>535.42676423916805</v>
      </c>
      <c r="K14" s="60">
        <v>1.4080169184742899E-18</v>
      </c>
      <c r="L14" s="60">
        <v>2.5751220499689299E-17</v>
      </c>
      <c r="M14" s="60">
        <v>1</v>
      </c>
      <c r="N14" s="60" t="s">
        <v>142</v>
      </c>
      <c r="O14" s="60">
        <v>1.8641873721911199E-3</v>
      </c>
      <c r="P14" s="60" t="s">
        <v>163</v>
      </c>
      <c r="Q14" s="60">
        <v>10</v>
      </c>
      <c r="R14" s="60" t="s">
        <v>8</v>
      </c>
    </row>
    <row r="15" spans="1:18" x14ac:dyDescent="0.25">
      <c r="A15" s="60">
        <v>12</v>
      </c>
      <c r="B15" s="60">
        <v>1.01342181591789</v>
      </c>
      <c r="C15" s="60">
        <v>1.3332541278017E-2</v>
      </c>
      <c r="D15" s="60">
        <v>1.33571001604635E-2</v>
      </c>
      <c r="E15" s="60">
        <v>1.75380644014763E-4</v>
      </c>
      <c r="F15" s="60">
        <v>0.134491843173703</v>
      </c>
      <c r="G15" s="60">
        <v>0.39286607792596201</v>
      </c>
      <c r="H15" s="60">
        <v>1.5453966534327701</v>
      </c>
      <c r="I15" s="60">
        <v>5.0456239325229304E-3</v>
      </c>
      <c r="J15" s="60">
        <v>197.19154446970001</v>
      </c>
      <c r="K15" s="60">
        <v>2.35872660705365E-5</v>
      </c>
      <c r="L15" s="60">
        <v>1.5179337794422599E-4</v>
      </c>
      <c r="M15" s="60">
        <v>0.99982461935598499</v>
      </c>
      <c r="N15" s="60">
        <v>0.39286607792596201</v>
      </c>
      <c r="O15" s="60">
        <v>5.0456239325229304E-3</v>
      </c>
      <c r="P15" s="60" t="s">
        <v>163</v>
      </c>
      <c r="Q15" s="60">
        <v>11</v>
      </c>
      <c r="R15" s="60" t="s">
        <v>8</v>
      </c>
    </row>
    <row r="16" spans="1:18" x14ac:dyDescent="0.25">
      <c r="A16" s="60">
        <v>13</v>
      </c>
      <c r="B16" s="60">
        <v>1.01950949458033</v>
      </c>
      <c r="C16" s="60">
        <v>1.9321623966284202E-2</v>
      </c>
      <c r="D16" s="60">
        <v>1.34002745427069E-2</v>
      </c>
      <c r="E16" s="60">
        <v>0.20119181575655301</v>
      </c>
      <c r="F16" s="60">
        <v>4.3516099798423004E-3</v>
      </c>
      <c r="G16" s="60" t="s">
        <v>142</v>
      </c>
      <c r="H16" s="60">
        <v>-1</v>
      </c>
      <c r="I16" s="60">
        <v>6.3615810481045601E-2</v>
      </c>
      <c r="J16" s="60">
        <v>14.719362725056399</v>
      </c>
      <c r="K16" s="60">
        <v>8.7550831330881096E-4</v>
      </c>
      <c r="L16" s="60">
        <v>0.200316307443245</v>
      </c>
      <c r="M16" s="60">
        <v>0.79880818424344702</v>
      </c>
      <c r="N16" s="60" t="s">
        <v>142</v>
      </c>
      <c r="O16" s="60">
        <v>6.3615810481045601E-2</v>
      </c>
      <c r="P16" s="60" t="s">
        <v>163</v>
      </c>
      <c r="Q16" s="60">
        <v>12</v>
      </c>
      <c r="R16" s="60" t="s">
        <v>8</v>
      </c>
    </row>
    <row r="17" spans="1:18" x14ac:dyDescent="0.25">
      <c r="A17" s="60">
        <v>14</v>
      </c>
      <c r="B17" s="60">
        <v>1.0126581847256799</v>
      </c>
      <c r="C17" s="60">
        <v>1.2578739623463999E-2</v>
      </c>
      <c r="D17" s="60">
        <v>1.31176950440486E-2</v>
      </c>
      <c r="E17" s="60">
        <v>5.19506686381438E-2</v>
      </c>
      <c r="F17" s="60">
        <v>0.31097359542924102</v>
      </c>
      <c r="G17" s="60">
        <v>0.23292979652151499</v>
      </c>
      <c r="H17" s="60">
        <v>3.2931390270099401</v>
      </c>
      <c r="I17" s="60">
        <v>7.8613694296105503E-3</v>
      </c>
      <c r="J17" s="60">
        <v>126.204300593407</v>
      </c>
      <c r="K17" s="60">
        <v>1.6155286211356701E-2</v>
      </c>
      <c r="L17" s="60">
        <v>3.5795382426787099E-2</v>
      </c>
      <c r="M17" s="60">
        <v>0.94804933136185598</v>
      </c>
      <c r="N17" s="60">
        <v>0.23292979652151499</v>
      </c>
      <c r="O17" s="60">
        <v>7.8613694296105503E-3</v>
      </c>
      <c r="P17" s="60" t="s">
        <v>163</v>
      </c>
      <c r="Q17" s="60">
        <v>13</v>
      </c>
      <c r="R17" s="60" t="s">
        <v>8</v>
      </c>
    </row>
    <row r="18" spans="1:18" x14ac:dyDescent="0.25">
      <c r="A18" s="60">
        <v>15</v>
      </c>
      <c r="B18" s="60">
        <v>1.02248341441769</v>
      </c>
      <c r="C18" s="60">
        <v>2.22343881848697E-2</v>
      </c>
      <c r="D18" s="60">
        <v>1.28682760973993E-2</v>
      </c>
      <c r="E18" s="60">
        <v>1.9932219755536301E-2</v>
      </c>
      <c r="F18" s="60">
        <v>3.6879215464345097E-2</v>
      </c>
      <c r="G18" s="60" t="s">
        <v>142</v>
      </c>
      <c r="H18" s="60">
        <v>-1</v>
      </c>
      <c r="I18" s="60">
        <v>1.7350881781824201E-2</v>
      </c>
      <c r="J18" s="60">
        <v>56.633958468182399</v>
      </c>
      <c r="K18" s="60">
        <v>7.3508462704709903E-4</v>
      </c>
      <c r="L18" s="60">
        <v>1.9197135128489199E-2</v>
      </c>
      <c r="M18" s="61">
        <v>0.98006778024446395</v>
      </c>
      <c r="N18" s="60" t="s">
        <v>142</v>
      </c>
      <c r="O18" s="60">
        <v>1.7350881781824201E-2</v>
      </c>
      <c r="P18" s="60" t="s">
        <v>163</v>
      </c>
      <c r="Q18" s="60">
        <v>14</v>
      </c>
      <c r="R18" s="60" t="s">
        <v>8</v>
      </c>
    </row>
    <row r="19" spans="1:18" x14ac:dyDescent="0.25">
      <c r="A19" s="60">
        <v>16</v>
      </c>
      <c r="B19" s="60">
        <v>1.01548456157846</v>
      </c>
      <c r="C19" s="60">
        <v>1.53658991442653E-2</v>
      </c>
      <c r="D19" s="60">
        <v>1.2776983033648799E-2</v>
      </c>
      <c r="E19" s="60">
        <v>1.97438733077436E-10</v>
      </c>
      <c r="F19" s="60">
        <v>5.9872124685928597E-2</v>
      </c>
      <c r="G19" s="60" t="s">
        <v>142</v>
      </c>
      <c r="H19" s="60">
        <v>-1</v>
      </c>
      <c r="I19" s="60">
        <v>2.5762304612144799E-3</v>
      </c>
      <c r="J19" s="60">
        <v>387.16403076321899</v>
      </c>
      <c r="K19" s="60">
        <v>1.1821076444643999E-11</v>
      </c>
      <c r="L19" s="60">
        <v>1.85617656632792E-10</v>
      </c>
      <c r="M19" s="60">
        <v>0.99999999980256105</v>
      </c>
      <c r="N19" s="60" t="s">
        <v>142</v>
      </c>
      <c r="O19" s="60">
        <v>2.5762304612144799E-3</v>
      </c>
      <c r="P19" s="60" t="s">
        <v>163</v>
      </c>
      <c r="Q19" s="60">
        <v>15</v>
      </c>
      <c r="R19" s="60" t="s">
        <v>8</v>
      </c>
    </row>
    <row r="20" spans="1:18" x14ac:dyDescent="0.25">
      <c r="A20" s="60">
        <v>17</v>
      </c>
      <c r="B20" s="60">
        <v>1.01431397133867</v>
      </c>
      <c r="C20" s="60">
        <v>1.42124936701894E-2</v>
      </c>
      <c r="D20" s="60">
        <v>1.2940147271271E-2</v>
      </c>
      <c r="E20" s="60">
        <v>1.9673649895477801E-2</v>
      </c>
      <c r="F20" s="60">
        <v>4.9626009861576101E-2</v>
      </c>
      <c r="G20" s="60" t="s">
        <v>142</v>
      </c>
      <c r="H20" s="60">
        <v>-1</v>
      </c>
      <c r="I20" s="60">
        <v>1.7616347732834499E-2</v>
      </c>
      <c r="J20" s="60">
        <v>55.765455312632</v>
      </c>
      <c r="K20" s="60">
        <v>9.7632474372617601E-4</v>
      </c>
      <c r="L20" s="60">
        <v>1.8697325151751602E-2</v>
      </c>
      <c r="M20" s="60">
        <v>0.98032635010452196</v>
      </c>
      <c r="N20" s="60" t="s">
        <v>142</v>
      </c>
      <c r="O20" s="60">
        <v>1.7616347732834499E-2</v>
      </c>
      <c r="P20" s="60" t="s">
        <v>163</v>
      </c>
      <c r="Q20" s="60">
        <v>16</v>
      </c>
      <c r="R20" s="60" t="s">
        <v>8</v>
      </c>
    </row>
    <row r="21" spans="1:18" x14ac:dyDescent="0.25">
      <c r="A21" s="60">
        <v>18</v>
      </c>
      <c r="B21" s="60">
        <v>1.0116573002309699</v>
      </c>
      <c r="C21" s="60">
        <v>1.15898773797005E-2</v>
      </c>
      <c r="D21" s="60">
        <v>1.32319912189744E-2</v>
      </c>
      <c r="E21" s="60">
        <v>1.0786497012140699E-10</v>
      </c>
      <c r="F21" s="60">
        <v>6.9196637365742206E-2</v>
      </c>
      <c r="G21" s="60">
        <v>6.1291846168789599</v>
      </c>
      <c r="H21" s="60">
        <v>-0.83684616102994602</v>
      </c>
      <c r="I21" s="60">
        <v>2.2553683587251401E-3</v>
      </c>
      <c r="J21" s="60">
        <v>442.38655197116299</v>
      </c>
      <c r="K21" s="60">
        <v>7.4638932219575993E-12</v>
      </c>
      <c r="L21" s="60">
        <v>1.00401076899449E-10</v>
      </c>
      <c r="M21" s="60">
        <v>0.99999999989213495</v>
      </c>
      <c r="N21" s="60">
        <v>6.1291846168789599</v>
      </c>
      <c r="O21" s="60">
        <v>2.2553683587251401E-3</v>
      </c>
      <c r="P21" s="60" t="s">
        <v>163</v>
      </c>
      <c r="Q21" s="60">
        <v>17</v>
      </c>
      <c r="R21" s="60" t="s">
        <v>8</v>
      </c>
    </row>
    <row r="22" spans="1:18" x14ac:dyDescent="0.25">
      <c r="A22" s="60">
        <v>19</v>
      </c>
      <c r="B22" s="60">
        <v>1.0021230999347599</v>
      </c>
      <c r="C22" s="60">
        <v>2.12084934301614E-3</v>
      </c>
      <c r="D22" s="60">
        <v>1.3148034176266501E-2</v>
      </c>
      <c r="E22" s="60">
        <v>6.2799065397300503E-13</v>
      </c>
      <c r="F22" s="60">
        <v>5.0844849930743001E-2</v>
      </c>
      <c r="G22" s="60">
        <v>4.5177041466455696</v>
      </c>
      <c r="H22" s="60">
        <v>-0.77864863046808697</v>
      </c>
      <c r="I22" s="60">
        <v>2.9086708001644199E-3</v>
      </c>
      <c r="J22" s="60">
        <v>342.79964894737299</v>
      </c>
      <c r="K22" s="60">
        <v>3.1930090559166602E-14</v>
      </c>
      <c r="L22" s="60">
        <v>5.9606056341383799E-13</v>
      </c>
      <c r="M22" s="60">
        <v>0.99999999999937195</v>
      </c>
      <c r="N22" s="60">
        <v>4.5177041466455696</v>
      </c>
      <c r="O22" s="60">
        <v>2.9086708001644199E-3</v>
      </c>
      <c r="P22" s="60" t="s">
        <v>163</v>
      </c>
      <c r="Q22" s="60">
        <v>18</v>
      </c>
      <c r="R22" s="60" t="s">
        <v>8</v>
      </c>
    </row>
    <row r="23" spans="1:18" x14ac:dyDescent="0.25">
      <c r="A23" s="60">
        <v>20</v>
      </c>
      <c r="B23" s="60">
        <v>1.01769326307769</v>
      </c>
      <c r="C23" s="60">
        <v>1.7538559441151399E-2</v>
      </c>
      <c r="D23" s="60">
        <v>1.24540544925084E-2</v>
      </c>
      <c r="E23" s="60">
        <v>0.13432545436156801</v>
      </c>
      <c r="F23" s="60">
        <v>8.80925552734666E-2</v>
      </c>
      <c r="G23" s="60" t="s">
        <v>142</v>
      </c>
      <c r="H23" s="60">
        <v>-1</v>
      </c>
      <c r="I23" s="60">
        <v>1.9984032333986199E-2</v>
      </c>
      <c r="J23" s="60">
        <v>49.039951061294701</v>
      </c>
      <c r="K23" s="60">
        <v>1.1833072512980001E-2</v>
      </c>
      <c r="L23" s="60">
        <v>0.122492381848588</v>
      </c>
      <c r="M23" s="60">
        <v>0.86567454563843205</v>
      </c>
      <c r="N23" s="60" t="s">
        <v>142</v>
      </c>
      <c r="O23" s="60">
        <v>1.9984032333986199E-2</v>
      </c>
      <c r="P23" s="60" t="s">
        <v>163</v>
      </c>
      <c r="Q23" s="60">
        <v>19</v>
      </c>
      <c r="R23" s="60" t="s">
        <v>8</v>
      </c>
    </row>
    <row r="24" spans="1:18" x14ac:dyDescent="0.25">
      <c r="A24" s="60">
        <v>21</v>
      </c>
      <c r="B24" s="60">
        <v>1.00786201833057</v>
      </c>
      <c r="C24" s="60">
        <v>7.8312737025381905E-3</v>
      </c>
      <c r="D24" s="60">
        <v>1.29360315106318E-2</v>
      </c>
      <c r="E24" s="60">
        <v>1.1728104831361199E-5</v>
      </c>
      <c r="F24" s="60">
        <v>4.8058441929747203E-2</v>
      </c>
      <c r="G24" s="60" t="s">
        <v>142</v>
      </c>
      <c r="H24" s="60">
        <v>-1</v>
      </c>
      <c r="I24" s="60">
        <v>6.5980674308298501E-3</v>
      </c>
      <c r="J24" s="60">
        <v>150.55953019325699</v>
      </c>
      <c r="K24" s="60">
        <v>5.6363444498395699E-7</v>
      </c>
      <c r="L24" s="60">
        <v>1.11644703863772E-5</v>
      </c>
      <c r="M24" s="61">
        <v>0.99998827189516903</v>
      </c>
      <c r="N24" s="60" t="s">
        <v>142</v>
      </c>
      <c r="O24" s="60">
        <v>6.5980674308298501E-3</v>
      </c>
      <c r="P24" s="60" t="s">
        <v>163</v>
      </c>
      <c r="Q24" s="60">
        <v>20</v>
      </c>
      <c r="R24" s="60" t="s">
        <v>8</v>
      </c>
    </row>
    <row r="25" spans="1:18" x14ac:dyDescent="0.25">
      <c r="A25" s="60">
        <v>22</v>
      </c>
      <c r="B25" s="60">
        <v>1.02458342330295</v>
      </c>
      <c r="C25" s="60">
        <v>2.4286113691078502E-2</v>
      </c>
      <c r="D25" s="60">
        <v>1.25278446828339E-2</v>
      </c>
      <c r="E25" s="60">
        <v>3.1118545419612201E-3</v>
      </c>
      <c r="F25" s="60">
        <v>6.7008915639777997E-2</v>
      </c>
      <c r="G25" s="60" t="s">
        <v>142</v>
      </c>
      <c r="H25" s="60">
        <v>-1</v>
      </c>
      <c r="I25" s="60">
        <v>8.4795706601527906E-3</v>
      </c>
      <c r="J25" s="60">
        <v>116.930499087554</v>
      </c>
      <c r="K25" s="60">
        <v>2.0852199848554E-4</v>
      </c>
      <c r="L25" s="60">
        <v>2.90333254347568E-3</v>
      </c>
      <c r="M25" s="60">
        <v>0.99688814545803905</v>
      </c>
      <c r="N25" s="60" t="s">
        <v>142</v>
      </c>
      <c r="O25" s="60">
        <v>8.4795706601527906E-3</v>
      </c>
      <c r="P25" s="60" t="s">
        <v>163</v>
      </c>
      <c r="Q25" s="60">
        <v>21</v>
      </c>
      <c r="R25" s="60" t="s">
        <v>8</v>
      </c>
    </row>
    <row r="26" spans="1:18" x14ac:dyDescent="0.25">
      <c r="A26" s="60">
        <v>23</v>
      </c>
      <c r="B26" s="60">
        <v>1.0205782927284199</v>
      </c>
      <c r="C26" s="60">
        <v>2.0369420293990199E-2</v>
      </c>
      <c r="D26" s="60">
        <v>1.23031892151286E-2</v>
      </c>
      <c r="E26" s="60">
        <v>4.4858433748813903E-2</v>
      </c>
      <c r="F26" s="60">
        <v>5.1631654114774703E-2</v>
      </c>
      <c r="G26" s="60" t="s">
        <v>142</v>
      </c>
      <c r="H26" s="60">
        <v>-1</v>
      </c>
      <c r="I26" s="60">
        <v>2.24456061310251E-2</v>
      </c>
      <c r="J26" s="60">
        <v>43.552149501445903</v>
      </c>
      <c r="K26" s="60">
        <v>2.3161151354492999E-3</v>
      </c>
      <c r="L26" s="60">
        <v>4.2542318613364598E-2</v>
      </c>
      <c r="M26" s="60">
        <v>0.95514156625118596</v>
      </c>
      <c r="N26" s="60" t="s">
        <v>142</v>
      </c>
      <c r="O26" s="60">
        <v>2.24456061310251E-2</v>
      </c>
      <c r="P26" s="60" t="s">
        <v>163</v>
      </c>
      <c r="Q26" s="60">
        <v>22</v>
      </c>
      <c r="R26" s="60" t="s">
        <v>8</v>
      </c>
    </row>
    <row r="27" spans="1:18" x14ac:dyDescent="0.25">
      <c r="A27" s="60">
        <v>24</v>
      </c>
      <c r="B27" s="60">
        <v>1.01896528946758</v>
      </c>
      <c r="C27" s="60">
        <v>1.8787690331256199E-2</v>
      </c>
      <c r="D27" s="60">
        <v>1.25321321943495E-2</v>
      </c>
      <c r="E27" s="61">
        <v>7.2394769641579398E-2</v>
      </c>
      <c r="F27" s="60">
        <v>0.136307138679399</v>
      </c>
      <c r="G27" s="60">
        <v>0.48472922658776602</v>
      </c>
      <c r="H27" s="60">
        <v>1.0630074382753101</v>
      </c>
      <c r="I27" s="60">
        <v>1.9402307437997601E-2</v>
      </c>
      <c r="J27" s="60">
        <v>50.540261548561602</v>
      </c>
      <c r="K27" s="61">
        <v>9.8679239051978999E-3</v>
      </c>
      <c r="L27" s="61">
        <v>6.2526845736381495E-2</v>
      </c>
      <c r="M27" s="60">
        <v>0.92760523035842102</v>
      </c>
      <c r="N27" s="60">
        <v>0.48472922658776602</v>
      </c>
      <c r="O27" s="60">
        <v>1.9402307437997601E-2</v>
      </c>
      <c r="P27" s="60" t="s">
        <v>163</v>
      </c>
      <c r="Q27" s="60">
        <v>23</v>
      </c>
      <c r="R27" s="60" t="s">
        <v>8</v>
      </c>
    </row>
    <row r="28" spans="1:18" x14ac:dyDescent="0.25">
      <c r="A28" s="60">
        <v>25</v>
      </c>
      <c r="B28" s="60">
        <v>1.0253014859838101</v>
      </c>
      <c r="C28" s="60">
        <v>2.4986702008969599E-2</v>
      </c>
      <c r="D28" s="60">
        <v>1.2402055778705101E-2</v>
      </c>
      <c r="E28" s="60">
        <v>0.140759411154745</v>
      </c>
      <c r="F28" s="60">
        <v>5.1053068992515903E-2</v>
      </c>
      <c r="G28" s="60" t="s">
        <v>142</v>
      </c>
      <c r="H28" s="60">
        <v>-1</v>
      </c>
      <c r="I28" s="60">
        <v>3.4285510179865003E-2</v>
      </c>
      <c r="J28" s="60">
        <v>28.166840299412399</v>
      </c>
      <c r="K28" s="60">
        <v>7.1861999290291001E-3</v>
      </c>
      <c r="L28" s="60">
        <v>0.133573211225716</v>
      </c>
      <c r="M28" s="60">
        <v>0.859240588845255</v>
      </c>
      <c r="N28" s="60" t="s">
        <v>142</v>
      </c>
      <c r="O28" s="60">
        <v>3.4285510179865003E-2</v>
      </c>
      <c r="P28" s="60" t="s">
        <v>163</v>
      </c>
      <c r="Q28" s="60">
        <v>24</v>
      </c>
      <c r="R28" s="60" t="s">
        <v>8</v>
      </c>
    </row>
    <row r="29" spans="1:18" x14ac:dyDescent="0.25">
      <c r="A29" s="60">
        <v>26</v>
      </c>
      <c r="B29" s="60">
        <v>1.0024918043470099</v>
      </c>
      <c r="C29" s="60">
        <v>2.48870495021502E-3</v>
      </c>
      <c r="D29" s="60">
        <v>1.31063865154811E-2</v>
      </c>
      <c r="E29" s="60">
        <v>5.9242100098955604E-14</v>
      </c>
      <c r="F29" s="60">
        <v>6.18935377268688E-2</v>
      </c>
      <c r="G29" s="60" t="s">
        <v>142</v>
      </c>
      <c r="H29" s="60">
        <v>-1</v>
      </c>
      <c r="I29" s="60">
        <v>2.2886394958089198E-3</v>
      </c>
      <c r="J29" s="60">
        <v>435.94081214243499</v>
      </c>
      <c r="K29" s="60">
        <v>3.6667031574936497E-15</v>
      </c>
      <c r="L29" s="60">
        <v>5.5575396941461999E-14</v>
      </c>
      <c r="M29" s="60">
        <v>0.99999999999994105</v>
      </c>
      <c r="N29" s="60" t="s">
        <v>142</v>
      </c>
      <c r="O29" s="60">
        <v>2.2886394958089198E-3</v>
      </c>
      <c r="P29" s="60" t="s">
        <v>163</v>
      </c>
      <c r="Q29" s="60">
        <v>25</v>
      </c>
      <c r="R29" s="60" t="s">
        <v>8</v>
      </c>
    </row>
    <row r="30" spans="1:18" x14ac:dyDescent="0.25">
      <c r="A30" s="60">
        <v>27</v>
      </c>
      <c r="B30" s="60">
        <v>1.0172583213403299</v>
      </c>
      <c r="C30" s="60">
        <v>1.7111088097539098E-2</v>
      </c>
      <c r="D30" s="60">
        <v>1.2682117719230401E-2</v>
      </c>
      <c r="E30" s="60">
        <v>8.0163309178372305E-2</v>
      </c>
      <c r="F30" s="60">
        <v>7.4702470669888998E-2</v>
      </c>
      <c r="G30" s="60" t="s">
        <v>142</v>
      </c>
      <c r="H30" s="60">
        <v>-1</v>
      </c>
      <c r="I30" s="60">
        <v>1.96241008311554E-2</v>
      </c>
      <c r="J30" s="60">
        <v>49.957748770450102</v>
      </c>
      <c r="K30" s="60">
        <v>5.9883972526986002E-3</v>
      </c>
      <c r="L30" s="60">
        <v>7.4174911925673701E-2</v>
      </c>
      <c r="M30" s="60">
        <v>0.919836690821628</v>
      </c>
      <c r="N30" s="60" t="s">
        <v>142</v>
      </c>
      <c r="O30" s="60">
        <v>1.96241008311554E-2</v>
      </c>
      <c r="P30" s="60" t="s">
        <v>163</v>
      </c>
      <c r="Q30" s="60">
        <v>26</v>
      </c>
      <c r="R30" s="60" t="s">
        <v>8</v>
      </c>
    </row>
    <row r="31" spans="1:18" x14ac:dyDescent="0.25">
      <c r="A31" s="60">
        <v>28</v>
      </c>
      <c r="B31" s="60">
        <v>1.0052130781572299</v>
      </c>
      <c r="C31" s="60">
        <v>5.1995371052827397E-3</v>
      </c>
      <c r="D31" s="60">
        <v>1.30845572415911E-2</v>
      </c>
      <c r="E31" s="60">
        <v>1.6931976709676699E-10</v>
      </c>
      <c r="F31" s="60">
        <v>4.2144297027119602E-2</v>
      </c>
      <c r="G31" s="60">
        <v>2.84126416949639</v>
      </c>
      <c r="H31" s="60">
        <v>-0.64804399015905301</v>
      </c>
      <c r="I31" s="60">
        <v>3.8439389212534601E-3</v>
      </c>
      <c r="J31" s="60">
        <v>259.14981519891398</v>
      </c>
      <c r="K31" s="60">
        <v>7.1358625570888701E-12</v>
      </c>
      <c r="L31" s="60">
        <v>1.62183904539678E-10</v>
      </c>
      <c r="M31" s="60">
        <v>0.99999999983068</v>
      </c>
      <c r="N31" s="60">
        <v>2.84126416949639</v>
      </c>
      <c r="O31" s="60">
        <v>3.8439389212534601E-3</v>
      </c>
      <c r="P31" s="60" t="s">
        <v>163</v>
      </c>
      <c r="Q31" s="60">
        <v>27</v>
      </c>
      <c r="R31" s="60" t="s">
        <v>8</v>
      </c>
    </row>
    <row r="32" spans="1:18" x14ac:dyDescent="0.25">
      <c r="A32" s="60">
        <v>29</v>
      </c>
      <c r="B32" s="60">
        <v>1.0194905388108599</v>
      </c>
      <c r="C32" s="60">
        <v>1.9303030764552899E-2</v>
      </c>
      <c r="D32" s="60">
        <v>1.2303230489707001E-2</v>
      </c>
      <c r="E32" s="60">
        <v>8.7675728739504606E-8</v>
      </c>
      <c r="F32" s="60">
        <v>5.9239383068162101E-2</v>
      </c>
      <c r="G32" s="60" t="s">
        <v>142</v>
      </c>
      <c r="H32" s="60">
        <v>-1</v>
      </c>
      <c r="I32" s="60">
        <v>3.7560405500668202E-3</v>
      </c>
      <c r="J32" s="60">
        <v>265.23780725216398</v>
      </c>
      <c r="K32" s="60">
        <v>5.19385608057978E-9</v>
      </c>
      <c r="L32" s="60">
        <v>8.2481872658924806E-8</v>
      </c>
      <c r="M32" s="60">
        <v>0.99999991232427099</v>
      </c>
      <c r="N32" s="60" t="s">
        <v>142</v>
      </c>
      <c r="O32" s="60">
        <v>3.7560405500668202E-3</v>
      </c>
      <c r="P32" s="60" t="s">
        <v>163</v>
      </c>
      <c r="Q32" s="60">
        <v>28</v>
      </c>
      <c r="R32" s="60" t="s">
        <v>8</v>
      </c>
    </row>
    <row r="33" spans="1:18" x14ac:dyDescent="0.25">
      <c r="A33" s="60">
        <v>30</v>
      </c>
      <c r="B33" s="60">
        <v>1.0083037999401601</v>
      </c>
      <c r="C33" s="60">
        <v>8.2695130702103194E-3</v>
      </c>
      <c r="D33" s="60">
        <v>1.2795901788373899E-2</v>
      </c>
      <c r="E33" s="60">
        <v>1.95264682306533E-2</v>
      </c>
      <c r="F33" s="60">
        <v>3.7307869555232701E-2</v>
      </c>
      <c r="G33" s="60" t="s">
        <v>142</v>
      </c>
      <c r="H33" s="60">
        <v>-1</v>
      </c>
      <c r="I33" s="60">
        <v>2.3357863774412999E-2</v>
      </c>
      <c r="J33" s="60">
        <v>41.812134262698798</v>
      </c>
      <c r="K33" s="60">
        <v>7.2849092962361099E-4</v>
      </c>
      <c r="L33" s="60">
        <v>1.8797977301029702E-2</v>
      </c>
      <c r="M33" s="60">
        <v>0.98047353176934704</v>
      </c>
      <c r="N33" s="60" t="s">
        <v>142</v>
      </c>
      <c r="O33" s="60">
        <v>2.3357863774412999E-2</v>
      </c>
      <c r="P33" s="60" t="s">
        <v>163</v>
      </c>
      <c r="Q33" s="60">
        <v>29</v>
      </c>
      <c r="R33" s="60" t="s">
        <v>8</v>
      </c>
    </row>
    <row r="34" spans="1:18" x14ac:dyDescent="0.25">
      <c r="A34" s="60">
        <v>31</v>
      </c>
      <c r="B34" s="60">
        <v>1.02083216321846</v>
      </c>
      <c r="C34" s="60">
        <v>2.06181409670965E-2</v>
      </c>
      <c r="D34" s="60">
        <v>1.2569236811816801E-2</v>
      </c>
      <c r="E34" s="60">
        <v>1.1145515832604899E-3</v>
      </c>
      <c r="F34" s="60">
        <v>6.1732221797293998E-2</v>
      </c>
      <c r="G34" s="60" t="s">
        <v>142</v>
      </c>
      <c r="H34" s="60">
        <v>-1</v>
      </c>
      <c r="I34" s="60">
        <v>8.1800150610318798E-3</v>
      </c>
      <c r="J34" s="60">
        <v>121.249163667659</v>
      </c>
      <c r="K34" s="60">
        <v>6.8803745542361704E-5</v>
      </c>
      <c r="L34" s="60">
        <v>1.04574783771813E-3</v>
      </c>
      <c r="M34" s="60">
        <v>0.99888544841673998</v>
      </c>
      <c r="N34" s="60" t="s">
        <v>142</v>
      </c>
      <c r="O34" s="60">
        <v>8.1800150610318798E-3</v>
      </c>
      <c r="P34" s="60" t="s">
        <v>163</v>
      </c>
      <c r="Q34" s="60">
        <v>30</v>
      </c>
      <c r="R34" s="60" t="s">
        <v>8</v>
      </c>
    </row>
    <row r="35" spans="1:18" x14ac:dyDescent="0.25">
      <c r="A35" s="60">
        <v>32</v>
      </c>
      <c r="B35" s="60">
        <v>1.0117148367587501</v>
      </c>
      <c r="C35" s="60">
        <v>1.16467492983683E-2</v>
      </c>
      <c r="D35" s="60">
        <v>1.2413987506556401E-2</v>
      </c>
      <c r="E35" s="60">
        <v>1.4655305940042701E-16</v>
      </c>
      <c r="F35" s="60">
        <v>8.0567957853183797E-2</v>
      </c>
      <c r="G35" s="60" t="s">
        <v>142</v>
      </c>
      <c r="H35" s="60">
        <v>-1</v>
      </c>
      <c r="I35" s="60">
        <v>1.5327475831532901E-3</v>
      </c>
      <c r="J35" s="60">
        <v>651.423145853356</v>
      </c>
      <c r="K35" s="60">
        <v>1.1807480713028801E-17</v>
      </c>
      <c r="L35" s="60">
        <v>1.3474557868739901E-16</v>
      </c>
      <c r="M35" s="60">
        <v>1</v>
      </c>
      <c r="N35" s="60" t="s">
        <v>142</v>
      </c>
      <c r="O35" s="60">
        <v>1.5327475831532901E-3</v>
      </c>
      <c r="P35" s="60" t="s">
        <v>163</v>
      </c>
      <c r="Q35" s="60">
        <v>31</v>
      </c>
      <c r="R35" s="60" t="s">
        <v>8</v>
      </c>
    </row>
    <row r="36" spans="1:18" x14ac:dyDescent="0.25">
      <c r="A36" s="60">
        <v>33</v>
      </c>
      <c r="B36" s="60">
        <v>1.0083311829417301</v>
      </c>
      <c r="C36" s="60">
        <v>8.2966701926452703E-3</v>
      </c>
      <c r="D36" s="60">
        <v>1.3097819118937599E-2</v>
      </c>
      <c r="E36" s="60">
        <v>6.5818340530640596E-9</v>
      </c>
      <c r="F36" s="60">
        <v>5.7660348528080697E-2</v>
      </c>
      <c r="G36" s="60">
        <v>0.98929471217716702</v>
      </c>
      <c r="H36" s="60">
        <v>1.0821131146323E-2</v>
      </c>
      <c r="I36" s="60">
        <v>4.0315732518218699E-3</v>
      </c>
      <c r="J36" s="60">
        <v>247.042125874335</v>
      </c>
      <c r="K36" s="60">
        <v>3.7951084545366401E-10</v>
      </c>
      <c r="L36" s="60">
        <v>6.2023232076103904E-9</v>
      </c>
      <c r="M36" s="60">
        <v>0.99999999341816603</v>
      </c>
      <c r="N36" s="60">
        <v>0.98929471217716702</v>
      </c>
      <c r="O36" s="60">
        <v>4.0315732518218699E-3</v>
      </c>
      <c r="P36" s="60" t="s">
        <v>163</v>
      </c>
      <c r="Q36" s="60">
        <v>32</v>
      </c>
      <c r="R36" s="60" t="s">
        <v>8</v>
      </c>
    </row>
    <row r="37" spans="1:18" x14ac:dyDescent="0.25">
      <c r="A37" s="60">
        <v>34</v>
      </c>
      <c r="B37" s="60">
        <v>1.0179924308300601</v>
      </c>
      <c r="C37" s="60">
        <v>1.7832482766762199E-2</v>
      </c>
      <c r="D37" s="60">
        <v>1.28268170388336E-2</v>
      </c>
      <c r="E37" s="60">
        <v>0.170143929656697</v>
      </c>
      <c r="F37" s="60">
        <v>6.6616418322970494E-2</v>
      </c>
      <c r="G37" s="60" t="s">
        <v>142</v>
      </c>
      <c r="H37" s="60">
        <v>-1</v>
      </c>
      <c r="I37" s="60">
        <v>2.9438100535822902E-2</v>
      </c>
      <c r="J37" s="60">
        <v>32.969583016509901</v>
      </c>
      <c r="K37" s="60">
        <v>1.13343791931246E-2</v>
      </c>
      <c r="L37" s="60">
        <v>0.15880955046357301</v>
      </c>
      <c r="M37" s="60">
        <v>0.829856070343303</v>
      </c>
      <c r="N37" s="60" t="s">
        <v>142</v>
      </c>
      <c r="O37" s="60">
        <v>2.9438100535822902E-2</v>
      </c>
      <c r="P37" s="60" t="s">
        <v>163</v>
      </c>
      <c r="Q37" s="60">
        <v>33</v>
      </c>
      <c r="R37" s="60" t="s">
        <v>8</v>
      </c>
    </row>
    <row r="38" spans="1:18" x14ac:dyDescent="0.25">
      <c r="A38" s="60">
        <v>35</v>
      </c>
      <c r="B38" s="60">
        <v>1.01803452350771</v>
      </c>
      <c r="C38" s="60">
        <v>1.78738306257035E-2</v>
      </c>
      <c r="D38" s="60">
        <v>1.26269004388134E-2</v>
      </c>
      <c r="E38" s="60">
        <v>3.7237853022686303E-5</v>
      </c>
      <c r="F38" s="60">
        <v>8.0833981786523595E-2</v>
      </c>
      <c r="G38" s="60">
        <v>3.03612671390592</v>
      </c>
      <c r="H38" s="60">
        <v>-0.67063298266839499</v>
      </c>
      <c r="I38" s="60">
        <v>4.8531372286131098E-3</v>
      </c>
      <c r="J38" s="60">
        <v>205.05228183209101</v>
      </c>
      <c r="K38" s="60">
        <v>3.01008393300506E-6</v>
      </c>
      <c r="L38" s="60">
        <v>3.4227769089681199E-5</v>
      </c>
      <c r="M38" s="60">
        <v>0.99996276214697699</v>
      </c>
      <c r="N38" s="60">
        <v>3.03612671390592</v>
      </c>
      <c r="O38" s="60">
        <v>4.8531372286131098E-3</v>
      </c>
      <c r="P38" s="60" t="s">
        <v>163</v>
      </c>
      <c r="Q38" s="60">
        <v>34</v>
      </c>
      <c r="R38" s="60" t="s">
        <v>8</v>
      </c>
    </row>
    <row r="39" spans="1:18" x14ac:dyDescent="0.25">
      <c r="A39" s="60">
        <v>36</v>
      </c>
      <c r="B39" s="60">
        <v>1.01311712369314</v>
      </c>
      <c r="C39" s="60">
        <v>1.30318392080142E-2</v>
      </c>
      <c r="D39" s="60">
        <v>1.24065357584061E-2</v>
      </c>
      <c r="E39" s="60">
        <v>1.1623862733806199E-6</v>
      </c>
      <c r="F39" s="60">
        <v>5.8319463127076497E-2</v>
      </c>
      <c r="G39" s="60" t="s">
        <v>142</v>
      </c>
      <c r="H39" s="60">
        <v>-1</v>
      </c>
      <c r="I39" s="60">
        <v>4.7772297949405301E-3</v>
      </c>
      <c r="J39" s="60">
        <v>208.32633407316499</v>
      </c>
      <c r="K39" s="60">
        <v>6.7789743409840896E-8</v>
      </c>
      <c r="L39" s="60">
        <v>1.0945965299707801E-6</v>
      </c>
      <c r="M39" s="60">
        <v>0.99999883761372699</v>
      </c>
      <c r="N39" s="60" t="s">
        <v>142</v>
      </c>
      <c r="O39" s="60">
        <v>4.7772297949405301E-3</v>
      </c>
      <c r="P39" s="60" t="s">
        <v>163</v>
      </c>
      <c r="Q39" s="60">
        <v>35</v>
      </c>
      <c r="R39" s="60" t="s">
        <v>8</v>
      </c>
    </row>
    <row r="40" spans="1:18" x14ac:dyDescent="0.25">
      <c r="A40" s="60">
        <v>37</v>
      </c>
      <c r="B40" s="60">
        <v>1.0170902886633</v>
      </c>
      <c r="C40" s="60">
        <v>1.6945892539033499E-2</v>
      </c>
      <c r="D40" s="60">
        <v>1.25009271986989E-2</v>
      </c>
      <c r="E40" s="60">
        <v>1.5380658652437901E-2</v>
      </c>
      <c r="F40" s="60">
        <v>5.8561030722160699E-2</v>
      </c>
      <c r="G40" s="60" t="s">
        <v>142</v>
      </c>
      <c r="H40" s="60">
        <v>-1</v>
      </c>
      <c r="I40" s="60">
        <v>1.60592721684376E-2</v>
      </c>
      <c r="J40" s="60">
        <v>61.2693226387536</v>
      </c>
      <c r="K40" s="60">
        <v>9.0070722387248505E-4</v>
      </c>
      <c r="L40" s="60">
        <v>1.44799514285654E-2</v>
      </c>
      <c r="M40" s="60">
        <v>0.98461934134756202</v>
      </c>
      <c r="N40" s="60" t="s">
        <v>142</v>
      </c>
      <c r="O40" s="60">
        <v>1.60592721684376E-2</v>
      </c>
      <c r="P40" s="60" t="s">
        <v>163</v>
      </c>
      <c r="Q40" s="60">
        <v>36</v>
      </c>
      <c r="R40" s="60" t="s">
        <v>8</v>
      </c>
    </row>
    <row r="41" spans="1:18" x14ac:dyDescent="0.25">
      <c r="A41" s="60">
        <v>38</v>
      </c>
      <c r="B41" s="60">
        <v>1.01867551070504</v>
      </c>
      <c r="C41" s="60">
        <v>1.8503264573315099E-2</v>
      </c>
      <c r="D41" s="60">
        <v>1.2747438198356499E-2</v>
      </c>
      <c r="E41" s="60">
        <v>2.29474772229726E-2</v>
      </c>
      <c r="F41" s="60">
        <v>3.48080482381741E-2</v>
      </c>
      <c r="G41" s="60" t="s">
        <v>142</v>
      </c>
      <c r="H41" s="60">
        <v>-1</v>
      </c>
      <c r="I41" s="60">
        <v>1.9338214323630198E-2</v>
      </c>
      <c r="J41" s="60">
        <v>50.7110826917487</v>
      </c>
      <c r="K41" s="60">
        <v>7.9875689412162902E-4</v>
      </c>
      <c r="L41" s="60">
        <v>2.2148720328850902E-2</v>
      </c>
      <c r="M41" s="60">
        <v>0.97705252277702703</v>
      </c>
      <c r="N41" s="60" t="s">
        <v>142</v>
      </c>
      <c r="O41" s="60">
        <v>1.9338214323630198E-2</v>
      </c>
      <c r="P41" s="60" t="s">
        <v>163</v>
      </c>
      <c r="Q41" s="60">
        <v>37</v>
      </c>
      <c r="R41" s="60" t="s">
        <v>8</v>
      </c>
    </row>
    <row r="42" spans="1:18" x14ac:dyDescent="0.25">
      <c r="A42" s="60">
        <v>39</v>
      </c>
      <c r="B42" s="60">
        <v>1.00487541093439</v>
      </c>
      <c r="C42" s="60">
        <v>4.8635646067056396E-3</v>
      </c>
      <c r="D42" s="60">
        <v>1.30472027533603E-2</v>
      </c>
      <c r="E42" s="60">
        <v>2.1365020520919298E-6</v>
      </c>
      <c r="F42" s="60">
        <v>5.4143609008295901E-2</v>
      </c>
      <c r="G42" s="60" t="s">
        <v>142</v>
      </c>
      <c r="H42" s="60">
        <v>-1</v>
      </c>
      <c r="I42" s="60">
        <v>5.3452298520685103E-3</v>
      </c>
      <c r="J42" s="60">
        <v>186.08269385516101</v>
      </c>
      <c r="K42" s="60">
        <v>1.15677931753887E-7</v>
      </c>
      <c r="L42" s="60">
        <v>2.0208241203380399E-6</v>
      </c>
      <c r="M42" s="60">
        <v>0.99999786349794795</v>
      </c>
      <c r="N42" s="60" t="s">
        <v>142</v>
      </c>
      <c r="O42" s="60">
        <v>5.3452298520685103E-3</v>
      </c>
      <c r="P42" s="60" t="s">
        <v>163</v>
      </c>
      <c r="Q42" s="60">
        <v>38</v>
      </c>
      <c r="R42" s="60" t="s">
        <v>8</v>
      </c>
    </row>
    <row r="43" spans="1:18" x14ac:dyDescent="0.25">
      <c r="A43" s="60">
        <v>40</v>
      </c>
      <c r="B43" s="60">
        <v>1.01304146134647</v>
      </c>
      <c r="C43" s="60">
        <v>1.2957153694980799E-2</v>
      </c>
      <c r="D43" s="60">
        <v>1.3052104110550499E-2</v>
      </c>
      <c r="E43" s="60">
        <v>1.12774059205354E-3</v>
      </c>
      <c r="F43" s="60">
        <v>0.174063598103499</v>
      </c>
      <c r="G43" s="60">
        <v>0.30586675289693099</v>
      </c>
      <c r="H43" s="60">
        <v>2.2693975089766401</v>
      </c>
      <c r="I43" s="60">
        <v>6.50301269609693E-3</v>
      </c>
      <c r="J43" s="60">
        <v>152.77488046427999</v>
      </c>
      <c r="K43" s="60">
        <v>1.96298585180209E-4</v>
      </c>
      <c r="L43" s="60">
        <v>9.3144200687332698E-4</v>
      </c>
      <c r="M43" s="60">
        <v>0.99887225940794599</v>
      </c>
      <c r="N43" s="60">
        <v>0.30586675289693099</v>
      </c>
      <c r="O43" s="60">
        <v>6.50301269609693E-3</v>
      </c>
      <c r="P43" s="60" t="s">
        <v>163</v>
      </c>
      <c r="Q43" s="60">
        <v>39</v>
      </c>
      <c r="R43" s="60" t="s">
        <v>8</v>
      </c>
    </row>
    <row r="44" spans="1:18" x14ac:dyDescent="0.25">
      <c r="A44" s="60">
        <v>41</v>
      </c>
      <c r="B44" s="60">
        <v>1.01612646827242</v>
      </c>
      <c r="C44" s="60">
        <v>1.5997818055794501E-2</v>
      </c>
      <c r="D44" s="60">
        <v>1.2757472426594399E-2</v>
      </c>
      <c r="E44" s="61">
        <v>1.0345173163907101E-11</v>
      </c>
      <c r="F44" s="60">
        <v>8.8782071404813298E-2</v>
      </c>
      <c r="G44" s="60">
        <v>1.8363512548938199</v>
      </c>
      <c r="H44" s="60">
        <v>-0.45544187293415</v>
      </c>
      <c r="I44" s="60">
        <v>1.9659973377008201E-3</v>
      </c>
      <c r="J44" s="60">
        <v>507.64768777839299</v>
      </c>
      <c r="K44" s="61">
        <v>9.1846590253316094E-13</v>
      </c>
      <c r="L44" s="61">
        <v>9.4267072613739701E-12</v>
      </c>
      <c r="M44" s="60">
        <v>0.99999999998965505</v>
      </c>
      <c r="N44" s="60">
        <v>1.8363512548938199</v>
      </c>
      <c r="O44" s="60">
        <v>1.9659973377008201E-3</v>
      </c>
      <c r="P44" s="60" t="s">
        <v>163</v>
      </c>
      <c r="Q44" s="60">
        <v>40</v>
      </c>
      <c r="R44" s="60" t="s">
        <v>8</v>
      </c>
    </row>
    <row r="45" spans="1:18" x14ac:dyDescent="0.25">
      <c r="A45" s="60">
        <v>42</v>
      </c>
      <c r="B45" s="60">
        <v>1.01300599245039</v>
      </c>
      <c r="C45" s="60">
        <v>1.29221407973086E-2</v>
      </c>
      <c r="D45" s="60">
        <v>1.2940921499110501E-2</v>
      </c>
      <c r="E45" s="61">
        <v>6.2997100174545604E-3</v>
      </c>
      <c r="F45" s="60">
        <v>0.16693563075114801</v>
      </c>
      <c r="G45" s="60">
        <v>0.49296402332892097</v>
      </c>
      <c r="H45" s="60">
        <v>1.0285455990218799</v>
      </c>
      <c r="I45" s="60">
        <v>7.3366514069296996E-3</v>
      </c>
      <c r="J45" s="60">
        <v>135.301964552312</v>
      </c>
      <c r="K45" s="61">
        <v>1.0516460653131E-3</v>
      </c>
      <c r="L45" s="61">
        <v>5.2480639521414602E-3</v>
      </c>
      <c r="M45" s="60">
        <v>0.993700289982545</v>
      </c>
      <c r="N45" s="60">
        <v>0.49296402332892097</v>
      </c>
      <c r="O45" s="60">
        <v>7.3366514069296996E-3</v>
      </c>
      <c r="P45" s="60" t="s">
        <v>163</v>
      </c>
      <c r="Q45" s="60">
        <v>41</v>
      </c>
      <c r="R45" s="60" t="s">
        <v>8</v>
      </c>
    </row>
    <row r="46" spans="1:18" x14ac:dyDescent="0.25">
      <c r="A46" s="60">
        <v>43</v>
      </c>
      <c r="B46" s="60">
        <v>1.02030236977968</v>
      </c>
      <c r="C46" s="60">
        <v>2.0099024326708601E-2</v>
      </c>
      <c r="D46" s="60">
        <v>1.2593848524021E-2</v>
      </c>
      <c r="E46" s="60">
        <v>2.7406422487621E-15</v>
      </c>
      <c r="F46" s="60">
        <v>5.7389890083800903E-2</v>
      </c>
      <c r="G46" s="60">
        <v>8.3539284358114205</v>
      </c>
      <c r="H46" s="60">
        <v>-0.88029583833717995</v>
      </c>
      <c r="I46" s="60">
        <v>1.87991207051704E-3</v>
      </c>
      <c r="J46" s="60">
        <v>530.93977297297999</v>
      </c>
      <c r="K46" s="60">
        <v>1.5728515741547799E-16</v>
      </c>
      <c r="L46" s="60">
        <v>2.5833570913466198E-15</v>
      </c>
      <c r="M46" s="61">
        <v>0.999999999999997</v>
      </c>
      <c r="N46" s="60">
        <v>8.3539284358114205</v>
      </c>
      <c r="O46" s="60">
        <v>1.87991207051704E-3</v>
      </c>
      <c r="P46" s="60" t="s">
        <v>163</v>
      </c>
      <c r="Q46" s="60">
        <v>42</v>
      </c>
      <c r="R46" s="60" t="s">
        <v>8</v>
      </c>
    </row>
    <row r="47" spans="1:18" x14ac:dyDescent="0.25">
      <c r="A47" s="60">
        <v>44</v>
      </c>
      <c r="B47" s="60">
        <v>1.0091061191661601</v>
      </c>
      <c r="C47" s="60">
        <v>9.0649084538643003E-3</v>
      </c>
      <c r="D47" s="60">
        <v>1.2840445339736399E-2</v>
      </c>
      <c r="E47" s="60">
        <v>7.2091260669933202E-6</v>
      </c>
      <c r="F47" s="60">
        <v>6.8158249255318396E-2</v>
      </c>
      <c r="G47" s="60" t="s">
        <v>142</v>
      </c>
      <c r="H47" s="60">
        <v>-1</v>
      </c>
      <c r="I47" s="60">
        <v>5.2101661397463998E-3</v>
      </c>
      <c r="J47" s="60">
        <v>190.93245919192</v>
      </c>
      <c r="K47" s="60">
        <v>4.9136141138714399E-7</v>
      </c>
      <c r="L47" s="60">
        <v>6.7177646556061796E-6</v>
      </c>
      <c r="M47" s="60">
        <v>0.999992790873933</v>
      </c>
      <c r="N47" s="60" t="s">
        <v>142</v>
      </c>
      <c r="O47" s="60">
        <v>5.2101661397463998E-3</v>
      </c>
      <c r="P47" s="60" t="s">
        <v>163</v>
      </c>
      <c r="Q47" s="60">
        <v>43</v>
      </c>
      <c r="R47" s="60" t="s">
        <v>8</v>
      </c>
    </row>
    <row r="48" spans="1:18" x14ac:dyDescent="0.25">
      <c r="A48" s="60">
        <v>45</v>
      </c>
      <c r="B48" s="60">
        <v>1.0048835509371901</v>
      </c>
      <c r="C48" s="60">
        <v>4.87166508338574E-3</v>
      </c>
      <c r="D48" s="60">
        <v>1.3143649811053801E-2</v>
      </c>
      <c r="E48" s="60">
        <v>3.5927826371529898E-23</v>
      </c>
      <c r="F48" s="60">
        <v>0.111995217178346</v>
      </c>
      <c r="G48" s="60">
        <v>0.54456930753787003</v>
      </c>
      <c r="H48" s="60">
        <v>0.83631355303743204</v>
      </c>
      <c r="I48" s="60">
        <v>1.1465830598301099E-3</v>
      </c>
      <c r="J48" s="60">
        <v>871.15661475774095</v>
      </c>
      <c r="K48" s="60">
        <v>4.0237447172253997E-24</v>
      </c>
      <c r="L48" s="60">
        <v>3.1904081654304502E-23</v>
      </c>
      <c r="M48" s="60">
        <v>1</v>
      </c>
      <c r="N48" s="60">
        <v>0.54456930753787003</v>
      </c>
      <c r="O48" s="60">
        <v>1.1465830598301099E-3</v>
      </c>
      <c r="P48" s="60" t="s">
        <v>163</v>
      </c>
      <c r="Q48" s="60">
        <v>44</v>
      </c>
      <c r="R48" s="60" t="s">
        <v>8</v>
      </c>
    </row>
    <row r="49" spans="1:18" x14ac:dyDescent="0.25">
      <c r="A49" s="60">
        <v>46</v>
      </c>
      <c r="B49" s="60">
        <v>1.0075990192156701</v>
      </c>
      <c r="C49" s="60">
        <v>7.5702921092487604E-3</v>
      </c>
      <c r="D49" s="60">
        <v>1.29938201887853E-2</v>
      </c>
      <c r="E49" s="60">
        <v>4.8910639990998897E-10</v>
      </c>
      <c r="F49" s="60">
        <v>8.1607277590905594E-2</v>
      </c>
      <c r="G49" s="60">
        <v>0.85582567424165701</v>
      </c>
      <c r="H49" s="60">
        <v>0.16846225825848901</v>
      </c>
      <c r="I49" s="60">
        <v>3.2391868757524899E-3</v>
      </c>
      <c r="J49" s="60">
        <v>307.71945286197598</v>
      </c>
      <c r="K49" s="60">
        <v>3.9914641748942902E-11</v>
      </c>
      <c r="L49" s="60">
        <v>4.4919175816104599E-10</v>
      </c>
      <c r="M49" s="60">
        <v>0.99999999951089402</v>
      </c>
      <c r="N49" s="60">
        <v>0.85582567424165701</v>
      </c>
      <c r="O49" s="60">
        <v>3.2391868757524899E-3</v>
      </c>
      <c r="P49" s="60" t="s">
        <v>163</v>
      </c>
      <c r="Q49" s="60">
        <v>45</v>
      </c>
      <c r="R49" s="60" t="s">
        <v>8</v>
      </c>
    </row>
    <row r="50" spans="1:18" x14ac:dyDescent="0.25">
      <c r="A50" s="60">
        <v>47</v>
      </c>
      <c r="B50" s="60">
        <v>1.01856502170944</v>
      </c>
      <c r="C50" s="60">
        <v>1.8394795304276599E-2</v>
      </c>
      <c r="D50" s="60">
        <v>1.31268604874515E-2</v>
      </c>
      <c r="E50" s="60">
        <v>7.1979080877755106E-2</v>
      </c>
      <c r="F50" s="60">
        <v>3.2159899698630798E-2</v>
      </c>
      <c r="G50" s="60" t="s">
        <v>142</v>
      </c>
      <c r="H50" s="60">
        <v>-1</v>
      </c>
      <c r="I50" s="60">
        <v>2.8664564900806998E-2</v>
      </c>
      <c r="J50" s="60">
        <v>33.886278701960897</v>
      </c>
      <c r="K50" s="60">
        <v>2.3148400214282401E-3</v>
      </c>
      <c r="L50" s="60">
        <v>6.9664240856326803E-2</v>
      </c>
      <c r="M50" s="61">
        <v>0.92802091912224505</v>
      </c>
      <c r="N50" s="60" t="s">
        <v>142</v>
      </c>
      <c r="O50" s="60">
        <v>2.8664564900806998E-2</v>
      </c>
      <c r="P50" s="60" t="s">
        <v>163</v>
      </c>
      <c r="Q50" s="60">
        <v>46</v>
      </c>
      <c r="R50" s="60" t="s">
        <v>8</v>
      </c>
    </row>
    <row r="51" spans="1:18" x14ac:dyDescent="0.25">
      <c r="A51" s="60">
        <v>48</v>
      </c>
      <c r="B51" s="60">
        <v>1.02559714681395</v>
      </c>
      <c r="C51" s="60">
        <v>2.5275025212718599E-2</v>
      </c>
      <c r="D51" s="60">
        <v>1.2633524522916899E-2</v>
      </c>
      <c r="E51" s="60">
        <v>0.230670499377232</v>
      </c>
      <c r="F51" s="60">
        <v>5.0839842625055399E-2</v>
      </c>
      <c r="G51" s="60" t="s">
        <v>142</v>
      </c>
      <c r="H51" s="60">
        <v>-1</v>
      </c>
      <c r="I51" s="60">
        <v>5.15275535946614E-2</v>
      </c>
      <c r="J51" s="60">
        <v>18.407092521147899</v>
      </c>
      <c r="K51" s="60">
        <v>1.17272518865814E-2</v>
      </c>
      <c r="L51" s="60">
        <v>0.218943247490651</v>
      </c>
      <c r="M51" s="60">
        <v>0.76932950062276795</v>
      </c>
      <c r="N51" s="60" t="s">
        <v>142</v>
      </c>
      <c r="O51" s="60">
        <v>5.15275535946614E-2</v>
      </c>
      <c r="P51" s="60" t="s">
        <v>163</v>
      </c>
      <c r="Q51" s="60">
        <v>47</v>
      </c>
      <c r="R51" s="60" t="s">
        <v>8</v>
      </c>
    </row>
    <row r="52" spans="1:18" x14ac:dyDescent="0.25">
      <c r="A52" s="60">
        <v>49</v>
      </c>
      <c r="B52" s="60">
        <v>1.0086499911250599</v>
      </c>
      <c r="C52" s="60">
        <v>8.6127942993900006E-3</v>
      </c>
      <c r="D52" s="60">
        <v>1.2754883595700799E-2</v>
      </c>
      <c r="E52" s="60">
        <v>3.1661234764706303E-11</v>
      </c>
      <c r="F52" s="60">
        <v>0.17839142011094</v>
      </c>
      <c r="G52" s="60">
        <v>0.32044960141433898</v>
      </c>
      <c r="H52" s="60">
        <v>2.1206155213999098</v>
      </c>
      <c r="I52" s="60">
        <v>2.0026279191298199E-3</v>
      </c>
      <c r="J52" s="60">
        <v>498.34388232963499</v>
      </c>
      <c r="K52" s="60">
        <v>5.6480926321418301E-12</v>
      </c>
      <c r="L52" s="60">
        <v>2.6013142132564498E-11</v>
      </c>
      <c r="M52" s="60">
        <v>0.99999999996833899</v>
      </c>
      <c r="N52" s="60">
        <v>0.32044960141433898</v>
      </c>
      <c r="O52" s="60">
        <v>2.0026279191298199E-3</v>
      </c>
      <c r="P52" s="60" t="s">
        <v>163</v>
      </c>
      <c r="Q52" s="60">
        <v>48</v>
      </c>
      <c r="R52" s="60" t="s">
        <v>8</v>
      </c>
    </row>
    <row r="53" spans="1:18" x14ac:dyDescent="0.25">
      <c r="A53" s="60">
        <v>50</v>
      </c>
      <c r="B53" s="60">
        <v>1.01796172076174</v>
      </c>
      <c r="C53" s="60">
        <v>1.78023150261956E-2</v>
      </c>
      <c r="D53" s="60">
        <v>1.2866868875432799E-2</v>
      </c>
      <c r="E53" s="60">
        <v>4.5832330650742499E-2</v>
      </c>
      <c r="F53" s="60">
        <v>4.5206853654906502E-2</v>
      </c>
      <c r="G53" s="60" t="s">
        <v>142</v>
      </c>
      <c r="H53" s="60">
        <v>-1</v>
      </c>
      <c r="I53" s="60">
        <v>2.1202318251886999E-2</v>
      </c>
      <c r="J53" s="60">
        <v>46.164653794921797</v>
      </c>
      <c r="K53" s="60">
        <v>2.0719354643913999E-3</v>
      </c>
      <c r="L53" s="60">
        <v>4.3760395186351102E-2</v>
      </c>
      <c r="M53" s="60">
        <v>0.95416766934925801</v>
      </c>
      <c r="N53" s="60" t="s">
        <v>142</v>
      </c>
      <c r="O53" s="60">
        <v>2.1202318251886999E-2</v>
      </c>
      <c r="P53" s="60" t="s">
        <v>163</v>
      </c>
      <c r="Q53" s="60">
        <v>49</v>
      </c>
      <c r="R53" s="60" t="s">
        <v>8</v>
      </c>
    </row>
    <row r="54" spans="1:18" x14ac:dyDescent="0.25">
      <c r="A54" s="60">
        <v>51</v>
      </c>
      <c r="B54" s="60">
        <v>1.0065217856505999</v>
      </c>
      <c r="C54" s="60">
        <v>6.5006108218317697E-3</v>
      </c>
      <c r="D54" s="60">
        <v>1.35959833114773E-2</v>
      </c>
      <c r="E54" s="60">
        <v>6.37451037003684E-2</v>
      </c>
      <c r="F54" s="60">
        <v>0</v>
      </c>
      <c r="G54" s="60" t="s">
        <v>162</v>
      </c>
      <c r="H54" s="60" t="s">
        <v>162</v>
      </c>
      <c r="I54" s="60">
        <v>4.2199085184537202E-2</v>
      </c>
      <c r="J54" s="60">
        <v>22.697196174442801</v>
      </c>
      <c r="K54" s="60">
        <v>0</v>
      </c>
      <c r="L54" s="60">
        <v>6.37451037003684E-2</v>
      </c>
      <c r="M54" s="60">
        <v>0.93625489629963199</v>
      </c>
      <c r="N54" s="60" t="s">
        <v>162</v>
      </c>
      <c r="O54" s="60" t="s">
        <v>162</v>
      </c>
      <c r="P54" s="60" t="s">
        <v>163</v>
      </c>
      <c r="Q54" s="60">
        <v>50</v>
      </c>
      <c r="R54" s="60" t="s">
        <v>8</v>
      </c>
    </row>
    <row r="55" spans="1:18" x14ac:dyDescent="0.25">
      <c r="A55" s="60">
        <v>52</v>
      </c>
      <c r="B55" s="60">
        <v>1.0159535079531601</v>
      </c>
      <c r="C55" s="60">
        <v>1.5827588220655799E-2</v>
      </c>
      <c r="D55" s="60">
        <v>1.2727166068626601E-2</v>
      </c>
      <c r="E55" s="60">
        <v>2.3793253584857301E-3</v>
      </c>
      <c r="F55" s="60">
        <v>4.8939776697113198E-2</v>
      </c>
      <c r="G55" s="60" t="s">
        <v>142</v>
      </c>
      <c r="H55" s="60">
        <v>-1</v>
      </c>
      <c r="I55" s="60">
        <v>1.1823616994478901E-2</v>
      </c>
      <c r="J55" s="60">
        <v>83.576487928098004</v>
      </c>
      <c r="K55" s="60">
        <v>1.16443651734071E-4</v>
      </c>
      <c r="L55" s="60">
        <v>2.2628817067516598E-3</v>
      </c>
      <c r="M55" s="61">
        <v>0.99762067464151405</v>
      </c>
      <c r="N55" s="60" t="s">
        <v>142</v>
      </c>
      <c r="O55" s="60">
        <v>1.1823616994478901E-2</v>
      </c>
      <c r="P55" s="60" t="s">
        <v>163</v>
      </c>
      <c r="Q55" s="60">
        <v>51</v>
      </c>
      <c r="R55" s="60" t="s">
        <v>8</v>
      </c>
    </row>
    <row r="56" spans="1:18" x14ac:dyDescent="0.25">
      <c r="A56" s="60">
        <v>53</v>
      </c>
      <c r="B56" s="60">
        <v>1.00962956896847</v>
      </c>
      <c r="C56" s="60">
        <v>9.5835001814658094E-3</v>
      </c>
      <c r="D56" s="60">
        <v>1.3021178393564399E-2</v>
      </c>
      <c r="E56" s="60">
        <v>3.6086037621401001E-2</v>
      </c>
      <c r="F56" s="60">
        <v>6.0916405349710503E-2</v>
      </c>
      <c r="G56" s="60" t="s">
        <v>142</v>
      </c>
      <c r="H56" s="60">
        <v>-1</v>
      </c>
      <c r="I56" s="60">
        <v>1.8549306194594599E-2</v>
      </c>
      <c r="J56" s="60">
        <v>52.910372145962199</v>
      </c>
      <c r="K56" s="60">
        <v>2.19823169521017E-3</v>
      </c>
      <c r="L56" s="60">
        <v>3.3887805926190798E-2</v>
      </c>
      <c r="M56" s="60">
        <v>0.96391396237859905</v>
      </c>
      <c r="N56" s="60" t="s">
        <v>142</v>
      </c>
      <c r="O56" s="60">
        <v>1.8549306194594599E-2</v>
      </c>
      <c r="P56" s="60" t="s">
        <v>163</v>
      </c>
      <c r="Q56" s="60">
        <v>52</v>
      </c>
      <c r="R56" s="60" t="s">
        <v>8</v>
      </c>
    </row>
    <row r="57" spans="1:18" x14ac:dyDescent="0.25">
      <c r="A57" s="60">
        <v>54</v>
      </c>
      <c r="B57" s="60">
        <v>1.01730085944875</v>
      </c>
      <c r="C57" s="60">
        <v>1.7152903650341798E-2</v>
      </c>
      <c r="D57" s="60">
        <v>1.2835045337678E-2</v>
      </c>
      <c r="E57" s="60">
        <v>3.3235980306707298E-9</v>
      </c>
      <c r="F57" s="60">
        <v>0.28258872523255402</v>
      </c>
      <c r="G57" s="60">
        <v>0.26960597754652599</v>
      </c>
      <c r="H57" s="60">
        <v>2.7091165748631401</v>
      </c>
      <c r="I57" s="60">
        <v>9.5631537276867499E-4</v>
      </c>
      <c r="J57" s="60">
        <v>1044.6801474443</v>
      </c>
      <c r="K57" s="60">
        <v>9.3921133067266703E-10</v>
      </c>
      <c r="L57" s="60">
        <v>2.3843866999980599E-9</v>
      </c>
      <c r="M57" s="61">
        <v>0.99999999667640205</v>
      </c>
      <c r="N57" s="60">
        <v>0.26960597754652599</v>
      </c>
      <c r="O57" s="60">
        <v>9.5631537276867499E-4</v>
      </c>
      <c r="P57" s="60" t="s">
        <v>163</v>
      </c>
      <c r="Q57" s="60">
        <v>53</v>
      </c>
      <c r="R57" s="60" t="s">
        <v>8</v>
      </c>
    </row>
    <row r="58" spans="1:18" x14ac:dyDescent="0.25">
      <c r="A58" s="60">
        <v>55</v>
      </c>
      <c r="B58" s="60">
        <v>1.0182704923464501</v>
      </c>
      <c r="C58" s="60">
        <v>1.8105592407912399E-2</v>
      </c>
      <c r="D58" s="60">
        <v>1.28214530215764E-2</v>
      </c>
      <c r="E58" s="60">
        <v>3.6629051937435497E-5</v>
      </c>
      <c r="F58" s="60">
        <v>0.29246508239140601</v>
      </c>
      <c r="G58" s="60">
        <v>0.24854945411327201</v>
      </c>
      <c r="H58" s="60">
        <v>3.02334418141296</v>
      </c>
      <c r="I58" s="60">
        <v>2.06107174173554E-3</v>
      </c>
      <c r="J58" s="60">
        <v>484.18446968660197</v>
      </c>
      <c r="K58" s="60">
        <v>1.07127186928011E-5</v>
      </c>
      <c r="L58" s="60">
        <v>2.5916333244634399E-5</v>
      </c>
      <c r="M58" s="61">
        <v>0.99996337094806298</v>
      </c>
      <c r="N58" s="60">
        <v>0.24854945411327201</v>
      </c>
      <c r="O58" s="60">
        <v>2.06107174173554E-3</v>
      </c>
      <c r="P58" s="60" t="s">
        <v>163</v>
      </c>
      <c r="Q58" s="60">
        <v>54</v>
      </c>
      <c r="R58" s="60" t="s">
        <v>8</v>
      </c>
    </row>
    <row r="59" spans="1:18" x14ac:dyDescent="0.25">
      <c r="A59" s="60">
        <v>56</v>
      </c>
      <c r="B59" s="60">
        <v>1.00522129077805</v>
      </c>
      <c r="C59" s="60">
        <v>5.2077071017214496E-3</v>
      </c>
      <c r="D59" s="60">
        <v>1.3227370248851801E-2</v>
      </c>
      <c r="E59" s="60">
        <v>6.7244988948799399E-3</v>
      </c>
      <c r="F59" s="60">
        <v>3.6466485460029202E-2</v>
      </c>
      <c r="G59" s="60" t="s">
        <v>142</v>
      </c>
      <c r="H59" s="60">
        <v>-1</v>
      </c>
      <c r="I59" s="60">
        <v>1.6276147037830702E-2</v>
      </c>
      <c r="J59" s="60">
        <v>60.439602239749597</v>
      </c>
      <c r="K59" s="60">
        <v>2.4521884117612198E-4</v>
      </c>
      <c r="L59" s="60">
        <v>6.4792800537038101E-3</v>
      </c>
      <c r="M59" s="60">
        <v>0.99327550110511997</v>
      </c>
      <c r="N59" s="60" t="s">
        <v>142</v>
      </c>
      <c r="O59" s="60">
        <v>1.6276147037830702E-2</v>
      </c>
      <c r="P59" s="60" t="s">
        <v>163</v>
      </c>
      <c r="Q59" s="60">
        <v>55</v>
      </c>
      <c r="R59" s="60" t="s">
        <v>8</v>
      </c>
    </row>
    <row r="60" spans="1:18" x14ac:dyDescent="0.25">
      <c r="A60" s="60">
        <v>57</v>
      </c>
      <c r="B60" s="60">
        <v>1.0077967099821501</v>
      </c>
      <c r="C60" s="60">
        <v>7.7664727047080401E-3</v>
      </c>
      <c r="D60" s="60">
        <v>1.2805804618056501E-2</v>
      </c>
      <c r="E60" s="60">
        <v>1.00720025906061E-3</v>
      </c>
      <c r="F60" s="60">
        <v>4.8271539329000197E-2</v>
      </c>
      <c r="G60" s="60" t="s">
        <v>142</v>
      </c>
      <c r="H60" s="60">
        <v>-1</v>
      </c>
      <c r="I60" s="60">
        <v>1.20137658595721E-2</v>
      </c>
      <c r="J60" s="60">
        <v>82.237846624357402</v>
      </c>
      <c r="K60" s="60">
        <v>4.8619106917423499E-5</v>
      </c>
      <c r="L60" s="60">
        <v>9.5858115214318804E-4</v>
      </c>
      <c r="M60" s="61">
        <v>0.99899279974093902</v>
      </c>
      <c r="N60" s="60" t="s">
        <v>142</v>
      </c>
      <c r="O60" s="60">
        <v>1.20137658595721E-2</v>
      </c>
      <c r="P60" s="60" t="s">
        <v>163</v>
      </c>
      <c r="Q60" s="60">
        <v>56</v>
      </c>
      <c r="R60" s="60" t="s">
        <v>8</v>
      </c>
    </row>
    <row r="61" spans="1:18" x14ac:dyDescent="0.25">
      <c r="A61" s="60">
        <v>58</v>
      </c>
      <c r="B61" s="60">
        <v>1.0352913975251601</v>
      </c>
      <c r="C61" s="60">
        <v>3.46829305939685E-2</v>
      </c>
      <c r="D61" s="60">
        <v>1.1398620867048299E-2</v>
      </c>
      <c r="E61" s="61">
        <v>0.36143387762016199</v>
      </c>
      <c r="F61" s="60">
        <v>0.13734042990425699</v>
      </c>
      <c r="G61" s="60">
        <v>1.12733416765438</v>
      </c>
      <c r="H61" s="60">
        <v>-0.112951573107487</v>
      </c>
      <c r="I61" s="60">
        <v>3.1669579858151199E-2</v>
      </c>
      <c r="J61" s="60">
        <v>30.576042513952601</v>
      </c>
      <c r="K61" s="61">
        <v>4.9639484134315702E-2</v>
      </c>
      <c r="L61" s="61">
        <v>0.31179439348584698</v>
      </c>
      <c r="M61" s="60">
        <v>0.63856612237983801</v>
      </c>
      <c r="N61" s="60">
        <v>1.12733416765438</v>
      </c>
      <c r="O61" s="60">
        <v>3.1669579858151199E-2</v>
      </c>
      <c r="P61" s="60" t="s">
        <v>163</v>
      </c>
      <c r="Q61" s="60">
        <v>57</v>
      </c>
      <c r="R61" s="60" t="s">
        <v>8</v>
      </c>
    </row>
    <row r="62" spans="1:18" x14ac:dyDescent="0.25">
      <c r="A62" s="60">
        <v>59</v>
      </c>
      <c r="B62" s="60">
        <v>1.01958019928718</v>
      </c>
      <c r="C62" s="60">
        <v>1.9390973251982999E-2</v>
      </c>
      <c r="D62" s="60">
        <v>1.24311596654099E-2</v>
      </c>
      <c r="E62" s="60">
        <v>7.9103363499413003E-3</v>
      </c>
      <c r="F62" s="60">
        <v>6.0991793935601502E-2</v>
      </c>
      <c r="G62" s="60" t="s">
        <v>142</v>
      </c>
      <c r="H62" s="60">
        <v>-1</v>
      </c>
      <c r="I62" s="60">
        <v>1.25139954979898E-2</v>
      </c>
      <c r="J62" s="60">
        <v>78.910528988174306</v>
      </c>
      <c r="K62" s="60">
        <v>4.8246560461691801E-4</v>
      </c>
      <c r="L62" s="60">
        <v>7.4278707453243904E-3</v>
      </c>
      <c r="M62" s="60">
        <v>0.99208966365005902</v>
      </c>
      <c r="N62" s="60" t="s">
        <v>142</v>
      </c>
      <c r="O62" s="60">
        <v>1.25139954979898E-2</v>
      </c>
      <c r="P62" s="60" t="s">
        <v>163</v>
      </c>
      <c r="Q62" s="60">
        <v>58</v>
      </c>
      <c r="R62" s="60" t="s">
        <v>8</v>
      </c>
    </row>
    <row r="63" spans="1:18" x14ac:dyDescent="0.25">
      <c r="A63" s="60">
        <v>60</v>
      </c>
      <c r="B63" s="60">
        <v>1.0303430115074199</v>
      </c>
      <c r="C63" s="60">
        <v>2.9891767683393501E-2</v>
      </c>
      <c r="D63" s="60">
        <v>1.2275021054683101E-2</v>
      </c>
      <c r="E63" s="60">
        <v>0.42311724994987499</v>
      </c>
      <c r="F63" s="60">
        <v>7.2378770444784898E-2</v>
      </c>
      <c r="G63" s="60" t="s">
        <v>142</v>
      </c>
      <c r="H63" s="60">
        <v>-1</v>
      </c>
      <c r="I63" s="60">
        <v>6.3043020972136002E-2</v>
      </c>
      <c r="J63" s="60">
        <v>14.8621840225896</v>
      </c>
      <c r="K63" s="60">
        <v>3.0624706305350601E-2</v>
      </c>
      <c r="L63" s="60">
        <v>0.39249254364452402</v>
      </c>
      <c r="M63" s="60">
        <v>0.57688275005012501</v>
      </c>
      <c r="N63" s="60" t="s">
        <v>142</v>
      </c>
      <c r="O63" s="60">
        <v>6.3043020972136002E-2</v>
      </c>
      <c r="P63" s="60" t="s">
        <v>163</v>
      </c>
      <c r="Q63" s="60">
        <v>59</v>
      </c>
      <c r="R63" s="60" t="s">
        <v>8</v>
      </c>
    </row>
    <row r="64" spans="1:18" x14ac:dyDescent="0.25">
      <c r="A64" s="60">
        <v>61</v>
      </c>
      <c r="B64" s="60">
        <v>1.0197070416749201</v>
      </c>
      <c r="C64" s="60">
        <v>1.95153719981263E-2</v>
      </c>
      <c r="D64" s="60">
        <v>1.24478624069155E-2</v>
      </c>
      <c r="E64" s="60">
        <v>4.5946733972469997E-2</v>
      </c>
      <c r="F64" s="60">
        <v>5.3855998908528699E-2</v>
      </c>
      <c r="G64" s="60" t="s">
        <v>142</v>
      </c>
      <c r="H64" s="60">
        <v>-1</v>
      </c>
      <c r="I64" s="60">
        <v>2.2892624152551E-2</v>
      </c>
      <c r="J64" s="60">
        <v>42.682191842064</v>
      </c>
      <c r="K64" s="60">
        <v>2.4745072546718001E-3</v>
      </c>
      <c r="L64" s="60">
        <v>4.3472226717798199E-2</v>
      </c>
      <c r="M64" s="61">
        <v>0.95405326602753004</v>
      </c>
      <c r="N64" s="60" t="s">
        <v>142</v>
      </c>
      <c r="O64" s="60">
        <v>2.2892624152551E-2</v>
      </c>
      <c r="P64" s="60" t="s">
        <v>163</v>
      </c>
      <c r="Q64" s="60">
        <v>60</v>
      </c>
      <c r="R64" s="60" t="s">
        <v>8</v>
      </c>
    </row>
    <row r="65" spans="1:18" x14ac:dyDescent="0.25">
      <c r="A65" s="60">
        <v>62</v>
      </c>
      <c r="B65" s="60">
        <v>1.0158440432218101</v>
      </c>
      <c r="C65" s="60">
        <v>1.5719836607910799E-2</v>
      </c>
      <c r="D65" s="60">
        <v>1.28210592463373E-2</v>
      </c>
      <c r="E65" s="60">
        <v>2.4961118036084501E-2</v>
      </c>
      <c r="F65" s="60">
        <v>0.18137785499262801</v>
      </c>
      <c r="G65" s="60">
        <v>0.32968197307702302</v>
      </c>
      <c r="H65" s="60">
        <v>2.0332262048382299</v>
      </c>
      <c r="I65" s="60">
        <v>1.00015255684464E-2</v>
      </c>
      <c r="J65" s="60">
        <v>98.984746642540301</v>
      </c>
      <c r="K65" s="60">
        <v>4.5273940476028103E-3</v>
      </c>
      <c r="L65" s="60">
        <v>2.04337239884817E-2</v>
      </c>
      <c r="M65" s="60">
        <v>0.97503888196391497</v>
      </c>
      <c r="N65" s="60">
        <v>0.32968197307702302</v>
      </c>
      <c r="O65" s="60">
        <v>1.00015255684464E-2</v>
      </c>
      <c r="P65" s="60" t="s">
        <v>163</v>
      </c>
      <c r="Q65" s="60">
        <v>61</v>
      </c>
      <c r="R65" s="60" t="s">
        <v>8</v>
      </c>
    </row>
    <row r="66" spans="1:18" x14ac:dyDescent="0.25">
      <c r="A66" s="60">
        <v>63</v>
      </c>
      <c r="B66" s="60">
        <v>1.0126062224413399</v>
      </c>
      <c r="C66" s="60">
        <v>1.2527425548947899E-2</v>
      </c>
      <c r="D66" s="60">
        <v>1.25476820174253E-2</v>
      </c>
      <c r="E66" s="60">
        <v>3.14373254329518E-6</v>
      </c>
      <c r="F66" s="60">
        <v>5.38708971119531E-2</v>
      </c>
      <c r="G66" s="60" t="s">
        <v>142</v>
      </c>
      <c r="H66" s="60">
        <v>-1</v>
      </c>
      <c r="I66" s="60">
        <v>5.1646811465198804E-3</v>
      </c>
      <c r="J66" s="60">
        <v>192.622795218216</v>
      </c>
      <c r="K66" s="60">
        <v>1.69355692387353E-7</v>
      </c>
      <c r="L66" s="60">
        <v>2.9743768509078299E-6</v>
      </c>
      <c r="M66" s="60">
        <v>0.99999685626745705</v>
      </c>
      <c r="N66" s="60" t="s">
        <v>142</v>
      </c>
      <c r="O66" s="60">
        <v>5.1646811465198804E-3</v>
      </c>
      <c r="P66" s="60" t="s">
        <v>163</v>
      </c>
      <c r="Q66" s="60">
        <v>62</v>
      </c>
      <c r="R66" s="60" t="s">
        <v>8</v>
      </c>
    </row>
    <row r="67" spans="1:18" x14ac:dyDescent="0.25">
      <c r="A67" s="60">
        <v>64</v>
      </c>
      <c r="B67" s="60">
        <v>1.00784245559119</v>
      </c>
      <c r="C67" s="60">
        <v>7.8118633776296E-3</v>
      </c>
      <c r="D67" s="60">
        <v>1.32652111562529E-2</v>
      </c>
      <c r="E67" s="61">
        <v>5.8387695994610203E-2</v>
      </c>
      <c r="F67" s="60">
        <v>5.97756178755737E-2</v>
      </c>
      <c r="G67" s="60" t="s">
        <v>142</v>
      </c>
      <c r="H67" s="60">
        <v>-1</v>
      </c>
      <c r="I67" s="60">
        <v>2.0555559271026799E-2</v>
      </c>
      <c r="J67" s="60">
        <v>47.6486398552778</v>
      </c>
      <c r="K67" s="61">
        <v>3.4901606044089898E-3</v>
      </c>
      <c r="L67" s="61">
        <v>5.4897535390201202E-2</v>
      </c>
      <c r="M67" s="60">
        <v>0.94161230400538998</v>
      </c>
      <c r="N67" s="60" t="s">
        <v>142</v>
      </c>
      <c r="O67" s="60">
        <v>2.0555559271026799E-2</v>
      </c>
      <c r="P67" s="60" t="s">
        <v>163</v>
      </c>
      <c r="Q67" s="60">
        <v>63</v>
      </c>
      <c r="R67" s="60" t="s">
        <v>8</v>
      </c>
    </row>
    <row r="68" spans="1:18" x14ac:dyDescent="0.25">
      <c r="A68" s="60">
        <v>65</v>
      </c>
      <c r="B68" s="60">
        <v>0.99810165105422899</v>
      </c>
      <c r="C68" s="60">
        <v>-1.90015309376116E-3</v>
      </c>
      <c r="D68" s="60">
        <v>1.3115831954506E-2</v>
      </c>
      <c r="E68" s="60">
        <v>0.54678390057637005</v>
      </c>
      <c r="F68" s="60">
        <v>0.99999999373440196</v>
      </c>
      <c r="G68" s="60">
        <v>6.0021879339173601E-3</v>
      </c>
      <c r="H68" s="60">
        <v>165.60591287873001</v>
      </c>
      <c r="I68" s="60">
        <v>1.5684311974424998E-2</v>
      </c>
      <c r="J68" s="60">
        <v>62.757976864437097</v>
      </c>
      <c r="K68" s="60">
        <v>0.54678389715044196</v>
      </c>
      <c r="L68" s="60">
        <v>3.4259283787945598E-9</v>
      </c>
      <c r="M68" s="60">
        <v>0.45321609942363</v>
      </c>
      <c r="N68" s="60">
        <v>6.0021879339173601E-3</v>
      </c>
      <c r="O68" s="60">
        <v>1.5684311974424998E-2</v>
      </c>
      <c r="P68" s="60" t="s">
        <v>163</v>
      </c>
      <c r="Q68" s="60">
        <v>64</v>
      </c>
      <c r="R68" s="60" t="s">
        <v>8</v>
      </c>
    </row>
    <row r="69" spans="1:18" x14ac:dyDescent="0.25">
      <c r="A69" s="60">
        <v>66</v>
      </c>
      <c r="B69" s="60">
        <v>1.02334806768502</v>
      </c>
      <c r="C69" s="60">
        <v>2.3079671216615201E-2</v>
      </c>
      <c r="D69" s="60">
        <v>1.2279135527600999E-2</v>
      </c>
      <c r="E69" s="60">
        <v>2.50243390088731E-2</v>
      </c>
      <c r="F69" s="60">
        <v>4.95895785765334E-2</v>
      </c>
      <c r="G69" s="60" t="s">
        <v>142</v>
      </c>
      <c r="H69" s="60">
        <v>-1</v>
      </c>
      <c r="I69" s="60">
        <v>2.00559160218544E-2</v>
      </c>
      <c r="J69" s="60">
        <v>48.860599680928303</v>
      </c>
      <c r="K69" s="60">
        <v>1.2409464256063201E-3</v>
      </c>
      <c r="L69" s="60">
        <v>2.3783392583266699E-2</v>
      </c>
      <c r="M69" s="61">
        <v>0.97497566099112698</v>
      </c>
      <c r="N69" s="60" t="s">
        <v>142</v>
      </c>
      <c r="O69" s="60">
        <v>2.00559160218544E-2</v>
      </c>
      <c r="P69" s="60" t="s">
        <v>163</v>
      </c>
      <c r="Q69" s="60">
        <v>65</v>
      </c>
      <c r="R69" s="60" t="s">
        <v>8</v>
      </c>
    </row>
    <row r="70" spans="1:18" x14ac:dyDescent="0.25">
      <c r="A70" s="60">
        <v>67</v>
      </c>
      <c r="B70" s="60">
        <v>1.0085585342255099</v>
      </c>
      <c r="C70" s="60">
        <v>8.5221176058688803E-3</v>
      </c>
      <c r="D70" s="60">
        <v>1.3111628928546301E-2</v>
      </c>
      <c r="E70" s="60">
        <v>2.3852138171651399E-10</v>
      </c>
      <c r="F70" s="60">
        <v>6.65499403647664E-2</v>
      </c>
      <c r="G70" s="60" t="s">
        <v>142</v>
      </c>
      <c r="H70" s="60">
        <v>-1</v>
      </c>
      <c r="I70" s="60">
        <v>2.49000058662615E-3</v>
      </c>
      <c r="J70" s="60">
        <v>400.606331087238</v>
      </c>
      <c r="K70" s="60">
        <v>1.58735837289557E-11</v>
      </c>
      <c r="L70" s="60">
        <v>2.22647797987558E-10</v>
      </c>
      <c r="M70" s="60">
        <v>0.99999999976147902</v>
      </c>
      <c r="N70" s="60" t="s">
        <v>142</v>
      </c>
      <c r="O70" s="60">
        <v>2.49000058662615E-3</v>
      </c>
      <c r="P70" s="60" t="s">
        <v>163</v>
      </c>
      <c r="Q70" s="60">
        <v>66</v>
      </c>
      <c r="R70" s="60" t="s">
        <v>8</v>
      </c>
    </row>
    <row r="71" spans="1:18" x14ac:dyDescent="0.25">
      <c r="A71" s="60">
        <v>68</v>
      </c>
      <c r="B71" s="60">
        <v>1.0180439500871299</v>
      </c>
      <c r="C71" s="60">
        <v>1.7883090170009299E-2</v>
      </c>
      <c r="D71" s="60">
        <v>1.2817639884699901E-2</v>
      </c>
      <c r="E71" s="60">
        <v>3.5655576814572401E-5</v>
      </c>
      <c r="F71" s="60">
        <v>0.112382264734702</v>
      </c>
      <c r="G71" s="60">
        <v>0.71098020954645302</v>
      </c>
      <c r="H71" s="60">
        <v>0.40650891061780398</v>
      </c>
      <c r="I71" s="60">
        <v>4.2024168881103696E-3</v>
      </c>
      <c r="J71" s="60">
        <v>236.958305095631</v>
      </c>
      <c r="K71" s="60">
        <v>4.0070544728437797E-6</v>
      </c>
      <c r="L71" s="60">
        <v>3.1648522341728599E-5</v>
      </c>
      <c r="M71" s="60">
        <v>0.99996434442318505</v>
      </c>
      <c r="N71" s="60">
        <v>0.71098020954645302</v>
      </c>
      <c r="O71" s="60">
        <v>4.2024168881103696E-3</v>
      </c>
      <c r="P71" s="60" t="s">
        <v>163</v>
      </c>
      <c r="Q71" s="60">
        <v>67</v>
      </c>
      <c r="R71" s="60" t="s">
        <v>8</v>
      </c>
    </row>
    <row r="72" spans="1:18" x14ac:dyDescent="0.25">
      <c r="A72" s="60">
        <v>69</v>
      </c>
      <c r="B72" s="60">
        <v>1.0280517292400699</v>
      </c>
      <c r="C72" s="60">
        <v>2.76654860393886E-2</v>
      </c>
      <c r="D72" s="60">
        <v>1.2603864457606801E-2</v>
      </c>
      <c r="E72" s="60">
        <v>5.0423353438809201E-2</v>
      </c>
      <c r="F72" s="60">
        <v>4.4755266674620799E-2</v>
      </c>
      <c r="G72" s="60" t="s">
        <v>142</v>
      </c>
      <c r="H72" s="60">
        <v>-1</v>
      </c>
      <c r="I72" s="60">
        <v>2.0330886254423901E-2</v>
      </c>
      <c r="J72" s="60">
        <v>48.186247342385599</v>
      </c>
      <c r="K72" s="60">
        <v>2.2567106297825602E-3</v>
      </c>
      <c r="L72" s="60">
        <v>4.8166642809026702E-2</v>
      </c>
      <c r="M72" s="60">
        <v>0.94957664656119101</v>
      </c>
      <c r="N72" s="60" t="s">
        <v>142</v>
      </c>
      <c r="O72" s="60">
        <v>2.0330886254423901E-2</v>
      </c>
      <c r="P72" s="60" t="s">
        <v>163</v>
      </c>
      <c r="Q72" s="60">
        <v>68</v>
      </c>
      <c r="R72" s="60" t="s">
        <v>8</v>
      </c>
    </row>
    <row r="73" spans="1:18" x14ac:dyDescent="0.25">
      <c r="A73" s="60">
        <v>70</v>
      </c>
      <c r="B73" s="60">
        <v>1.02935033903837</v>
      </c>
      <c r="C73" s="60">
        <v>2.8927864444448E-2</v>
      </c>
      <c r="D73" s="60">
        <v>1.2163418720241299E-2</v>
      </c>
      <c r="E73" s="60">
        <v>0.23150531232886601</v>
      </c>
      <c r="F73" s="60">
        <v>5.97036880030547E-2</v>
      </c>
      <c r="G73" s="60" t="s">
        <v>142</v>
      </c>
      <c r="H73" s="60">
        <v>-1</v>
      </c>
      <c r="I73" s="60">
        <v>4.5337235350226601E-2</v>
      </c>
      <c r="J73" s="60">
        <v>21.056925003809301</v>
      </c>
      <c r="K73" s="60">
        <v>1.3821720938332401E-2</v>
      </c>
      <c r="L73" s="60">
        <v>0.217683591390534</v>
      </c>
      <c r="M73" s="61">
        <v>0.76849468767113405</v>
      </c>
      <c r="N73" s="60" t="s">
        <v>142</v>
      </c>
      <c r="O73" s="60">
        <v>4.5337235350226601E-2</v>
      </c>
      <c r="P73" s="60" t="s">
        <v>163</v>
      </c>
      <c r="Q73" s="60">
        <v>69</v>
      </c>
      <c r="R73" s="60" t="s">
        <v>8</v>
      </c>
    </row>
    <row r="74" spans="1:18" x14ac:dyDescent="0.25">
      <c r="A74" s="60">
        <v>71</v>
      </c>
      <c r="B74" s="60">
        <v>1.0096187874987901</v>
      </c>
      <c r="C74" s="60">
        <v>9.5728214854594491E-3</v>
      </c>
      <c r="D74" s="60">
        <v>1.32958142630235E-2</v>
      </c>
      <c r="E74" s="60">
        <v>2.3874199820991399E-2</v>
      </c>
      <c r="F74" s="60">
        <v>3.4786488712541398E-2</v>
      </c>
      <c r="G74" s="60" t="s">
        <v>142</v>
      </c>
      <c r="H74" s="60">
        <v>-1</v>
      </c>
      <c r="I74" s="60">
        <v>2.1346562539285501E-2</v>
      </c>
      <c r="J74" s="60">
        <v>45.845949935013401</v>
      </c>
      <c r="K74" s="60">
        <v>8.3049958259387695E-4</v>
      </c>
      <c r="L74" s="60">
        <v>2.3043700238397601E-2</v>
      </c>
      <c r="M74" s="60">
        <v>0.97612580017900896</v>
      </c>
      <c r="N74" s="60" t="s">
        <v>142</v>
      </c>
      <c r="O74" s="60">
        <v>2.1346562539285501E-2</v>
      </c>
      <c r="P74" s="60" t="s">
        <v>163</v>
      </c>
      <c r="Q74" s="60">
        <v>70</v>
      </c>
      <c r="R74" s="60" t="s">
        <v>8</v>
      </c>
    </row>
    <row r="75" spans="1:18" x14ac:dyDescent="0.25">
      <c r="A75" s="60">
        <v>72</v>
      </c>
      <c r="B75" s="60">
        <v>1.0131518989908299</v>
      </c>
      <c r="C75" s="60">
        <v>1.3066163670657001E-2</v>
      </c>
      <c r="D75" s="60">
        <v>1.27080939205773E-2</v>
      </c>
      <c r="E75" s="60">
        <v>1.04928013572651E-4</v>
      </c>
      <c r="F75" s="60">
        <v>5.2704043948568202E-2</v>
      </c>
      <c r="G75" s="60" t="s">
        <v>142</v>
      </c>
      <c r="H75" s="60">
        <v>-1</v>
      </c>
      <c r="I75" s="60">
        <v>7.3202346433647097E-3</v>
      </c>
      <c r="J75" s="60">
        <v>135.60764288566</v>
      </c>
      <c r="K75" s="60">
        <v>5.5301306387689401E-6</v>
      </c>
      <c r="L75" s="60">
        <v>9.9397882933881793E-5</v>
      </c>
      <c r="M75" s="60">
        <v>0.99989507198642702</v>
      </c>
      <c r="N75" s="60" t="s">
        <v>142</v>
      </c>
      <c r="O75" s="60">
        <v>7.3202346433647097E-3</v>
      </c>
      <c r="P75" s="60" t="s">
        <v>163</v>
      </c>
      <c r="Q75" s="60">
        <v>71</v>
      </c>
      <c r="R75" s="60" t="s">
        <v>8</v>
      </c>
    </row>
    <row r="76" spans="1:18" x14ac:dyDescent="0.25">
      <c r="A76" s="60">
        <v>73</v>
      </c>
      <c r="B76" s="60">
        <v>1.01769366641504</v>
      </c>
      <c r="C76" s="60">
        <v>1.75389557661377E-2</v>
      </c>
      <c r="D76" s="60">
        <v>1.2788331805182299E-2</v>
      </c>
      <c r="E76" s="60">
        <v>2.3556622134739399E-4</v>
      </c>
      <c r="F76" s="60">
        <v>7.8093628274444798E-2</v>
      </c>
      <c r="G76" s="60">
        <v>3.1363067500417698</v>
      </c>
      <c r="H76" s="60">
        <v>-0.68115363716043298</v>
      </c>
      <c r="I76" s="60">
        <v>5.8507134060218399E-3</v>
      </c>
      <c r="J76" s="60">
        <v>169.91932737138501</v>
      </c>
      <c r="K76" s="60">
        <v>1.8396220923918998E-5</v>
      </c>
      <c r="L76" s="60">
        <v>2.1717000042347501E-4</v>
      </c>
      <c r="M76" s="60">
        <v>0.99976443377865298</v>
      </c>
      <c r="N76" s="60">
        <v>3.1363067500417698</v>
      </c>
      <c r="O76" s="60">
        <v>5.8507134060218399E-3</v>
      </c>
      <c r="P76" s="60" t="s">
        <v>163</v>
      </c>
      <c r="Q76" s="60">
        <v>72</v>
      </c>
      <c r="R76" s="60" t="s">
        <v>8</v>
      </c>
    </row>
    <row r="77" spans="1:18" x14ac:dyDescent="0.25">
      <c r="A77" s="60">
        <v>74</v>
      </c>
      <c r="B77" s="60">
        <v>0.99924347169387395</v>
      </c>
      <c r="C77" s="60">
        <v>-7.5681461807620303E-4</v>
      </c>
      <c r="D77" s="60">
        <v>1.3490707878124E-2</v>
      </c>
      <c r="E77" s="60">
        <v>6.2613507091687199E-13</v>
      </c>
      <c r="F77" s="60">
        <v>0.137966334553068</v>
      </c>
      <c r="G77" s="60">
        <v>0.49114092164664802</v>
      </c>
      <c r="H77" s="60">
        <v>1.03607550486182</v>
      </c>
      <c r="I77" s="60">
        <v>1.8012696224319199E-3</v>
      </c>
      <c r="J77" s="60">
        <v>554.16397298139304</v>
      </c>
      <c r="K77" s="60">
        <v>8.6385560669525905E-14</v>
      </c>
      <c r="L77" s="60">
        <v>5.3974951024734598E-13</v>
      </c>
      <c r="M77" s="60">
        <v>0.99999999999937395</v>
      </c>
      <c r="N77" s="60">
        <v>0.49114092164664802</v>
      </c>
      <c r="O77" s="60">
        <v>1.8012696224319199E-3</v>
      </c>
      <c r="P77" s="60" t="s">
        <v>163</v>
      </c>
      <c r="Q77" s="60">
        <v>73</v>
      </c>
      <c r="R77" s="60" t="s">
        <v>8</v>
      </c>
    </row>
    <row r="78" spans="1:18" x14ac:dyDescent="0.25">
      <c r="A78" s="60">
        <v>75</v>
      </c>
      <c r="B78" s="60">
        <v>1.0206538331086501</v>
      </c>
      <c r="C78" s="60">
        <v>2.0443434786810499E-2</v>
      </c>
      <c r="D78" s="60">
        <v>1.24336174971134E-2</v>
      </c>
      <c r="E78" s="60">
        <v>2.8201124002753299E-2</v>
      </c>
      <c r="F78" s="60">
        <v>0.18154534091052399</v>
      </c>
      <c r="G78" s="60">
        <v>0.44593882895388798</v>
      </c>
      <c r="H78" s="60">
        <v>1.24246003055142</v>
      </c>
      <c r="I78" s="60">
        <v>8.3609875695618598E-3</v>
      </c>
      <c r="J78" s="60">
        <v>118.603096127124</v>
      </c>
      <c r="K78" s="60">
        <v>5.1197826711397998E-3</v>
      </c>
      <c r="L78" s="60">
        <v>2.3081341331613499E-2</v>
      </c>
      <c r="M78" s="61">
        <v>0.97179887599724701</v>
      </c>
      <c r="N78" s="60">
        <v>0.44593882895388798</v>
      </c>
      <c r="O78" s="60">
        <v>8.3609875695618598E-3</v>
      </c>
      <c r="P78" s="60" t="s">
        <v>163</v>
      </c>
      <c r="Q78" s="60">
        <v>74</v>
      </c>
      <c r="R78" s="60" t="s">
        <v>8</v>
      </c>
    </row>
    <row r="79" spans="1:18" x14ac:dyDescent="0.25">
      <c r="A79" s="60">
        <v>76</v>
      </c>
      <c r="B79" s="60">
        <v>1.02500681959137</v>
      </c>
      <c r="C79" s="60">
        <v>2.4699265828114599E-2</v>
      </c>
      <c r="D79" s="60">
        <v>1.2655585396270499E-2</v>
      </c>
      <c r="E79" s="60">
        <v>0.29252364159711203</v>
      </c>
      <c r="F79" s="60">
        <v>6.3036974486895395E-2</v>
      </c>
      <c r="G79" s="60" t="s">
        <v>142</v>
      </c>
      <c r="H79" s="60">
        <v>-1</v>
      </c>
      <c r="I79" s="60">
        <v>4.6185860020068498E-2</v>
      </c>
      <c r="J79" s="60">
        <v>20.651648352233401</v>
      </c>
      <c r="K79" s="60">
        <v>1.8439805332170899E-2</v>
      </c>
      <c r="L79" s="60">
        <v>0.27408383626494198</v>
      </c>
      <c r="M79" s="61">
        <v>0.70747635840288803</v>
      </c>
      <c r="N79" s="60" t="s">
        <v>142</v>
      </c>
      <c r="O79" s="60">
        <v>4.6185860020068498E-2</v>
      </c>
      <c r="P79" s="60" t="s">
        <v>163</v>
      </c>
      <c r="Q79" s="60">
        <v>75</v>
      </c>
      <c r="R79" s="60" t="s">
        <v>8</v>
      </c>
    </row>
    <row r="80" spans="1:18" x14ac:dyDescent="0.25">
      <c r="A80" s="60">
        <v>77</v>
      </c>
      <c r="B80" s="60">
        <v>1.01835647758394</v>
      </c>
      <c r="C80" s="60">
        <v>1.8190031275520099E-2</v>
      </c>
      <c r="D80" s="60">
        <v>1.2688420719458001E-2</v>
      </c>
      <c r="E80" s="60">
        <v>1.2924807199061701E-7</v>
      </c>
      <c r="F80" s="60">
        <v>0.32903743398768398</v>
      </c>
      <c r="G80" s="60">
        <v>0.240833891384371</v>
      </c>
      <c r="H80" s="60">
        <v>3.15223951351597</v>
      </c>
      <c r="I80" s="60">
        <v>4.9232106467686498E-4</v>
      </c>
      <c r="J80" s="60">
        <v>2030.1948274168401</v>
      </c>
      <c r="K80" s="60">
        <v>4.2527453955648098E-8</v>
      </c>
      <c r="L80" s="60">
        <v>8.6720618034969004E-8</v>
      </c>
      <c r="M80" s="61">
        <v>0.99999987075192798</v>
      </c>
      <c r="N80" s="60">
        <v>0.240833891384371</v>
      </c>
      <c r="O80" s="60">
        <v>4.9232106467686498E-4</v>
      </c>
      <c r="P80" s="60" t="s">
        <v>163</v>
      </c>
      <c r="Q80" s="60">
        <v>76</v>
      </c>
      <c r="R80" s="60" t="s">
        <v>8</v>
      </c>
    </row>
    <row r="81" spans="1:18" x14ac:dyDescent="0.25">
      <c r="A81" s="60">
        <v>78</v>
      </c>
      <c r="B81" s="60">
        <v>1.0178567157317</v>
      </c>
      <c r="C81" s="60">
        <v>1.76991574672953E-2</v>
      </c>
      <c r="D81" s="60">
        <v>1.28845955834463E-2</v>
      </c>
      <c r="E81" s="60">
        <v>6.6673008987930896E-2</v>
      </c>
      <c r="F81" s="60">
        <v>6.6016540384869898E-2</v>
      </c>
      <c r="G81" s="60">
        <v>4.9212571345442804</v>
      </c>
      <c r="H81" s="60">
        <v>-0.796799888186984</v>
      </c>
      <c r="I81" s="60">
        <v>2.1513780075643099E-2</v>
      </c>
      <c r="J81" s="60">
        <v>45.481836129400399</v>
      </c>
      <c r="K81" s="60">
        <v>4.4015213904325303E-3</v>
      </c>
      <c r="L81" s="60">
        <v>6.2271487597498301E-2</v>
      </c>
      <c r="M81" s="61">
        <v>0.93332699101206895</v>
      </c>
      <c r="N81" s="60">
        <v>4.9212571345442804</v>
      </c>
      <c r="O81" s="60">
        <v>2.1513780075643099E-2</v>
      </c>
      <c r="P81" s="60" t="s">
        <v>163</v>
      </c>
      <c r="Q81" s="60">
        <v>77</v>
      </c>
      <c r="R81" s="60" t="s">
        <v>8</v>
      </c>
    </row>
    <row r="82" spans="1:18" x14ac:dyDescent="0.25">
      <c r="A82" s="60">
        <v>79</v>
      </c>
      <c r="B82" s="60">
        <v>1.0037204669798701</v>
      </c>
      <c r="C82" s="60">
        <v>3.7135631609152898E-3</v>
      </c>
      <c r="D82" s="60">
        <v>1.33362804018217E-2</v>
      </c>
      <c r="E82" s="60">
        <v>1.9747386289294499E-3</v>
      </c>
      <c r="F82" s="60">
        <v>9.6917262921371899E-2</v>
      </c>
      <c r="G82" s="60">
        <v>0.51186243637409301</v>
      </c>
      <c r="H82" s="60">
        <v>0.95364990461842403</v>
      </c>
      <c r="I82" s="60">
        <v>1.1224460950454099E-2</v>
      </c>
      <c r="J82" s="60">
        <v>88.091138043430107</v>
      </c>
      <c r="K82" s="60">
        <v>1.9138626290094501E-4</v>
      </c>
      <c r="L82" s="60">
        <v>1.7833523660285E-3</v>
      </c>
      <c r="M82" s="60">
        <v>0.99802526137107095</v>
      </c>
      <c r="N82" s="60">
        <v>0.51186243637409301</v>
      </c>
      <c r="O82" s="60">
        <v>1.1224460950454099E-2</v>
      </c>
      <c r="P82" s="60" t="s">
        <v>163</v>
      </c>
      <c r="Q82" s="60">
        <v>78</v>
      </c>
      <c r="R82" s="60" t="s">
        <v>8</v>
      </c>
    </row>
    <row r="83" spans="1:18" x14ac:dyDescent="0.25">
      <c r="A83" s="60">
        <v>80</v>
      </c>
      <c r="B83" s="60">
        <v>1.00583145218121</v>
      </c>
      <c r="C83" s="60">
        <v>5.8145150773178198E-3</v>
      </c>
      <c r="D83" s="60">
        <v>1.4004971468422601E-2</v>
      </c>
      <c r="E83" s="60">
        <v>0.109397959023569</v>
      </c>
      <c r="F83" s="60">
        <v>0</v>
      </c>
      <c r="G83" s="60" t="s">
        <v>162</v>
      </c>
      <c r="H83" s="60" t="s">
        <v>162</v>
      </c>
      <c r="I83" s="60">
        <v>4.3496537633235001E-2</v>
      </c>
      <c r="J83" s="60">
        <v>21.9903356545767</v>
      </c>
      <c r="K83" s="60">
        <v>0</v>
      </c>
      <c r="L83" s="60">
        <v>0.109397959023569</v>
      </c>
      <c r="M83" s="60">
        <v>0.89060204097643103</v>
      </c>
      <c r="N83" s="60" t="s">
        <v>162</v>
      </c>
      <c r="O83" s="60" t="s">
        <v>162</v>
      </c>
      <c r="P83" s="60" t="s">
        <v>163</v>
      </c>
      <c r="Q83" s="60">
        <v>79</v>
      </c>
      <c r="R83" s="60" t="s">
        <v>8</v>
      </c>
    </row>
    <row r="84" spans="1:18" x14ac:dyDescent="0.25">
      <c r="A84" s="60">
        <v>81</v>
      </c>
      <c r="B84" s="60">
        <v>0.98513313785638001</v>
      </c>
      <c r="C84" s="60">
        <v>-1.4978481607632601E-2</v>
      </c>
      <c r="D84" s="60">
        <v>1.38801318599045E-2</v>
      </c>
      <c r="E84" s="60">
        <v>0.41683328603193698</v>
      </c>
      <c r="F84" s="60">
        <v>0.99999999927370498</v>
      </c>
      <c r="G84" s="60">
        <v>4.5877840859999902E-3</v>
      </c>
      <c r="H84" s="60">
        <v>216.97015318388301</v>
      </c>
      <c r="I84" s="60">
        <v>2.2634663377509599E-2</v>
      </c>
      <c r="J84" s="60">
        <v>43.180025270162602</v>
      </c>
      <c r="K84" s="60">
        <v>0.41683328572919298</v>
      </c>
      <c r="L84" s="60">
        <v>3.0274408036708002E-10</v>
      </c>
      <c r="M84" s="60">
        <v>0.58316671396806297</v>
      </c>
      <c r="N84" s="60">
        <v>4.5877840859999902E-3</v>
      </c>
      <c r="O84" s="60">
        <v>2.2634663377509599E-2</v>
      </c>
      <c r="P84" s="60" t="s">
        <v>163</v>
      </c>
      <c r="Q84" s="60">
        <v>80</v>
      </c>
      <c r="R84" s="60" t="s">
        <v>8</v>
      </c>
    </row>
    <row r="85" spans="1:18" x14ac:dyDescent="0.25">
      <c r="A85" s="60">
        <v>82</v>
      </c>
      <c r="B85" s="60">
        <v>1.0124365471033501</v>
      </c>
      <c r="C85" s="60">
        <v>1.2359848507185E-2</v>
      </c>
      <c r="D85" s="60">
        <v>1.29327521490431E-2</v>
      </c>
      <c r="E85" s="60">
        <v>3.8946650410182102E-5</v>
      </c>
      <c r="F85" s="60">
        <v>0.120283966878549</v>
      </c>
      <c r="G85" s="60">
        <v>0.52571732233613599</v>
      </c>
      <c r="H85" s="60">
        <v>0.90216292580257595</v>
      </c>
      <c r="I85" s="60">
        <v>5.2322625475467897E-3</v>
      </c>
      <c r="J85" s="60">
        <v>190.12190776222801</v>
      </c>
      <c r="K85" s="60">
        <v>4.6846576079687603E-6</v>
      </c>
      <c r="L85" s="60">
        <v>3.4261992802213401E-5</v>
      </c>
      <c r="M85" s="61">
        <v>0.99996105334958996</v>
      </c>
      <c r="N85" s="60">
        <v>0.52571732233613599</v>
      </c>
      <c r="O85" s="60">
        <v>5.2322625475467897E-3</v>
      </c>
      <c r="P85" s="60" t="s">
        <v>163</v>
      </c>
      <c r="Q85" s="60">
        <v>81</v>
      </c>
      <c r="R85" s="60" t="s">
        <v>8</v>
      </c>
    </row>
    <row r="86" spans="1:18" x14ac:dyDescent="0.25">
      <c r="A86" s="60">
        <v>83</v>
      </c>
      <c r="B86" s="60">
        <v>1.02476690639174</v>
      </c>
      <c r="C86" s="60">
        <v>2.4465178330855201E-2</v>
      </c>
      <c r="D86" s="60">
        <v>1.2475064260195E-2</v>
      </c>
      <c r="E86" s="60">
        <v>4.4769098986905502E-2</v>
      </c>
      <c r="F86" s="60">
        <v>4.2116686670075502E-2</v>
      </c>
      <c r="G86" s="60" t="s">
        <v>142</v>
      </c>
      <c r="H86" s="60">
        <v>-1</v>
      </c>
      <c r="I86" s="60">
        <v>2.2317838718419102E-2</v>
      </c>
      <c r="J86" s="60">
        <v>43.8072061375142</v>
      </c>
      <c r="K86" s="60">
        <v>1.88552611453309E-3</v>
      </c>
      <c r="L86" s="60">
        <v>4.2883572872372398E-2</v>
      </c>
      <c r="M86" s="60">
        <v>0.95523090101309405</v>
      </c>
      <c r="N86" s="60" t="s">
        <v>142</v>
      </c>
      <c r="O86" s="60">
        <v>2.2317838718419102E-2</v>
      </c>
      <c r="P86" s="60" t="s">
        <v>163</v>
      </c>
      <c r="Q86" s="60">
        <v>82</v>
      </c>
      <c r="R86" s="60" t="s">
        <v>8</v>
      </c>
    </row>
    <row r="87" spans="1:18" x14ac:dyDescent="0.25">
      <c r="A87" s="60">
        <v>84</v>
      </c>
      <c r="B87" s="60">
        <v>1.0236488167301701</v>
      </c>
      <c r="C87" s="60">
        <v>2.33735153837446E-2</v>
      </c>
      <c r="D87" s="60">
        <v>1.2323041556362701E-2</v>
      </c>
      <c r="E87" s="61">
        <v>9.0477762052363201E-8</v>
      </c>
      <c r="F87" s="60">
        <v>0.30943414889707399</v>
      </c>
      <c r="G87" s="60">
        <v>0.26658785794511802</v>
      </c>
      <c r="H87" s="60">
        <v>2.7511085752670299</v>
      </c>
      <c r="I87" s="60">
        <v>4.9199685420354695E-4</v>
      </c>
      <c r="J87" s="60">
        <v>2031.53332100836</v>
      </c>
      <c r="K87" s="61">
        <v>2.7996909294784899E-8</v>
      </c>
      <c r="L87" s="61">
        <v>6.2480852757578203E-8</v>
      </c>
      <c r="M87" s="60">
        <v>0.99999990952223805</v>
      </c>
      <c r="N87" s="60">
        <v>0.26658785794511802</v>
      </c>
      <c r="O87" s="60">
        <v>4.9199685420354695E-4</v>
      </c>
      <c r="P87" s="60" t="s">
        <v>163</v>
      </c>
      <c r="Q87" s="60">
        <v>83</v>
      </c>
      <c r="R87" s="60" t="s">
        <v>8</v>
      </c>
    </row>
    <row r="88" spans="1:18" x14ac:dyDescent="0.25">
      <c r="A88" s="60">
        <v>85</v>
      </c>
      <c r="B88" s="60">
        <v>1.0127299961435801</v>
      </c>
      <c r="C88" s="60">
        <v>1.2649650887403999E-2</v>
      </c>
      <c r="D88" s="60">
        <v>1.3034194581213601E-2</v>
      </c>
      <c r="E88" s="60">
        <v>2.5542692610668999E-19</v>
      </c>
      <c r="F88" s="60">
        <v>6.3429861748059702E-2</v>
      </c>
      <c r="G88" s="60" t="s">
        <v>142</v>
      </c>
      <c r="H88" s="60">
        <v>-1</v>
      </c>
      <c r="I88" s="60">
        <v>1.3763039045650001E-3</v>
      </c>
      <c r="J88" s="60">
        <v>725.58371213156295</v>
      </c>
      <c r="K88" s="60">
        <v>1.6201694609679199E-20</v>
      </c>
      <c r="L88" s="60">
        <v>2.3922523149701001E-19</v>
      </c>
      <c r="M88" s="61">
        <v>1</v>
      </c>
      <c r="N88" s="60" t="s">
        <v>142</v>
      </c>
      <c r="O88" s="60">
        <v>1.3763039045650001E-3</v>
      </c>
      <c r="P88" s="60" t="s">
        <v>163</v>
      </c>
      <c r="Q88" s="60">
        <v>84</v>
      </c>
      <c r="R88" s="60" t="s">
        <v>8</v>
      </c>
    </row>
    <row r="89" spans="1:18" x14ac:dyDescent="0.25">
      <c r="A89" s="60">
        <v>86</v>
      </c>
      <c r="B89" s="60">
        <v>1.0108287495566901</v>
      </c>
      <c r="C89" s="60">
        <v>1.07705385064249E-2</v>
      </c>
      <c r="D89" s="60">
        <v>1.29502369697275E-2</v>
      </c>
      <c r="E89" s="60">
        <v>3.8073148560589096E-18</v>
      </c>
      <c r="F89" s="60">
        <v>4.5060570604249402E-2</v>
      </c>
      <c r="G89" s="60" t="s">
        <v>142</v>
      </c>
      <c r="H89" s="60">
        <v>-1</v>
      </c>
      <c r="I89" s="60">
        <v>1.9547920138196602E-3</v>
      </c>
      <c r="J89" s="60">
        <v>510.56337499353901</v>
      </c>
      <c r="K89" s="60">
        <v>1.7155977988405001E-19</v>
      </c>
      <c r="L89" s="60">
        <v>3.6357550761748603E-18</v>
      </c>
      <c r="M89" s="60">
        <v>1</v>
      </c>
      <c r="N89" s="60" t="s">
        <v>142</v>
      </c>
      <c r="O89" s="60">
        <v>1.9547920138196602E-3</v>
      </c>
      <c r="P89" s="60" t="s">
        <v>163</v>
      </c>
      <c r="Q89" s="60">
        <v>85</v>
      </c>
      <c r="R89" s="60" t="s">
        <v>8</v>
      </c>
    </row>
    <row r="90" spans="1:18" x14ac:dyDescent="0.25">
      <c r="A90" s="60">
        <v>87</v>
      </c>
      <c r="B90" s="60">
        <v>1.01412016486884</v>
      </c>
      <c r="C90" s="60">
        <v>1.4021403935544401E-2</v>
      </c>
      <c r="D90" s="60">
        <v>1.2627898509436099E-2</v>
      </c>
      <c r="E90" s="60">
        <v>5.1569818535869695E-13</v>
      </c>
      <c r="F90" s="60">
        <v>0.16275724525402699</v>
      </c>
      <c r="G90" s="60">
        <v>0.464339711872784</v>
      </c>
      <c r="H90" s="60">
        <v>1.1535956852942499</v>
      </c>
      <c r="I90" s="60">
        <v>1.7972575435416401E-3</v>
      </c>
      <c r="J90" s="60">
        <v>555.40328432252204</v>
      </c>
      <c r="K90" s="60">
        <v>8.3933616031482196E-14</v>
      </c>
      <c r="L90" s="60">
        <v>4.3176456932721498E-13</v>
      </c>
      <c r="M90" s="60">
        <v>0.99999999999948397</v>
      </c>
      <c r="N90" s="60">
        <v>0.464339711872784</v>
      </c>
      <c r="O90" s="60">
        <v>1.7972575435416401E-3</v>
      </c>
      <c r="P90" s="60" t="s">
        <v>163</v>
      </c>
      <c r="Q90" s="60">
        <v>86</v>
      </c>
      <c r="R90" s="60" t="s">
        <v>8</v>
      </c>
    </row>
    <row r="91" spans="1:18" x14ac:dyDescent="0.25">
      <c r="A91" s="60">
        <v>88</v>
      </c>
      <c r="B91" s="60">
        <v>1.0098835814559699</v>
      </c>
      <c r="C91" s="60">
        <v>9.83505832436842E-3</v>
      </c>
      <c r="D91" s="60">
        <v>1.3577551112562701E-2</v>
      </c>
      <c r="E91" s="60">
        <v>2.13398411314084E-2</v>
      </c>
      <c r="F91" s="60">
        <v>3.8507447855935503E-2</v>
      </c>
      <c r="G91" s="60" t="s">
        <v>142</v>
      </c>
      <c r="H91" s="60">
        <v>-1</v>
      </c>
      <c r="I91" s="60">
        <v>1.7328106176866798E-2</v>
      </c>
      <c r="J91" s="60">
        <v>56.7097110205275</v>
      </c>
      <c r="K91" s="60">
        <v>8.2174281962165395E-4</v>
      </c>
      <c r="L91" s="60">
        <v>2.0518098311786699E-2</v>
      </c>
      <c r="M91" s="60">
        <v>0.97866015886859203</v>
      </c>
      <c r="N91" s="60" t="s">
        <v>142</v>
      </c>
      <c r="O91" s="60">
        <v>1.7328106176866798E-2</v>
      </c>
      <c r="P91" s="60" t="s">
        <v>163</v>
      </c>
      <c r="Q91" s="60">
        <v>87</v>
      </c>
      <c r="R91" s="60" t="s">
        <v>8</v>
      </c>
    </row>
    <row r="92" spans="1:18" x14ac:dyDescent="0.25">
      <c r="A92" s="60">
        <v>89</v>
      </c>
      <c r="B92" s="60">
        <v>1.0186814264691999</v>
      </c>
      <c r="C92" s="60">
        <v>1.8509071866139499E-2</v>
      </c>
      <c r="D92" s="60">
        <v>1.29434196339933E-2</v>
      </c>
      <c r="E92" s="60">
        <v>5.4848644454246698E-2</v>
      </c>
      <c r="F92" s="60">
        <v>3.5436651498266199E-2</v>
      </c>
      <c r="G92" s="60" t="s">
        <v>142</v>
      </c>
      <c r="H92" s="60">
        <v>-1</v>
      </c>
      <c r="I92" s="60">
        <v>2.58544354339342E-2</v>
      </c>
      <c r="J92" s="60">
        <v>37.678083014239398</v>
      </c>
      <c r="K92" s="60">
        <v>1.9436522986774501E-3</v>
      </c>
      <c r="L92" s="60">
        <v>5.2904992155569201E-2</v>
      </c>
      <c r="M92" s="60">
        <v>0.94515135554575302</v>
      </c>
      <c r="N92" s="60" t="s">
        <v>142</v>
      </c>
      <c r="O92" s="60">
        <v>2.58544354339342E-2</v>
      </c>
      <c r="P92" s="60" t="s">
        <v>163</v>
      </c>
      <c r="Q92" s="60">
        <v>88</v>
      </c>
      <c r="R92" s="60" t="s">
        <v>8</v>
      </c>
    </row>
    <row r="93" spans="1:18" x14ac:dyDescent="0.25">
      <c r="A93" s="60">
        <v>90</v>
      </c>
      <c r="B93" s="60">
        <v>1.0238887041835401</v>
      </c>
      <c r="C93" s="60">
        <v>2.360783338966E-2</v>
      </c>
      <c r="D93" s="60">
        <v>1.2057419565842499E-2</v>
      </c>
      <c r="E93" s="60">
        <v>1.4968491487507099E-2</v>
      </c>
      <c r="F93" s="60">
        <v>7.4146099731286594E-2</v>
      </c>
      <c r="G93" s="60" t="s">
        <v>142</v>
      </c>
      <c r="H93" s="60">
        <v>-1</v>
      </c>
      <c r="I93" s="60">
        <v>1.28431442364402E-2</v>
      </c>
      <c r="J93" s="60">
        <v>76.862553093710204</v>
      </c>
      <c r="K93" s="60">
        <v>1.1098552626596201E-3</v>
      </c>
      <c r="L93" s="60">
        <v>1.3858636224847501E-2</v>
      </c>
      <c r="M93" s="60">
        <v>0.98503150851249299</v>
      </c>
      <c r="N93" s="60" t="s">
        <v>142</v>
      </c>
      <c r="O93" s="60">
        <v>1.28431442364402E-2</v>
      </c>
      <c r="P93" s="60" t="s">
        <v>163</v>
      </c>
      <c r="Q93" s="60">
        <v>89</v>
      </c>
      <c r="R93" s="60" t="s">
        <v>8</v>
      </c>
    </row>
    <row r="94" spans="1:18" x14ac:dyDescent="0.25">
      <c r="A94" s="60">
        <v>91</v>
      </c>
      <c r="B94" s="60">
        <v>1.01735079323178</v>
      </c>
      <c r="C94" s="60">
        <v>1.7201987023384699E-2</v>
      </c>
      <c r="D94" s="60">
        <v>1.25086233312679E-2</v>
      </c>
      <c r="E94" s="60">
        <v>8.5439618972906906E-3</v>
      </c>
      <c r="F94" s="60">
        <v>5.2586156661263199E-2</v>
      </c>
      <c r="G94" s="60">
        <v>3.2000746838449201</v>
      </c>
      <c r="H94" s="60">
        <v>-0.68750729317401804</v>
      </c>
      <c r="I94" s="60">
        <v>1.4970706697550001E-2</v>
      </c>
      <c r="J94" s="60">
        <v>65.797113870626404</v>
      </c>
      <c r="K94" s="60">
        <v>4.4929411883879101E-4</v>
      </c>
      <c r="L94" s="60">
        <v>8.0946677784518896E-3</v>
      </c>
      <c r="M94" s="60">
        <v>0.99145603810270899</v>
      </c>
      <c r="N94" s="60">
        <v>3.2000746838449201</v>
      </c>
      <c r="O94" s="60">
        <v>1.4970706697550001E-2</v>
      </c>
      <c r="P94" s="60" t="s">
        <v>163</v>
      </c>
      <c r="Q94" s="60">
        <v>90</v>
      </c>
      <c r="R94" s="60" t="s">
        <v>8</v>
      </c>
    </row>
    <row r="95" spans="1:18" x14ac:dyDescent="0.25">
      <c r="A95" s="60">
        <v>92</v>
      </c>
      <c r="B95" s="60">
        <v>1.0073462688353001</v>
      </c>
      <c r="C95" s="60">
        <v>7.3194164321836097E-3</v>
      </c>
      <c r="D95" s="60">
        <v>1.3205235236077899E-2</v>
      </c>
      <c r="E95" s="60">
        <v>3.3180848912077901E-3</v>
      </c>
      <c r="F95" s="60">
        <v>5.3402738815745802E-2</v>
      </c>
      <c r="G95" s="60" t="s">
        <v>142</v>
      </c>
      <c r="H95" s="60">
        <v>-1</v>
      </c>
      <c r="I95" s="60">
        <v>1.2304054524702899E-2</v>
      </c>
      <c r="J95" s="60">
        <v>80.274022151990096</v>
      </c>
      <c r="K95" s="60">
        <v>1.77194820813642E-4</v>
      </c>
      <c r="L95" s="60">
        <v>3.1408900703941401E-3</v>
      </c>
      <c r="M95" s="61">
        <v>0.996681915108792</v>
      </c>
      <c r="N95" s="60" t="s">
        <v>142</v>
      </c>
      <c r="O95" s="60">
        <v>1.2304054524702899E-2</v>
      </c>
      <c r="P95" s="60" t="s">
        <v>163</v>
      </c>
      <c r="Q95" s="60">
        <v>91</v>
      </c>
      <c r="R95" s="60" t="s">
        <v>8</v>
      </c>
    </row>
    <row r="96" spans="1:18" x14ac:dyDescent="0.25">
      <c r="A96" s="60">
        <v>93</v>
      </c>
      <c r="B96" s="60">
        <v>1.01312958752101</v>
      </c>
      <c r="C96" s="60">
        <v>1.3044141587384201E-2</v>
      </c>
      <c r="D96" s="60">
        <v>1.30639284021478E-2</v>
      </c>
      <c r="E96" s="60">
        <v>2.0454413122916E-4</v>
      </c>
      <c r="F96" s="60">
        <v>0.17489381896209999</v>
      </c>
      <c r="G96" s="60">
        <v>0.35849301909553599</v>
      </c>
      <c r="H96" s="60">
        <v>1.78945459669748</v>
      </c>
      <c r="I96" s="60">
        <v>5.6714923312818303E-3</v>
      </c>
      <c r="J96" s="60">
        <v>175.320435890281</v>
      </c>
      <c r="K96" s="60">
        <v>3.5773504256952699E-5</v>
      </c>
      <c r="L96" s="60">
        <v>1.6877062697220701E-4</v>
      </c>
      <c r="M96" s="60">
        <v>0.99979545586877105</v>
      </c>
      <c r="N96" s="60">
        <v>0.35849301909553599</v>
      </c>
      <c r="O96" s="60">
        <v>5.6714923312818303E-3</v>
      </c>
      <c r="P96" s="60" t="s">
        <v>163</v>
      </c>
      <c r="Q96" s="60">
        <v>92</v>
      </c>
      <c r="R96" s="60" t="s">
        <v>8</v>
      </c>
    </row>
    <row r="97" spans="1:18" x14ac:dyDescent="0.25">
      <c r="A97" s="60">
        <v>94</v>
      </c>
      <c r="B97" s="60">
        <v>1.01382446439542</v>
      </c>
      <c r="C97" s="60">
        <v>1.37297781473019E-2</v>
      </c>
      <c r="D97" s="60">
        <v>1.2668141408578699E-2</v>
      </c>
      <c r="E97" s="60">
        <v>3.1883926610375701E-2</v>
      </c>
      <c r="F97" s="60">
        <v>4.3907740303356098E-2</v>
      </c>
      <c r="G97" s="60" t="s">
        <v>142</v>
      </c>
      <c r="H97" s="60">
        <v>-1</v>
      </c>
      <c r="I97" s="60">
        <v>2.11703346363851E-2</v>
      </c>
      <c r="J97" s="60">
        <v>46.235908981869301</v>
      </c>
      <c r="K97" s="60">
        <v>1.3999511694596401E-3</v>
      </c>
      <c r="L97" s="60">
        <v>3.0483975440916002E-2</v>
      </c>
      <c r="M97" s="61">
        <v>0.96811607338962402</v>
      </c>
      <c r="N97" s="60" t="s">
        <v>142</v>
      </c>
      <c r="O97" s="60">
        <v>2.11703346363851E-2</v>
      </c>
      <c r="P97" s="60" t="s">
        <v>163</v>
      </c>
      <c r="Q97" s="60">
        <v>93</v>
      </c>
      <c r="R97" s="60" t="s">
        <v>8</v>
      </c>
    </row>
    <row r="98" spans="1:18" x14ac:dyDescent="0.25">
      <c r="A98" s="60">
        <v>95</v>
      </c>
      <c r="B98" s="60">
        <v>1.03018781326054</v>
      </c>
      <c r="C98" s="60">
        <v>2.9741128590482599E-2</v>
      </c>
      <c r="D98" s="60">
        <v>1.21871583922059E-2</v>
      </c>
      <c r="E98" s="61">
        <v>0.136471237256475</v>
      </c>
      <c r="F98" s="60">
        <v>6.3881811137534994E-2</v>
      </c>
      <c r="G98" s="60" t="s">
        <v>142</v>
      </c>
      <c r="H98" s="60">
        <v>-1</v>
      </c>
      <c r="I98" s="60">
        <v>2.68041527520772E-2</v>
      </c>
      <c r="J98" s="60">
        <v>36.307651886982498</v>
      </c>
      <c r="K98" s="61">
        <v>8.7180298041238599E-3</v>
      </c>
      <c r="L98" s="61">
        <v>0.127753207452351</v>
      </c>
      <c r="M98" s="60">
        <v>0.86352876274352497</v>
      </c>
      <c r="N98" s="60" t="s">
        <v>142</v>
      </c>
      <c r="O98" s="60">
        <v>2.68041527520772E-2</v>
      </c>
      <c r="P98" s="60" t="s">
        <v>163</v>
      </c>
      <c r="Q98" s="60">
        <v>94</v>
      </c>
      <c r="R98" s="60" t="s">
        <v>8</v>
      </c>
    </row>
    <row r="99" spans="1:18" x14ac:dyDescent="0.25">
      <c r="A99" s="60">
        <v>96</v>
      </c>
      <c r="B99" s="60">
        <v>1.0251165714158801</v>
      </c>
      <c r="C99" s="60">
        <v>2.4806334334422898E-2</v>
      </c>
      <c r="D99" s="60">
        <v>1.26088424479844E-2</v>
      </c>
      <c r="E99" s="60">
        <v>0.10595217492812101</v>
      </c>
      <c r="F99" s="60">
        <v>6.9539847154207093E-2</v>
      </c>
      <c r="G99" s="60" t="s">
        <v>142</v>
      </c>
      <c r="H99" s="60">
        <v>-1</v>
      </c>
      <c r="I99" s="60">
        <v>2.3442089567796399E-2</v>
      </c>
      <c r="J99" s="60">
        <v>41.6583132492486</v>
      </c>
      <c r="K99" s="60">
        <v>7.36789805015735E-3</v>
      </c>
      <c r="L99" s="60">
        <v>9.8584276877963797E-2</v>
      </c>
      <c r="M99" s="60">
        <v>0.89404782507187897</v>
      </c>
      <c r="N99" s="60" t="s">
        <v>142</v>
      </c>
      <c r="O99" s="60">
        <v>2.3442089567796399E-2</v>
      </c>
      <c r="P99" s="60" t="s">
        <v>163</v>
      </c>
      <c r="Q99" s="60">
        <v>95</v>
      </c>
      <c r="R99" s="60" t="s">
        <v>8</v>
      </c>
    </row>
    <row r="100" spans="1:18" x14ac:dyDescent="0.25">
      <c r="A100" s="60">
        <v>97</v>
      </c>
      <c r="B100" s="60">
        <v>1.0064600402878501</v>
      </c>
      <c r="C100" s="60">
        <v>6.4392636581611E-3</v>
      </c>
      <c r="D100" s="60">
        <v>1.2816752721724599E-2</v>
      </c>
      <c r="E100" s="60">
        <v>0.10360777950563201</v>
      </c>
      <c r="F100" s="60">
        <v>0.27070345473062701</v>
      </c>
      <c r="G100" s="60">
        <v>0.28929888936488102</v>
      </c>
      <c r="H100" s="60">
        <v>2.4566326963624898</v>
      </c>
      <c r="I100" s="60">
        <v>1.2685248792012899E-2</v>
      </c>
      <c r="J100" s="60">
        <v>77.831721505504902</v>
      </c>
      <c r="K100" s="60">
        <v>2.8046983849143701E-2</v>
      </c>
      <c r="L100" s="60">
        <v>7.55607956564886E-2</v>
      </c>
      <c r="M100" s="60">
        <v>0.89639222049436795</v>
      </c>
      <c r="N100" s="60">
        <v>0.28929888936488102</v>
      </c>
      <c r="O100" s="60">
        <v>1.2685248792012899E-2</v>
      </c>
      <c r="P100" s="60" t="s">
        <v>163</v>
      </c>
      <c r="Q100" s="60">
        <v>96</v>
      </c>
      <c r="R100" s="60" t="s">
        <v>8</v>
      </c>
    </row>
    <row r="101" spans="1:18" x14ac:dyDescent="0.25">
      <c r="A101" s="60">
        <v>98</v>
      </c>
      <c r="B101" s="60">
        <v>1.01525875929083</v>
      </c>
      <c r="C101" s="60">
        <v>1.5143515265176599E-2</v>
      </c>
      <c r="D101" s="60">
        <v>1.27504063961152E-2</v>
      </c>
      <c r="E101" s="60">
        <v>2.03132370953957E-13</v>
      </c>
      <c r="F101" s="60">
        <v>4.9774240044315098E-2</v>
      </c>
      <c r="G101" s="60" t="s">
        <v>142</v>
      </c>
      <c r="H101" s="60">
        <v>-1</v>
      </c>
      <c r="I101" s="60">
        <v>2.4590470006693901E-3</v>
      </c>
      <c r="J101" s="60">
        <v>405.66160497452302</v>
      </c>
      <c r="K101" s="60">
        <v>1.0110759392633101E-14</v>
      </c>
      <c r="L101" s="60">
        <v>1.93021611561324E-13</v>
      </c>
      <c r="M101" s="60">
        <v>0.99999999999979705</v>
      </c>
      <c r="N101" s="60" t="s">
        <v>142</v>
      </c>
      <c r="O101" s="60">
        <v>2.4590470006693901E-3</v>
      </c>
      <c r="P101" s="60" t="s">
        <v>163</v>
      </c>
      <c r="Q101" s="60">
        <v>97</v>
      </c>
      <c r="R101" s="60" t="s">
        <v>8</v>
      </c>
    </row>
    <row r="102" spans="1:18" x14ac:dyDescent="0.25">
      <c r="A102" s="60">
        <v>99</v>
      </c>
      <c r="B102" s="60">
        <v>1.0048836455751899</v>
      </c>
      <c r="C102" s="60">
        <v>4.8717592614548697E-3</v>
      </c>
      <c r="D102" s="60">
        <v>1.3284128349473101E-2</v>
      </c>
      <c r="E102" s="60">
        <v>3.2867828426776098E-3</v>
      </c>
      <c r="F102" s="60">
        <v>0.14086284977257801</v>
      </c>
      <c r="G102" s="60">
        <v>0.43478587170788402</v>
      </c>
      <c r="H102" s="60">
        <v>1.2999827387948399</v>
      </c>
      <c r="I102" s="60">
        <v>9.2008440325886901E-3</v>
      </c>
      <c r="J102" s="60">
        <v>107.68568105905</v>
      </c>
      <c r="K102" s="60">
        <v>4.6298559780318099E-4</v>
      </c>
      <c r="L102" s="60">
        <v>2.8237972448744201E-3</v>
      </c>
      <c r="M102" s="60">
        <v>0.99671321715732197</v>
      </c>
      <c r="N102" s="60">
        <v>0.43478587170788402</v>
      </c>
      <c r="O102" s="60">
        <v>9.2008440325886901E-3</v>
      </c>
      <c r="P102" s="60" t="s">
        <v>163</v>
      </c>
      <c r="Q102" s="60">
        <v>98</v>
      </c>
      <c r="R102" s="60" t="s">
        <v>8</v>
      </c>
    </row>
    <row r="103" spans="1:18" x14ac:dyDescent="0.25">
      <c r="A103" s="60">
        <v>100</v>
      </c>
      <c r="B103" s="60">
        <v>1.0135243590301299</v>
      </c>
      <c r="C103" s="60">
        <v>1.34337211846106E-2</v>
      </c>
      <c r="D103" s="60">
        <v>1.2698423701264601E-2</v>
      </c>
      <c r="E103" s="60">
        <v>2.44203440460454E-2</v>
      </c>
      <c r="F103" s="60">
        <v>8.4669656676904501E-2</v>
      </c>
      <c r="G103" s="60">
        <v>2.4693289939380301</v>
      </c>
      <c r="H103" s="60">
        <v>-0.595031685751511</v>
      </c>
      <c r="I103" s="60">
        <v>1.38619871473826E-2</v>
      </c>
      <c r="J103" s="60">
        <v>71.139729273145306</v>
      </c>
      <c r="K103" s="60">
        <v>2.0676621463105501E-3</v>
      </c>
      <c r="L103" s="60">
        <v>2.23526818997348E-2</v>
      </c>
      <c r="M103" s="60">
        <v>0.97557965595395502</v>
      </c>
      <c r="N103" s="60">
        <v>2.4693289939380301</v>
      </c>
      <c r="O103" s="60">
        <v>1.38619871473826E-2</v>
      </c>
      <c r="P103" s="60" t="s">
        <v>163</v>
      </c>
      <c r="Q103" s="60">
        <v>99</v>
      </c>
      <c r="R103" s="60" t="s">
        <v>8</v>
      </c>
    </row>
    <row r="104" spans="1:18" x14ac:dyDescent="0.25">
      <c r="A104" s="60">
        <v>101</v>
      </c>
      <c r="B104" s="60">
        <v>1.0196956240502</v>
      </c>
      <c r="C104" s="60">
        <v>1.9504174969792301E-2</v>
      </c>
      <c r="D104" s="60">
        <v>1.2723477217534101E-2</v>
      </c>
      <c r="E104" s="60">
        <v>0.115628838328818</v>
      </c>
      <c r="F104" s="60">
        <v>3.9773507108881702E-2</v>
      </c>
      <c r="G104" s="60" t="s">
        <v>142</v>
      </c>
      <c r="H104" s="60">
        <v>-1</v>
      </c>
      <c r="I104" s="60">
        <v>3.3908638148008902E-2</v>
      </c>
      <c r="J104" s="60">
        <v>28.4910103919558</v>
      </c>
      <c r="K104" s="60">
        <v>4.5989644232629703E-3</v>
      </c>
      <c r="L104" s="60">
        <v>0.11102987390555499</v>
      </c>
      <c r="M104" s="60">
        <v>0.88437116167118202</v>
      </c>
      <c r="N104" s="60" t="s">
        <v>142</v>
      </c>
      <c r="O104" s="60">
        <v>3.3908638148008902E-2</v>
      </c>
      <c r="P104" s="60" t="s">
        <v>163</v>
      </c>
      <c r="Q104" s="60">
        <v>100</v>
      </c>
      <c r="R104" s="60" t="s">
        <v>8</v>
      </c>
    </row>
    <row r="105" spans="1:18" x14ac:dyDescent="0.25">
      <c r="A105" s="60">
        <v>102</v>
      </c>
      <c r="B105" s="60">
        <v>1.01433227324584</v>
      </c>
      <c r="C105" s="60">
        <v>1.42305371385651E-2</v>
      </c>
      <c r="D105" s="60">
        <v>1.2900353892233899E-2</v>
      </c>
      <c r="E105" s="61">
        <v>4.5241262126492297E-3</v>
      </c>
      <c r="F105" s="60">
        <v>6.1373422011951603E-2</v>
      </c>
      <c r="G105" s="60" t="s">
        <v>142</v>
      </c>
      <c r="H105" s="60">
        <v>-1</v>
      </c>
      <c r="I105" s="60">
        <v>1.0660121881030901E-2</v>
      </c>
      <c r="J105" s="60">
        <v>92.8075578459799</v>
      </c>
      <c r="K105" s="61">
        <v>2.77661107284253E-4</v>
      </c>
      <c r="L105" s="61">
        <v>4.2464651053649698E-3</v>
      </c>
      <c r="M105" s="60">
        <v>0.99547587378735103</v>
      </c>
      <c r="N105" s="60" t="s">
        <v>142</v>
      </c>
      <c r="O105" s="60">
        <v>1.0660121881030901E-2</v>
      </c>
      <c r="P105" s="60" t="s">
        <v>163</v>
      </c>
      <c r="Q105" s="60">
        <v>101</v>
      </c>
      <c r="R105" s="60" t="s">
        <v>8</v>
      </c>
    </row>
    <row r="106" spans="1:18" x14ac:dyDescent="0.25">
      <c r="A106" s="60">
        <v>103</v>
      </c>
      <c r="B106" s="60">
        <v>1.0165521078424899</v>
      </c>
      <c r="C106" s="60">
        <v>1.6416614791588301E-2</v>
      </c>
      <c r="D106" s="60">
        <v>1.2903109451039301E-2</v>
      </c>
      <c r="E106" s="60">
        <v>1.7000293035912401E-2</v>
      </c>
      <c r="F106" s="60">
        <v>6.19641132997307E-2</v>
      </c>
      <c r="G106" s="60">
        <v>1.8532395032073801</v>
      </c>
      <c r="H106" s="60">
        <v>-0.46040433615336201</v>
      </c>
      <c r="I106" s="60">
        <v>1.41136954663533E-2</v>
      </c>
      <c r="J106" s="60">
        <v>69.853165450818494</v>
      </c>
      <c r="K106" s="60">
        <v>1.0534080838059E-3</v>
      </c>
      <c r="L106" s="60">
        <v>1.5946884952106499E-2</v>
      </c>
      <c r="M106" s="60">
        <v>0.982999706964088</v>
      </c>
      <c r="N106" s="60">
        <v>1.8532395032073801</v>
      </c>
      <c r="O106" s="60">
        <v>1.41136954663533E-2</v>
      </c>
      <c r="P106" s="60" t="s">
        <v>163</v>
      </c>
      <c r="Q106" s="60">
        <v>102</v>
      </c>
      <c r="R106" s="60" t="s">
        <v>8</v>
      </c>
    </row>
    <row r="107" spans="1:18" x14ac:dyDescent="0.25">
      <c r="A107" s="60">
        <v>104</v>
      </c>
      <c r="B107" s="60">
        <v>1.0060261579893099</v>
      </c>
      <c r="C107" s="60">
        <v>6.0080733169496098E-3</v>
      </c>
      <c r="D107" s="60">
        <v>1.2972351050579501E-2</v>
      </c>
      <c r="E107" s="60">
        <v>1.0223097083082499E-9</v>
      </c>
      <c r="F107" s="60">
        <v>6.9282120338177794E-2</v>
      </c>
      <c r="G107" s="60">
        <v>3.2807527547297299</v>
      </c>
      <c r="H107" s="60">
        <v>-0.69519190418773902</v>
      </c>
      <c r="I107" s="60">
        <v>3.01582701785794E-3</v>
      </c>
      <c r="J107" s="60">
        <v>330.58400467884701</v>
      </c>
      <c r="K107" s="60">
        <v>7.0827784233899306E-11</v>
      </c>
      <c r="L107" s="60">
        <v>9.5148192407434591E-10</v>
      </c>
      <c r="M107" s="60">
        <v>0.99999999897768999</v>
      </c>
      <c r="N107" s="60">
        <v>3.2807527547297299</v>
      </c>
      <c r="O107" s="60">
        <v>3.01582701785794E-3</v>
      </c>
      <c r="P107" s="60" t="s">
        <v>163</v>
      </c>
      <c r="Q107" s="60">
        <v>103</v>
      </c>
      <c r="R107" s="60" t="s">
        <v>8</v>
      </c>
    </row>
    <row r="108" spans="1:18" x14ac:dyDescent="0.25">
      <c r="A108" s="60">
        <v>105</v>
      </c>
      <c r="B108" s="60">
        <v>1.0088226493628401</v>
      </c>
      <c r="C108" s="60">
        <v>8.7839572036525707E-3</v>
      </c>
      <c r="D108" s="60">
        <v>1.3236086796691001E-2</v>
      </c>
      <c r="E108" s="60">
        <v>2.6508881429977101E-2</v>
      </c>
      <c r="F108" s="60">
        <v>3.21948973178477E-2</v>
      </c>
      <c r="G108" s="60" t="s">
        <v>142</v>
      </c>
      <c r="H108" s="60">
        <v>-1</v>
      </c>
      <c r="I108" s="60">
        <v>2.1733971507745801E-2</v>
      </c>
      <c r="J108" s="60">
        <v>45.010918880776501</v>
      </c>
      <c r="K108" s="60">
        <v>8.5345071564911403E-4</v>
      </c>
      <c r="L108" s="60">
        <v>2.5655430714327999E-2</v>
      </c>
      <c r="M108" s="60">
        <v>0.97349111857002302</v>
      </c>
      <c r="N108" s="60" t="s">
        <v>142</v>
      </c>
      <c r="O108" s="60">
        <v>2.1733971507745801E-2</v>
      </c>
      <c r="P108" s="60" t="s">
        <v>163</v>
      </c>
      <c r="Q108" s="60">
        <v>104</v>
      </c>
      <c r="R108" s="60" t="s">
        <v>8</v>
      </c>
    </row>
    <row r="109" spans="1:18" x14ac:dyDescent="0.25">
      <c r="A109" s="60">
        <v>106</v>
      </c>
      <c r="B109" s="60">
        <v>0.99764763034331505</v>
      </c>
      <c r="C109" s="60">
        <v>-2.35514082491394E-3</v>
      </c>
      <c r="D109" s="60">
        <v>1.3616424663849601E-2</v>
      </c>
      <c r="E109" s="60">
        <v>9.6528439068192794E-11</v>
      </c>
      <c r="F109" s="60">
        <v>9.4778956979774398E-2</v>
      </c>
      <c r="G109" s="60">
        <v>0.91539962321267299</v>
      </c>
      <c r="H109" s="60">
        <v>9.2419064463250294E-2</v>
      </c>
      <c r="I109" s="60">
        <v>2.4327251176521898E-3</v>
      </c>
      <c r="J109" s="60">
        <v>410.06164964708103</v>
      </c>
      <c r="K109" s="60">
        <v>9.1488647737690197E-12</v>
      </c>
      <c r="L109" s="60">
        <v>8.7379574294423797E-11</v>
      </c>
      <c r="M109" s="60">
        <v>0.99999999990347199</v>
      </c>
      <c r="N109" s="60">
        <v>0.91539962321267299</v>
      </c>
      <c r="O109" s="60">
        <v>2.4327251176521898E-3</v>
      </c>
      <c r="P109" s="60" t="s">
        <v>163</v>
      </c>
      <c r="Q109" s="60">
        <v>105</v>
      </c>
      <c r="R109" s="60" t="s">
        <v>8</v>
      </c>
    </row>
    <row r="110" spans="1:18" x14ac:dyDescent="0.25">
      <c r="A110" s="60">
        <v>107</v>
      </c>
      <c r="B110" s="60">
        <v>1.00913063261917</v>
      </c>
      <c r="C110" s="60">
        <v>9.0892004037450205E-3</v>
      </c>
      <c r="D110" s="60">
        <v>1.29748547769209E-2</v>
      </c>
      <c r="E110" s="60">
        <v>8.1470171703363607E-12</v>
      </c>
      <c r="F110" s="60">
        <v>5.7136132943534E-2</v>
      </c>
      <c r="G110" s="60" t="s">
        <v>142</v>
      </c>
      <c r="H110" s="60">
        <v>-1</v>
      </c>
      <c r="I110" s="60">
        <v>2.2590486133916301E-3</v>
      </c>
      <c r="J110" s="60">
        <v>441.664223369078</v>
      </c>
      <c r="K110" s="60">
        <v>4.6548905613759202E-13</v>
      </c>
      <c r="L110" s="60">
        <v>7.6815281141987697E-12</v>
      </c>
      <c r="M110" s="60">
        <v>0.99999999999185296</v>
      </c>
      <c r="N110" s="60" t="s">
        <v>142</v>
      </c>
      <c r="O110" s="60">
        <v>2.2590486133916301E-3</v>
      </c>
      <c r="P110" s="60" t="s">
        <v>163</v>
      </c>
      <c r="Q110" s="60">
        <v>106</v>
      </c>
      <c r="R110" s="60" t="s">
        <v>8</v>
      </c>
    </row>
    <row r="111" spans="1:18" x14ac:dyDescent="0.25">
      <c r="A111" s="60">
        <v>108</v>
      </c>
      <c r="B111" s="60">
        <v>1.0146335023689299</v>
      </c>
      <c r="C111" s="60">
        <v>1.4527465878237601E-2</v>
      </c>
      <c r="D111" s="60">
        <v>1.1528037069584199E-2</v>
      </c>
      <c r="E111" s="60">
        <v>0.769046072368887</v>
      </c>
      <c r="F111" s="60">
        <v>0.288313278061685</v>
      </c>
      <c r="G111" s="60">
        <v>0.44517792751343899</v>
      </c>
      <c r="H111" s="60">
        <v>1.24629285999318</v>
      </c>
      <c r="I111" s="60">
        <v>2.56309834727819E-2</v>
      </c>
      <c r="J111" s="60">
        <v>38.015280122275499</v>
      </c>
      <c r="K111" s="60">
        <v>0.221726194105138</v>
      </c>
      <c r="L111" s="60">
        <v>0.54731987826374895</v>
      </c>
      <c r="M111" s="60">
        <v>0.230953927631113</v>
      </c>
      <c r="N111" s="60">
        <v>0.44517792751343899</v>
      </c>
      <c r="O111" s="60">
        <v>2.56309834727819E-2</v>
      </c>
      <c r="P111" s="60" t="s">
        <v>163</v>
      </c>
      <c r="Q111" s="60">
        <v>107</v>
      </c>
      <c r="R111" s="60" t="s">
        <v>8</v>
      </c>
    </row>
    <row r="112" spans="1:18" x14ac:dyDescent="0.25">
      <c r="A112" s="60">
        <v>109</v>
      </c>
      <c r="B112" s="60">
        <v>1.0207944168768599</v>
      </c>
      <c r="C112" s="60">
        <v>2.0581164232989599E-2</v>
      </c>
      <c r="D112" s="60">
        <v>1.24257988618698E-2</v>
      </c>
      <c r="E112" s="60">
        <v>0.113312546247043</v>
      </c>
      <c r="F112" s="60">
        <v>6.2181255030263803E-2</v>
      </c>
      <c r="G112" s="60" t="s">
        <v>142</v>
      </c>
      <c r="H112" s="60">
        <v>-1</v>
      </c>
      <c r="I112" s="60">
        <v>2.85050261053598E-2</v>
      </c>
      <c r="J112" s="60">
        <v>34.081532509523598</v>
      </c>
      <c r="K112" s="60">
        <v>7.0459163363159501E-3</v>
      </c>
      <c r="L112" s="60">
        <v>0.106266629910727</v>
      </c>
      <c r="M112" s="60">
        <v>0.88668745375295699</v>
      </c>
      <c r="N112" s="60" t="s">
        <v>142</v>
      </c>
      <c r="O112" s="60">
        <v>2.85050261053598E-2</v>
      </c>
      <c r="P112" s="60" t="s">
        <v>163</v>
      </c>
      <c r="Q112" s="60">
        <v>108</v>
      </c>
      <c r="R112" s="60" t="s">
        <v>8</v>
      </c>
    </row>
    <row r="113" spans="1:18" x14ac:dyDescent="0.25">
      <c r="A113" s="60">
        <v>110</v>
      </c>
      <c r="B113" s="60">
        <v>1.01466246368935</v>
      </c>
      <c r="C113" s="60">
        <v>1.4556009098058801E-2</v>
      </c>
      <c r="D113" s="60">
        <v>1.2694380098759299E-2</v>
      </c>
      <c r="E113" s="60">
        <v>5.6188284863240401E-2</v>
      </c>
      <c r="F113" s="60">
        <v>7.0345328706846899E-2</v>
      </c>
      <c r="G113" s="60" t="s">
        <v>142</v>
      </c>
      <c r="H113" s="60">
        <v>-1</v>
      </c>
      <c r="I113" s="60">
        <v>2.00937507045468E-2</v>
      </c>
      <c r="J113" s="60">
        <v>48.766716762028899</v>
      </c>
      <c r="K113" s="60">
        <v>3.9525833681786004E-3</v>
      </c>
      <c r="L113" s="60">
        <v>5.22357014950618E-2</v>
      </c>
      <c r="M113" s="60">
        <v>0.94381171513675999</v>
      </c>
      <c r="N113" s="60" t="s">
        <v>142</v>
      </c>
      <c r="O113" s="60">
        <v>2.00937507045468E-2</v>
      </c>
      <c r="P113" s="60" t="s">
        <v>163</v>
      </c>
      <c r="Q113" s="60">
        <v>109</v>
      </c>
      <c r="R113" s="60" t="s">
        <v>8</v>
      </c>
    </row>
    <row r="114" spans="1:18" x14ac:dyDescent="0.25">
      <c r="A114" s="60">
        <v>111</v>
      </c>
      <c r="B114" s="60">
        <v>1.0281963295838801</v>
      </c>
      <c r="C114" s="60">
        <v>2.78061308837017E-2</v>
      </c>
      <c r="D114" s="60">
        <v>1.23140751856524E-2</v>
      </c>
      <c r="E114" s="60">
        <v>0.28704972741173002</v>
      </c>
      <c r="F114" s="60">
        <v>7.4884777670465696E-2</v>
      </c>
      <c r="G114" s="60" t="s">
        <v>142</v>
      </c>
      <c r="H114" s="60">
        <v>-1</v>
      </c>
      <c r="I114" s="60">
        <v>3.9911609670123097E-2</v>
      </c>
      <c r="J114" s="60">
        <v>24.055366302316202</v>
      </c>
      <c r="K114" s="60">
        <v>2.1495655017595199E-2</v>
      </c>
      <c r="L114" s="60">
        <v>0.26555407239413498</v>
      </c>
      <c r="M114" s="60">
        <v>0.71295027258827004</v>
      </c>
      <c r="N114" s="60" t="s">
        <v>142</v>
      </c>
      <c r="O114" s="60">
        <v>3.9911609670123097E-2</v>
      </c>
      <c r="P114" s="60" t="s">
        <v>163</v>
      </c>
      <c r="Q114" s="60">
        <v>110</v>
      </c>
      <c r="R114" s="60" t="s">
        <v>8</v>
      </c>
    </row>
    <row r="115" spans="1:18" x14ac:dyDescent="0.25">
      <c r="A115" s="60">
        <v>112</v>
      </c>
      <c r="B115" s="60">
        <v>1.0128527828121601</v>
      </c>
      <c r="C115" s="60">
        <v>1.2770886780602E-2</v>
      </c>
      <c r="D115" s="60">
        <v>1.30011839336457E-2</v>
      </c>
      <c r="E115" s="60">
        <v>7.2103161302144603E-3</v>
      </c>
      <c r="F115" s="60">
        <v>4.2134948101582297E-2</v>
      </c>
      <c r="G115" s="60" t="s">
        <v>142</v>
      </c>
      <c r="H115" s="60">
        <v>-1</v>
      </c>
      <c r="I115" s="60">
        <v>1.46448214701612E-2</v>
      </c>
      <c r="J115" s="60">
        <v>67.283522748126103</v>
      </c>
      <c r="K115" s="60">
        <v>3.0380629594258798E-4</v>
      </c>
      <c r="L115" s="60">
        <v>6.9065098342718702E-3</v>
      </c>
      <c r="M115" s="60">
        <v>0.99278968386978494</v>
      </c>
      <c r="N115" s="60" t="s">
        <v>142</v>
      </c>
      <c r="O115" s="60">
        <v>1.46448214701612E-2</v>
      </c>
      <c r="P115" s="60" t="s">
        <v>163</v>
      </c>
      <c r="Q115" s="60">
        <v>111</v>
      </c>
      <c r="R115" s="60" t="s">
        <v>8</v>
      </c>
    </row>
    <row r="116" spans="1:18" x14ac:dyDescent="0.25">
      <c r="A116" s="60">
        <v>113</v>
      </c>
      <c r="B116" s="60">
        <v>1.0217941502402501</v>
      </c>
      <c r="C116" s="60">
        <v>2.15600529424535E-2</v>
      </c>
      <c r="D116" s="60">
        <v>1.2380698320594E-2</v>
      </c>
      <c r="E116" s="60">
        <v>0.22909999042621201</v>
      </c>
      <c r="F116" s="60">
        <v>7.51859263800575E-2</v>
      </c>
      <c r="G116" s="60" t="s">
        <v>142</v>
      </c>
      <c r="H116" s="60">
        <v>-1</v>
      </c>
      <c r="I116" s="60">
        <v>3.8388660729943201E-2</v>
      </c>
      <c r="J116" s="60">
        <v>25.049358872788201</v>
      </c>
      <c r="K116" s="60">
        <v>1.7225095013857002E-2</v>
      </c>
      <c r="L116" s="60">
        <v>0.21187489541235499</v>
      </c>
      <c r="M116" s="60">
        <v>0.77090000957378801</v>
      </c>
      <c r="N116" s="60" t="s">
        <v>142</v>
      </c>
      <c r="O116" s="60">
        <v>3.8388660729943201E-2</v>
      </c>
      <c r="P116" s="60" t="s">
        <v>163</v>
      </c>
      <c r="Q116" s="60">
        <v>112</v>
      </c>
      <c r="R116" s="60" t="s">
        <v>8</v>
      </c>
    </row>
    <row r="117" spans="1:18" x14ac:dyDescent="0.25">
      <c r="A117" s="60">
        <v>114</v>
      </c>
      <c r="B117" s="60">
        <v>1.00201832185929</v>
      </c>
      <c r="C117" s="60">
        <v>2.01628778421041E-3</v>
      </c>
      <c r="D117" s="60">
        <v>1.3240908623143499E-2</v>
      </c>
      <c r="E117" s="60">
        <v>6.3489302177297697E-12</v>
      </c>
      <c r="F117" s="60">
        <v>5.1678693660270503E-2</v>
      </c>
      <c r="G117" s="60" t="s">
        <v>142</v>
      </c>
      <c r="H117" s="60">
        <v>-1</v>
      </c>
      <c r="I117" s="60">
        <v>2.9292087271202598E-3</v>
      </c>
      <c r="J117" s="60">
        <v>340.38912353409302</v>
      </c>
      <c r="K117" s="60">
        <v>3.2810441979249098E-13</v>
      </c>
      <c r="L117" s="60">
        <v>6.0208257979372796E-12</v>
      </c>
      <c r="M117" s="61">
        <v>0.99999999999365097</v>
      </c>
      <c r="N117" s="60" t="s">
        <v>142</v>
      </c>
      <c r="O117" s="60">
        <v>2.9292087271202598E-3</v>
      </c>
      <c r="P117" s="60" t="s">
        <v>163</v>
      </c>
      <c r="Q117" s="60">
        <v>113</v>
      </c>
      <c r="R117" s="60" t="s">
        <v>8</v>
      </c>
    </row>
    <row r="118" spans="1:18" x14ac:dyDescent="0.25">
      <c r="A118" s="60">
        <v>115</v>
      </c>
      <c r="B118" s="60">
        <v>1.0154988908297899</v>
      </c>
      <c r="C118" s="60">
        <v>1.53800097972274E-2</v>
      </c>
      <c r="D118" s="60">
        <v>1.3163151392198501E-2</v>
      </c>
      <c r="E118" s="60">
        <v>8.9275354964353805E-15</v>
      </c>
      <c r="F118" s="60">
        <v>0.129996047330322</v>
      </c>
      <c r="G118" s="60">
        <v>0.33675203332341302</v>
      </c>
      <c r="H118" s="60">
        <v>1.96954405926218</v>
      </c>
      <c r="I118" s="60">
        <v>1.8039188220870901E-3</v>
      </c>
      <c r="J118" s="60">
        <v>553.34867010425</v>
      </c>
      <c r="K118" s="60">
        <v>1.1605443269377399E-15</v>
      </c>
      <c r="L118" s="60">
        <v>7.7669911694976394E-15</v>
      </c>
      <c r="M118" s="61">
        <v>0.99999999999999101</v>
      </c>
      <c r="N118" s="60">
        <v>0.33675203332341302</v>
      </c>
      <c r="O118" s="60">
        <v>1.8039188220870901E-3</v>
      </c>
      <c r="P118" s="60" t="s">
        <v>163</v>
      </c>
      <c r="Q118" s="60">
        <v>114</v>
      </c>
      <c r="R118" s="60" t="s">
        <v>8</v>
      </c>
    </row>
    <row r="119" spans="1:18" x14ac:dyDescent="0.25">
      <c r="A119" s="60">
        <v>116</v>
      </c>
      <c r="B119" s="60">
        <v>1.0158996277611001</v>
      </c>
      <c r="C119" s="60">
        <v>1.5774552702359699E-2</v>
      </c>
      <c r="D119" s="60">
        <v>1.29007589558523E-2</v>
      </c>
      <c r="E119" s="60">
        <v>4.8856883791011897E-3</v>
      </c>
      <c r="F119" s="60">
        <v>3.8400542498279899E-2</v>
      </c>
      <c r="G119" s="60" t="s">
        <v>142</v>
      </c>
      <c r="H119" s="60">
        <v>-1</v>
      </c>
      <c r="I119" s="60">
        <v>1.40644670187355E-2</v>
      </c>
      <c r="J119" s="60">
        <v>70.101165701329705</v>
      </c>
      <c r="K119" s="60">
        <v>1.8761308423502699E-4</v>
      </c>
      <c r="L119" s="60">
        <v>4.6980752948661596E-3</v>
      </c>
      <c r="M119" s="60">
        <v>0.99511431162089903</v>
      </c>
      <c r="N119" s="60" t="s">
        <v>142</v>
      </c>
      <c r="O119" s="60">
        <v>1.40644670187355E-2</v>
      </c>
      <c r="P119" s="60" t="s">
        <v>163</v>
      </c>
      <c r="Q119" s="60">
        <v>115</v>
      </c>
      <c r="R119" s="60" t="s">
        <v>8</v>
      </c>
    </row>
    <row r="120" spans="1:18" x14ac:dyDescent="0.25">
      <c r="A120" s="60">
        <v>117</v>
      </c>
      <c r="B120" s="60">
        <v>1.01262546524523</v>
      </c>
      <c r="C120" s="60">
        <v>1.2546428613153301E-2</v>
      </c>
      <c r="D120" s="60">
        <v>1.3302082522722299E-2</v>
      </c>
      <c r="E120" s="60">
        <v>7.2630591264427002E-2</v>
      </c>
      <c r="F120" s="60">
        <v>0.10491200786621099</v>
      </c>
      <c r="G120" s="60">
        <v>0.611682792209021</v>
      </c>
      <c r="H120" s="60">
        <v>0.63483428459482605</v>
      </c>
      <c r="I120" s="60">
        <v>1.68001453892151E-2</v>
      </c>
      <c r="J120" s="60">
        <v>58.523294402080197</v>
      </c>
      <c r="K120" s="60">
        <v>7.6198211620611004E-3</v>
      </c>
      <c r="L120" s="60">
        <v>6.5010770102365903E-2</v>
      </c>
      <c r="M120" s="60">
        <v>0.92736940873557305</v>
      </c>
      <c r="N120" s="60">
        <v>0.611682792209021</v>
      </c>
      <c r="O120" s="60">
        <v>1.68001453892151E-2</v>
      </c>
      <c r="P120" s="60" t="s">
        <v>163</v>
      </c>
      <c r="Q120" s="60">
        <v>116</v>
      </c>
      <c r="R120" s="60" t="s">
        <v>8</v>
      </c>
    </row>
    <row r="121" spans="1:18" x14ac:dyDescent="0.25">
      <c r="A121" s="60">
        <v>118</v>
      </c>
      <c r="B121" s="60">
        <v>1.01181439818292</v>
      </c>
      <c r="C121" s="60">
        <v>1.1745153040234E-2</v>
      </c>
      <c r="D121" s="60">
        <v>1.27307031409238E-2</v>
      </c>
      <c r="E121" s="60">
        <v>9.4268894948304597E-16</v>
      </c>
      <c r="F121" s="60">
        <v>8.3059660718818498E-2</v>
      </c>
      <c r="G121" s="60">
        <v>1.3978365330231901</v>
      </c>
      <c r="H121" s="60">
        <v>-0.28460876763806098</v>
      </c>
      <c r="I121" s="60">
        <v>1.7824057066187201E-3</v>
      </c>
      <c r="J121" s="60">
        <v>560.03949638773997</v>
      </c>
      <c r="K121" s="60">
        <v>7.8299424307441203E-17</v>
      </c>
      <c r="L121" s="60">
        <v>8.64389525175604E-16</v>
      </c>
      <c r="M121" s="60">
        <v>0.999999999999999</v>
      </c>
      <c r="N121" s="60">
        <v>1.3978365330231901</v>
      </c>
      <c r="O121" s="60">
        <v>1.7824057066187201E-3</v>
      </c>
      <c r="P121" s="60" t="s">
        <v>163</v>
      </c>
      <c r="Q121" s="60">
        <v>117</v>
      </c>
      <c r="R121" s="60" t="s">
        <v>8</v>
      </c>
    </row>
    <row r="122" spans="1:18" x14ac:dyDescent="0.25">
      <c r="A122" s="60">
        <v>119</v>
      </c>
      <c r="B122" s="60">
        <v>1.00840355073243</v>
      </c>
      <c r="C122" s="60">
        <v>8.3684374801548007E-3</v>
      </c>
      <c r="D122" s="60">
        <v>1.24483689029318E-2</v>
      </c>
      <c r="E122" s="60">
        <v>2.0961772443240998E-15</v>
      </c>
      <c r="F122" s="60">
        <v>7.0570401747931902E-2</v>
      </c>
      <c r="G122" s="60" t="s">
        <v>142</v>
      </c>
      <c r="H122" s="60">
        <v>-1</v>
      </c>
      <c r="I122" s="60">
        <v>1.6975988257144901E-3</v>
      </c>
      <c r="J122" s="60">
        <v>588.06732547904505</v>
      </c>
      <c r="K122" s="60">
        <v>1.47928070266825E-16</v>
      </c>
      <c r="L122" s="60">
        <v>1.9482491740572799E-15</v>
      </c>
      <c r="M122" s="60">
        <v>0.999999999999998</v>
      </c>
      <c r="N122" s="60" t="s">
        <v>142</v>
      </c>
      <c r="O122" s="60">
        <v>1.6975988257144901E-3</v>
      </c>
      <c r="P122" s="60" t="s">
        <v>163</v>
      </c>
      <c r="Q122" s="60">
        <v>118</v>
      </c>
      <c r="R122" s="60" t="s">
        <v>8</v>
      </c>
    </row>
    <row r="123" spans="1:18" x14ac:dyDescent="0.25">
      <c r="A123" s="60">
        <v>120</v>
      </c>
      <c r="B123" s="60">
        <v>1.01505317737334</v>
      </c>
      <c r="C123" s="60">
        <v>1.49410026221873E-2</v>
      </c>
      <c r="D123" s="60">
        <v>1.28950486516395E-2</v>
      </c>
      <c r="E123" s="61">
        <v>4.9699991917939801E-3</v>
      </c>
      <c r="F123" s="60">
        <v>3.7599956480062403E-2</v>
      </c>
      <c r="G123" s="60" t="s">
        <v>142</v>
      </c>
      <c r="H123" s="60">
        <v>-1</v>
      </c>
      <c r="I123" s="60">
        <v>1.31940643082222E-2</v>
      </c>
      <c r="J123" s="60">
        <v>74.7916572664288</v>
      </c>
      <c r="K123" s="61">
        <v>1.8687175331739899E-4</v>
      </c>
      <c r="L123" s="61">
        <v>4.7831274384765804E-3</v>
      </c>
      <c r="M123" s="60">
        <v>0.99503000080820603</v>
      </c>
      <c r="N123" s="60" t="s">
        <v>142</v>
      </c>
      <c r="O123" s="60">
        <v>1.31940643082222E-2</v>
      </c>
      <c r="P123" s="60" t="s">
        <v>163</v>
      </c>
      <c r="Q123" s="60">
        <v>119</v>
      </c>
      <c r="R123" s="60" t="s">
        <v>8</v>
      </c>
    </row>
    <row r="124" spans="1:18" x14ac:dyDescent="0.25">
      <c r="A124" s="60">
        <v>121</v>
      </c>
      <c r="B124" s="60">
        <v>1.0058872567431001</v>
      </c>
      <c r="C124" s="60">
        <v>5.8699945652292296E-3</v>
      </c>
      <c r="D124" s="60">
        <v>1.3085199359142799E-2</v>
      </c>
      <c r="E124" s="60">
        <v>4.2813266559252503E-6</v>
      </c>
      <c r="F124" s="60">
        <v>3.73685887350243E-2</v>
      </c>
      <c r="G124" s="60" t="s">
        <v>142</v>
      </c>
      <c r="H124" s="60">
        <v>-1</v>
      </c>
      <c r="I124" s="60">
        <v>6.5651121752479504E-3</v>
      </c>
      <c r="J124" s="60">
        <v>151.32032192385699</v>
      </c>
      <c r="K124" s="60">
        <v>1.5998713504556799E-7</v>
      </c>
      <c r="L124" s="60">
        <v>4.1213395208796903E-6</v>
      </c>
      <c r="M124" s="60">
        <v>0.99999571867334403</v>
      </c>
      <c r="N124" s="60" t="s">
        <v>142</v>
      </c>
      <c r="O124" s="60">
        <v>6.5651121752479504E-3</v>
      </c>
      <c r="P124" s="60" t="s">
        <v>163</v>
      </c>
      <c r="Q124" s="60">
        <v>120</v>
      </c>
      <c r="R124" s="60" t="s">
        <v>8</v>
      </c>
    </row>
    <row r="125" spans="1:18" x14ac:dyDescent="0.25">
      <c r="A125" s="60">
        <v>122</v>
      </c>
      <c r="B125" s="60">
        <v>1.0129991954697199</v>
      </c>
      <c r="C125" s="60">
        <v>1.2915431060622901E-2</v>
      </c>
      <c r="D125" s="60">
        <v>1.28030983647285E-2</v>
      </c>
      <c r="E125" s="60">
        <v>1.7170929293757798E-11</v>
      </c>
      <c r="F125" s="60">
        <v>0.18784596629433201</v>
      </c>
      <c r="G125" s="60">
        <v>0.434375843155136</v>
      </c>
      <c r="H125" s="60">
        <v>1.3021538047244801</v>
      </c>
      <c r="I125" s="60">
        <v>1.3969028149219201E-3</v>
      </c>
      <c r="J125" s="60">
        <v>714.86941433423601</v>
      </c>
      <c r="K125" s="60">
        <v>3.2254898053575799E-12</v>
      </c>
      <c r="L125" s="60">
        <v>1.3945439488400199E-11</v>
      </c>
      <c r="M125" s="61">
        <v>0.99999999998282896</v>
      </c>
      <c r="N125" s="60">
        <v>0.434375843155136</v>
      </c>
      <c r="O125" s="60">
        <v>1.3969028149219201E-3</v>
      </c>
      <c r="P125" s="60" t="s">
        <v>163</v>
      </c>
      <c r="Q125" s="60">
        <v>121</v>
      </c>
      <c r="R125" s="60" t="s">
        <v>8</v>
      </c>
    </row>
    <row r="126" spans="1:18" x14ac:dyDescent="0.25">
      <c r="A126" s="60">
        <v>123</v>
      </c>
      <c r="B126" s="60">
        <v>1.00414707964428</v>
      </c>
      <c r="C126" s="60">
        <v>4.1385042099903197E-3</v>
      </c>
      <c r="D126" s="60">
        <v>1.32147183254604E-2</v>
      </c>
      <c r="E126" s="60">
        <v>1.57582156192532E-11</v>
      </c>
      <c r="F126" s="60">
        <v>0.21221656362283001</v>
      </c>
      <c r="G126" s="60">
        <v>0.27978793453897699</v>
      </c>
      <c r="H126" s="60">
        <v>2.5741355382166802</v>
      </c>
      <c r="I126" s="60">
        <v>1.73044819838797E-3</v>
      </c>
      <c r="J126" s="60">
        <v>576.88496698807205</v>
      </c>
      <c r="K126" s="60">
        <v>3.34415436754552E-12</v>
      </c>
      <c r="L126" s="60">
        <v>1.2414061251707701E-11</v>
      </c>
      <c r="M126" s="60">
        <v>0.99999999998424205</v>
      </c>
      <c r="N126" s="60">
        <v>0.27978793453897699</v>
      </c>
      <c r="O126" s="60">
        <v>1.73044819838797E-3</v>
      </c>
      <c r="P126" s="60" t="s">
        <v>163</v>
      </c>
      <c r="Q126" s="60">
        <v>122</v>
      </c>
      <c r="R126" s="60" t="s">
        <v>8</v>
      </c>
    </row>
    <row r="127" spans="1:18" x14ac:dyDescent="0.25">
      <c r="A127" s="60">
        <v>124</v>
      </c>
      <c r="B127" s="60">
        <v>1.02270691493516</v>
      </c>
      <c r="C127" s="60">
        <v>2.2452950257211099E-2</v>
      </c>
      <c r="D127" s="60">
        <v>1.19951510686546E-2</v>
      </c>
      <c r="E127" s="60">
        <v>1.6043109135750699E-11</v>
      </c>
      <c r="F127" s="60">
        <v>0.14733982428223699</v>
      </c>
      <c r="G127" s="60">
        <v>0.72140137448852004</v>
      </c>
      <c r="H127" s="60">
        <v>0.38619087149509401</v>
      </c>
      <c r="I127" s="60">
        <v>1.43085397717395E-3</v>
      </c>
      <c r="J127" s="60">
        <v>697.88333537366304</v>
      </c>
      <c r="K127" s="60">
        <v>2.3637888810022601E-12</v>
      </c>
      <c r="L127" s="60">
        <v>1.36793202547484E-11</v>
      </c>
      <c r="M127" s="60">
        <v>0.99999999998395706</v>
      </c>
      <c r="N127" s="60">
        <v>0.72140137448852004</v>
      </c>
      <c r="O127" s="60">
        <v>1.43085397717395E-3</v>
      </c>
      <c r="P127" s="60" t="s">
        <v>163</v>
      </c>
      <c r="Q127" s="60">
        <v>123</v>
      </c>
      <c r="R127" s="60" t="s">
        <v>8</v>
      </c>
    </row>
    <row r="128" spans="1:18" x14ac:dyDescent="0.25">
      <c r="A128" s="60">
        <v>125</v>
      </c>
      <c r="B128" s="60">
        <v>1.00579847411816</v>
      </c>
      <c r="C128" s="60">
        <v>5.7817276718185899E-3</v>
      </c>
      <c r="D128" s="60">
        <v>1.3056835899380099E-2</v>
      </c>
      <c r="E128" s="60">
        <v>1.3943886757044499E-9</v>
      </c>
      <c r="F128" s="60">
        <v>0.22399246874481399</v>
      </c>
      <c r="G128" s="60">
        <v>0.28668909488114702</v>
      </c>
      <c r="H128" s="60">
        <v>2.4880991912670098</v>
      </c>
      <c r="I128" s="60">
        <v>2.036903699945E-3</v>
      </c>
      <c r="J128" s="60">
        <v>489.94122614976999</v>
      </c>
      <c r="K128" s="60">
        <v>3.1233256186085102E-10</v>
      </c>
      <c r="L128" s="60">
        <v>1.0820561138435999E-9</v>
      </c>
      <c r="M128" s="60">
        <v>0.99999999860561095</v>
      </c>
      <c r="N128" s="60">
        <v>0.28668909488114702</v>
      </c>
      <c r="O128" s="60">
        <v>2.036903699945E-3</v>
      </c>
      <c r="P128" s="60" t="s">
        <v>163</v>
      </c>
      <c r="Q128" s="60">
        <v>124</v>
      </c>
      <c r="R128" s="60" t="s">
        <v>8</v>
      </c>
    </row>
    <row r="129" spans="1:18" x14ac:dyDescent="0.25">
      <c r="A129" s="60">
        <v>126</v>
      </c>
      <c r="B129" s="60">
        <v>1.0187386292962901</v>
      </c>
      <c r="C129" s="60">
        <v>1.8565224083688901E-2</v>
      </c>
      <c r="D129" s="60">
        <v>1.25287156979716E-2</v>
      </c>
      <c r="E129" s="60">
        <v>0.19914672666086899</v>
      </c>
      <c r="F129" s="60">
        <v>8.5001199178849907E-2</v>
      </c>
      <c r="G129" s="60" t="s">
        <v>142</v>
      </c>
      <c r="H129" s="60">
        <v>-1</v>
      </c>
      <c r="I129" s="60">
        <v>3.09309865199115E-2</v>
      </c>
      <c r="J129" s="60">
        <v>31.3300389839251</v>
      </c>
      <c r="K129" s="60">
        <v>1.69277105787165E-2</v>
      </c>
      <c r="L129" s="60">
        <v>0.18221901608215299</v>
      </c>
      <c r="M129" s="61">
        <v>0.80085327333913103</v>
      </c>
      <c r="N129" s="60" t="s">
        <v>142</v>
      </c>
      <c r="O129" s="60">
        <v>3.09309865199115E-2</v>
      </c>
      <c r="P129" s="60" t="s">
        <v>163</v>
      </c>
      <c r="Q129" s="60">
        <v>125</v>
      </c>
      <c r="R129" s="60" t="s">
        <v>8</v>
      </c>
    </row>
    <row r="130" spans="1:18" x14ac:dyDescent="0.25">
      <c r="A130" s="60">
        <v>127</v>
      </c>
      <c r="B130" s="60">
        <v>1.00695168027978</v>
      </c>
      <c r="C130" s="60">
        <v>6.92762875177511E-3</v>
      </c>
      <c r="D130" s="60">
        <v>1.30904553332021E-2</v>
      </c>
      <c r="E130" s="60">
        <v>2.3391882774065698E-3</v>
      </c>
      <c r="F130" s="60">
        <v>3.6764921523429001E-2</v>
      </c>
      <c r="G130" s="60" t="s">
        <v>142</v>
      </c>
      <c r="H130" s="60">
        <v>-1</v>
      </c>
      <c r="I130" s="60">
        <v>1.29513392372704E-2</v>
      </c>
      <c r="J130" s="60">
        <v>76.212092253925206</v>
      </c>
      <c r="K130" s="60">
        <v>8.6000073447377605E-5</v>
      </c>
      <c r="L130" s="60">
        <v>2.25318820395919E-3</v>
      </c>
      <c r="M130" s="61">
        <v>0.99766081172259302</v>
      </c>
      <c r="N130" s="60" t="s">
        <v>142</v>
      </c>
      <c r="O130" s="60">
        <v>1.29513392372704E-2</v>
      </c>
      <c r="P130" s="60" t="s">
        <v>163</v>
      </c>
      <c r="Q130" s="60">
        <v>126</v>
      </c>
      <c r="R130" s="60" t="s">
        <v>8</v>
      </c>
    </row>
    <row r="131" spans="1:18" x14ac:dyDescent="0.25">
      <c r="A131" s="60">
        <v>128</v>
      </c>
      <c r="B131" s="60">
        <v>1.0335369613437699</v>
      </c>
      <c r="C131" s="60">
        <v>3.29868627742863E-2</v>
      </c>
      <c r="D131" s="60">
        <v>1.19553691150315E-2</v>
      </c>
      <c r="E131" s="60">
        <v>0.111568302667845</v>
      </c>
      <c r="F131" s="60">
        <v>8.4265125254810197E-2</v>
      </c>
      <c r="G131" s="60" t="s">
        <v>142</v>
      </c>
      <c r="H131" s="60">
        <v>-1</v>
      </c>
      <c r="I131" s="60">
        <v>1.8030665520935199E-2</v>
      </c>
      <c r="J131" s="60">
        <v>54.461069855625198</v>
      </c>
      <c r="K131" s="60">
        <v>9.4013169987725298E-3</v>
      </c>
      <c r="L131" s="60">
        <v>0.10216698566907199</v>
      </c>
      <c r="M131" s="60">
        <v>0.88843169733215499</v>
      </c>
      <c r="N131" s="60" t="s">
        <v>142</v>
      </c>
      <c r="O131" s="60">
        <v>1.8030665520935199E-2</v>
      </c>
      <c r="P131" s="60" t="s">
        <v>163</v>
      </c>
      <c r="Q131" s="60">
        <v>127</v>
      </c>
      <c r="R131" s="60" t="s">
        <v>8</v>
      </c>
    </row>
    <row r="132" spans="1:18" x14ac:dyDescent="0.25">
      <c r="A132" s="60">
        <v>129</v>
      </c>
      <c r="B132" s="60">
        <v>1.0040512913961199</v>
      </c>
      <c r="C132" s="60">
        <v>4.0431070125637797E-3</v>
      </c>
      <c r="D132" s="60">
        <v>1.3863121186991701E-2</v>
      </c>
      <c r="E132" s="61">
        <v>4.76775858105089E-14</v>
      </c>
      <c r="F132" s="60">
        <v>2.8262145604414101E-2</v>
      </c>
      <c r="G132" s="60" t="s">
        <v>142</v>
      </c>
      <c r="H132" s="60">
        <v>-1</v>
      </c>
      <c r="I132" s="60">
        <v>2.6044006801667699E-3</v>
      </c>
      <c r="J132" s="60">
        <v>382.96549640586301</v>
      </c>
      <c r="K132" s="61">
        <v>1.34747087224355E-15</v>
      </c>
      <c r="L132" s="61">
        <v>4.63301149382654E-14</v>
      </c>
      <c r="M132" s="60">
        <v>0.99999999999995204</v>
      </c>
      <c r="N132" s="60" t="s">
        <v>142</v>
      </c>
      <c r="O132" s="60">
        <v>2.6044006801667699E-3</v>
      </c>
      <c r="P132" s="60" t="s">
        <v>163</v>
      </c>
      <c r="Q132" s="60">
        <v>128</v>
      </c>
      <c r="R132" s="60" t="s">
        <v>8</v>
      </c>
    </row>
    <row r="133" spans="1:18" x14ac:dyDescent="0.25">
      <c r="A133" s="60">
        <v>130</v>
      </c>
      <c r="B133" s="60">
        <v>1.0106700043077199</v>
      </c>
      <c r="C133" s="60">
        <v>1.06134815218565E-2</v>
      </c>
      <c r="D133" s="60">
        <v>1.2523459216080401E-2</v>
      </c>
      <c r="E133" s="60">
        <v>1.3145198014124099E-12</v>
      </c>
      <c r="F133" s="60">
        <v>5.7940653142622998E-2</v>
      </c>
      <c r="G133" s="60">
        <v>13.0286935543163</v>
      </c>
      <c r="H133" s="60">
        <v>-0.92324633349990004</v>
      </c>
      <c r="I133" s="60">
        <v>2.51269256497409E-3</v>
      </c>
      <c r="J133" s="60">
        <v>396.97944799916701</v>
      </c>
      <c r="K133" s="60">
        <v>7.6164135862746003E-14</v>
      </c>
      <c r="L133" s="60">
        <v>1.2383556655496599E-12</v>
      </c>
      <c r="M133" s="60">
        <v>0.99999999999868505</v>
      </c>
      <c r="N133" s="60">
        <v>13.0286935543163</v>
      </c>
      <c r="O133" s="60">
        <v>2.51269256497409E-3</v>
      </c>
      <c r="P133" s="60" t="s">
        <v>163</v>
      </c>
      <c r="Q133" s="60">
        <v>129</v>
      </c>
      <c r="R133" s="60" t="s">
        <v>8</v>
      </c>
    </row>
    <row r="134" spans="1:18" x14ac:dyDescent="0.25">
      <c r="A134" s="60">
        <v>131</v>
      </c>
      <c r="B134" s="60">
        <v>1.0173854821543</v>
      </c>
      <c r="C134" s="60">
        <v>1.72360837492792E-2</v>
      </c>
      <c r="D134" s="60">
        <v>1.2687653308919401E-2</v>
      </c>
      <c r="E134" s="61">
        <v>2.2833784438092398E-2</v>
      </c>
      <c r="F134" s="60">
        <v>5.4944333056394401E-2</v>
      </c>
      <c r="G134" s="60" t="s">
        <v>142</v>
      </c>
      <c r="H134" s="60">
        <v>-1</v>
      </c>
      <c r="I134" s="60">
        <v>1.6538720529931401E-2</v>
      </c>
      <c r="J134" s="60">
        <v>59.464169413239802</v>
      </c>
      <c r="K134" s="61">
        <v>1.25458705710446E-3</v>
      </c>
      <c r="L134" s="61">
        <v>2.1579197380987899E-2</v>
      </c>
      <c r="M134" s="60">
        <v>0.97716621556190797</v>
      </c>
      <c r="N134" s="60" t="s">
        <v>142</v>
      </c>
      <c r="O134" s="60">
        <v>1.6538720529931401E-2</v>
      </c>
      <c r="P134" s="60" t="s">
        <v>163</v>
      </c>
      <c r="Q134" s="60">
        <v>130</v>
      </c>
      <c r="R134" s="60" t="s">
        <v>8</v>
      </c>
    </row>
    <row r="135" spans="1:18" x14ac:dyDescent="0.25">
      <c r="A135" s="60">
        <v>132</v>
      </c>
      <c r="B135" s="60">
        <v>1.01537041311488</v>
      </c>
      <c r="C135" s="60">
        <v>1.52534849491427E-2</v>
      </c>
      <c r="D135" s="60">
        <v>1.31064383768629E-2</v>
      </c>
      <c r="E135" s="60">
        <v>1.7680138860542599E-17</v>
      </c>
      <c r="F135" s="60">
        <v>6.5429593905941899E-2</v>
      </c>
      <c r="G135" s="60">
        <v>3.24353999949482</v>
      </c>
      <c r="H135" s="60">
        <v>-0.69169487653744</v>
      </c>
      <c r="I135" s="60">
        <v>1.6006368656608101E-3</v>
      </c>
      <c r="J135" s="60">
        <v>623.75132333476597</v>
      </c>
      <c r="K135" s="60">
        <v>1.15680430584596E-18</v>
      </c>
      <c r="L135" s="60">
        <v>1.65233345546966E-17</v>
      </c>
      <c r="M135" s="60">
        <v>1</v>
      </c>
      <c r="N135" s="60">
        <v>3.24353999949482</v>
      </c>
      <c r="O135" s="60">
        <v>1.6006368656608101E-3</v>
      </c>
      <c r="P135" s="60" t="s">
        <v>163</v>
      </c>
      <c r="Q135" s="60">
        <v>131</v>
      </c>
      <c r="R135" s="60" t="s">
        <v>8</v>
      </c>
    </row>
    <row r="136" spans="1:18" x14ac:dyDescent="0.25">
      <c r="A136" s="60">
        <v>133</v>
      </c>
      <c r="B136" s="60">
        <v>1.0138588822486401</v>
      </c>
      <c r="C136" s="60">
        <v>1.3763726103997001E-2</v>
      </c>
      <c r="D136" s="60">
        <v>1.30032094401088E-2</v>
      </c>
      <c r="E136" s="61">
        <v>1.2981478997227401E-2</v>
      </c>
      <c r="F136" s="60">
        <v>5.3128427917602902E-2</v>
      </c>
      <c r="G136" s="60" t="s">
        <v>142</v>
      </c>
      <c r="H136" s="60">
        <v>-1</v>
      </c>
      <c r="I136" s="60">
        <v>1.4124876604518499E-2</v>
      </c>
      <c r="J136" s="60">
        <v>69.797078657671506</v>
      </c>
      <c r="K136" s="61">
        <v>6.8968557116807399E-4</v>
      </c>
      <c r="L136" s="61">
        <v>1.22917934260594E-2</v>
      </c>
      <c r="M136" s="60">
        <v>0.98701852100277299</v>
      </c>
      <c r="N136" s="60" t="s">
        <v>142</v>
      </c>
      <c r="O136" s="60">
        <v>1.4124876604518499E-2</v>
      </c>
      <c r="P136" s="60" t="s">
        <v>163</v>
      </c>
      <c r="Q136" s="60">
        <v>132</v>
      </c>
      <c r="R136" s="60" t="s">
        <v>8</v>
      </c>
    </row>
    <row r="137" spans="1:18" x14ac:dyDescent="0.25">
      <c r="A137" s="60">
        <v>134</v>
      </c>
      <c r="B137" s="60">
        <v>1.0131955606721501</v>
      </c>
      <c r="C137" s="60">
        <v>1.3109257643633101E-2</v>
      </c>
      <c r="D137" s="60">
        <v>1.27762944233049E-2</v>
      </c>
      <c r="E137" s="60">
        <v>7.4381024499830604E-6</v>
      </c>
      <c r="F137" s="60">
        <v>6.4665037965185496E-2</v>
      </c>
      <c r="G137" s="60" t="s">
        <v>142</v>
      </c>
      <c r="H137" s="60">
        <v>-1</v>
      </c>
      <c r="I137" s="60">
        <v>5.0315211319552798E-3</v>
      </c>
      <c r="J137" s="60">
        <v>197.74705357967801</v>
      </c>
      <c r="K137" s="60">
        <v>4.8098517731709403E-7</v>
      </c>
      <c r="L137" s="60">
        <v>6.9571172726659702E-6</v>
      </c>
      <c r="M137" s="61">
        <v>0.99999256189755004</v>
      </c>
      <c r="N137" s="60" t="s">
        <v>142</v>
      </c>
      <c r="O137" s="60">
        <v>5.0315211319552798E-3</v>
      </c>
      <c r="P137" s="60" t="s">
        <v>163</v>
      </c>
      <c r="Q137" s="60">
        <v>133</v>
      </c>
      <c r="R137" s="60" t="s">
        <v>8</v>
      </c>
    </row>
    <row r="138" spans="1:18" x14ac:dyDescent="0.25">
      <c r="A138" s="60">
        <v>135</v>
      </c>
      <c r="B138" s="60">
        <v>1.02196179831165</v>
      </c>
      <c r="C138" s="60">
        <v>2.1724111740076199E-2</v>
      </c>
      <c r="D138" s="60">
        <v>1.2529379977499399E-2</v>
      </c>
      <c r="E138" s="60">
        <v>8.1286266204747604E-2</v>
      </c>
      <c r="F138" s="60">
        <v>8.99421464894061E-2</v>
      </c>
      <c r="G138" s="60">
        <v>1.1427360099643</v>
      </c>
      <c r="H138" s="60">
        <v>-0.124907247797992</v>
      </c>
      <c r="I138" s="60">
        <v>2.0667125396942598E-2</v>
      </c>
      <c r="J138" s="60">
        <v>47.386022767730303</v>
      </c>
      <c r="K138" s="60">
        <v>7.3110612625642696E-3</v>
      </c>
      <c r="L138" s="60">
        <v>7.3975204942183306E-2</v>
      </c>
      <c r="M138" s="60">
        <v>0.91871373379525201</v>
      </c>
      <c r="N138" s="60">
        <v>1.1427360099643</v>
      </c>
      <c r="O138" s="60">
        <v>2.0667125396942598E-2</v>
      </c>
      <c r="P138" s="60" t="s">
        <v>163</v>
      </c>
      <c r="Q138" s="60">
        <v>134</v>
      </c>
      <c r="R138" s="60" t="s">
        <v>8</v>
      </c>
    </row>
    <row r="139" spans="1:18" x14ac:dyDescent="0.25">
      <c r="A139" s="60">
        <v>136</v>
      </c>
      <c r="B139" s="60">
        <v>1.0086115507126301</v>
      </c>
      <c r="C139" s="60">
        <v>8.5746828184217905E-3</v>
      </c>
      <c r="D139" s="60">
        <v>1.3124945372668201E-2</v>
      </c>
      <c r="E139" s="60">
        <v>3.6242728336653802E-10</v>
      </c>
      <c r="F139" s="60">
        <v>0.12515424863035099</v>
      </c>
      <c r="G139" s="60">
        <v>0.47713490171048301</v>
      </c>
      <c r="H139" s="60">
        <v>1.09584332735898</v>
      </c>
      <c r="I139" s="60">
        <v>2.4638778713632101E-3</v>
      </c>
      <c r="J139" s="60">
        <v>404.86427258536298</v>
      </c>
      <c r="K139" s="60">
        <v>4.5359314332878297E-11</v>
      </c>
      <c r="L139" s="60">
        <v>3.1706796903365899E-10</v>
      </c>
      <c r="M139" s="60">
        <v>0.99999999963757302</v>
      </c>
      <c r="N139" s="60">
        <v>0.47713490171048301</v>
      </c>
      <c r="O139" s="60">
        <v>2.4638778713632101E-3</v>
      </c>
      <c r="P139" s="60" t="s">
        <v>163</v>
      </c>
      <c r="Q139" s="60">
        <v>135</v>
      </c>
      <c r="R139" s="60" t="s">
        <v>8</v>
      </c>
    </row>
    <row r="140" spans="1:18" x14ac:dyDescent="0.25">
      <c r="A140" s="60">
        <v>137</v>
      </c>
      <c r="B140" s="60">
        <v>1.0160128815227101</v>
      </c>
      <c r="C140" s="60">
        <v>1.5886027740001699E-2</v>
      </c>
      <c r="D140" s="60">
        <v>1.25695777139138E-2</v>
      </c>
      <c r="E140" s="60">
        <v>1.5180859432887601E-20</v>
      </c>
      <c r="F140" s="60">
        <v>0.113528193074075</v>
      </c>
      <c r="G140" s="60">
        <v>0.99288050570472697</v>
      </c>
      <c r="H140" s="60">
        <v>7.1705449491329103E-3</v>
      </c>
      <c r="I140" s="60">
        <v>1.0199024060874101E-3</v>
      </c>
      <c r="J140" s="60">
        <v>979.48597006084594</v>
      </c>
      <c r="K140" s="60">
        <v>1.72345554072725E-21</v>
      </c>
      <c r="L140" s="60">
        <v>1.34574038921603E-20</v>
      </c>
      <c r="M140" s="61">
        <v>1</v>
      </c>
      <c r="N140" s="60">
        <v>0.99288050570472697</v>
      </c>
      <c r="O140" s="60">
        <v>1.0199024060874101E-3</v>
      </c>
      <c r="P140" s="60" t="s">
        <v>163</v>
      </c>
      <c r="Q140" s="60">
        <v>136</v>
      </c>
      <c r="R140" s="60" t="s">
        <v>8</v>
      </c>
    </row>
    <row r="141" spans="1:18" x14ac:dyDescent="0.25">
      <c r="A141" s="60">
        <v>138</v>
      </c>
      <c r="B141" s="60">
        <v>1.0035818580937399</v>
      </c>
      <c r="C141" s="60">
        <v>3.57545851706616E-3</v>
      </c>
      <c r="D141" s="60">
        <v>1.32851726350132E-2</v>
      </c>
      <c r="E141" s="61">
        <v>3.2497284166109702E-4</v>
      </c>
      <c r="F141" s="60">
        <v>3.6493232149892203E-2</v>
      </c>
      <c r="G141" s="60" t="s">
        <v>142</v>
      </c>
      <c r="H141" s="60">
        <v>-1</v>
      </c>
      <c r="I141" s="60">
        <v>1.01632505317923E-2</v>
      </c>
      <c r="J141" s="60">
        <v>97.393717332051907</v>
      </c>
      <c r="K141" s="61">
        <v>1.18593093531485E-5</v>
      </c>
      <c r="L141" s="61">
        <v>3.13113532307948E-4</v>
      </c>
      <c r="M141" s="60">
        <v>0.999675027158339</v>
      </c>
      <c r="N141" s="60" t="s">
        <v>142</v>
      </c>
      <c r="O141" s="60">
        <v>1.01632505317923E-2</v>
      </c>
      <c r="P141" s="60" t="s">
        <v>163</v>
      </c>
      <c r="Q141" s="60">
        <v>137</v>
      </c>
      <c r="R141" s="60" t="s">
        <v>8</v>
      </c>
    </row>
    <row r="142" spans="1:18" x14ac:dyDescent="0.25">
      <c r="A142" s="60">
        <v>139</v>
      </c>
      <c r="B142" s="60">
        <v>1.0262720400868299</v>
      </c>
      <c r="C142" s="60">
        <v>2.5932857886970102E-2</v>
      </c>
      <c r="D142" s="60">
        <v>1.20610884496333E-2</v>
      </c>
      <c r="E142" s="60">
        <v>0.30528537866779798</v>
      </c>
      <c r="F142" s="60">
        <v>0.123545245149213</v>
      </c>
      <c r="G142" s="60">
        <v>1.31957702364996</v>
      </c>
      <c r="H142" s="60">
        <v>-0.242181409589873</v>
      </c>
      <c r="I142" s="60">
        <v>3.5004551448902098E-2</v>
      </c>
      <c r="J142" s="60">
        <v>27.567713586039002</v>
      </c>
      <c r="K142" s="60">
        <v>3.7716556947983301E-2</v>
      </c>
      <c r="L142" s="60">
        <v>0.267568821719814</v>
      </c>
      <c r="M142" s="60">
        <v>0.69471462133220196</v>
      </c>
      <c r="N142" s="60">
        <v>1.31957702364996</v>
      </c>
      <c r="O142" s="60">
        <v>3.5004551448902098E-2</v>
      </c>
      <c r="P142" s="60" t="s">
        <v>163</v>
      </c>
      <c r="Q142" s="60">
        <v>138</v>
      </c>
      <c r="R142" s="60" t="s">
        <v>8</v>
      </c>
    </row>
    <row r="143" spans="1:18" x14ac:dyDescent="0.25">
      <c r="A143" s="60">
        <v>140</v>
      </c>
      <c r="B143" s="60">
        <v>1.02615369284594</v>
      </c>
      <c r="C143" s="60">
        <v>2.58175336254233E-2</v>
      </c>
      <c r="D143" s="60">
        <v>1.23317729451346E-2</v>
      </c>
      <c r="E143" s="61">
        <v>0.239069991731512</v>
      </c>
      <c r="F143" s="60">
        <v>5.5253274263245201E-2</v>
      </c>
      <c r="G143" s="60" t="s">
        <v>142</v>
      </c>
      <c r="H143" s="60">
        <v>-1</v>
      </c>
      <c r="I143" s="60">
        <v>4.8907430531062897E-2</v>
      </c>
      <c r="J143" s="60">
        <v>19.446790787033098</v>
      </c>
      <c r="K143" s="61">
        <v>1.3209399821253E-2</v>
      </c>
      <c r="L143" s="61">
        <v>0.22586059191025901</v>
      </c>
      <c r="M143" s="60">
        <v>0.760930008268488</v>
      </c>
      <c r="N143" s="60" t="s">
        <v>142</v>
      </c>
      <c r="O143" s="60">
        <v>4.8907430531062897E-2</v>
      </c>
      <c r="P143" s="60" t="s">
        <v>163</v>
      </c>
      <c r="Q143" s="60">
        <v>139</v>
      </c>
      <c r="R143" s="60" t="s">
        <v>8</v>
      </c>
    </row>
    <row r="144" spans="1:18" x14ac:dyDescent="0.25">
      <c r="A144" s="60">
        <v>141</v>
      </c>
      <c r="B144" s="60">
        <v>1.01397314751913</v>
      </c>
      <c r="C144" s="60">
        <v>1.3876423081784399E-2</v>
      </c>
      <c r="D144" s="60">
        <v>1.29748576432151E-2</v>
      </c>
      <c r="E144" s="61">
        <v>1.7933641510726399E-2</v>
      </c>
      <c r="F144" s="60">
        <v>0.16477562645833499</v>
      </c>
      <c r="G144" s="60">
        <v>0.27107336382452502</v>
      </c>
      <c r="H144" s="60">
        <v>2.6890382215765598</v>
      </c>
      <c r="I144" s="60">
        <v>1.3596908637819399E-2</v>
      </c>
      <c r="J144" s="60">
        <v>72.546129244299493</v>
      </c>
      <c r="K144" s="61">
        <v>2.9550270146091301E-3</v>
      </c>
      <c r="L144" s="61">
        <v>1.4978614496117201E-2</v>
      </c>
      <c r="M144" s="60">
        <v>0.98206635848927404</v>
      </c>
      <c r="N144" s="60">
        <v>0.27107336382452502</v>
      </c>
      <c r="O144" s="60">
        <v>1.3596908637819399E-2</v>
      </c>
      <c r="P144" s="60" t="s">
        <v>163</v>
      </c>
      <c r="Q144" s="60">
        <v>140</v>
      </c>
      <c r="R144" s="60" t="s">
        <v>8</v>
      </c>
    </row>
    <row r="145" spans="1:18" x14ac:dyDescent="0.25">
      <c r="A145" s="60">
        <v>142</v>
      </c>
      <c r="B145" s="60">
        <v>1.0198799569387</v>
      </c>
      <c r="C145" s="60">
        <v>1.96849310944716E-2</v>
      </c>
      <c r="D145" s="60">
        <v>1.27271300456146E-2</v>
      </c>
      <c r="E145" s="60">
        <v>8.8771905161963494E-12</v>
      </c>
      <c r="F145" s="60">
        <v>5.85191521397838E-2</v>
      </c>
      <c r="G145" s="60">
        <v>4.4145347828594899</v>
      </c>
      <c r="H145" s="60">
        <v>-0.77347556442804699</v>
      </c>
      <c r="I145" s="60">
        <v>2.1254289038435698E-3</v>
      </c>
      <c r="J145" s="60">
        <v>469.493272295125</v>
      </c>
      <c r="K145" s="60">
        <v>5.1948566239113998E-13</v>
      </c>
      <c r="L145" s="60">
        <v>8.3577048538052107E-12</v>
      </c>
      <c r="M145" s="61">
        <v>0.99999999999112299</v>
      </c>
      <c r="N145" s="60">
        <v>4.4145347828594899</v>
      </c>
      <c r="O145" s="60">
        <v>2.1254289038435698E-3</v>
      </c>
      <c r="P145" s="60" t="s">
        <v>163</v>
      </c>
      <c r="Q145" s="60">
        <v>141</v>
      </c>
      <c r="R145" s="60" t="s">
        <v>8</v>
      </c>
    </row>
    <row r="146" spans="1:18" x14ac:dyDescent="0.25">
      <c r="A146" s="60">
        <v>143</v>
      </c>
      <c r="B146" s="60">
        <v>1.02232356198805</v>
      </c>
      <c r="C146" s="60">
        <v>2.2078038532494199E-2</v>
      </c>
      <c r="D146" s="60">
        <v>1.2085631921437599E-2</v>
      </c>
      <c r="E146" s="60">
        <v>0.28096595421133203</v>
      </c>
      <c r="F146" s="60">
        <v>9.7792777146204907E-2</v>
      </c>
      <c r="G146" s="60">
        <v>2.2390358738629499</v>
      </c>
      <c r="H146" s="60">
        <v>-0.55337919696894899</v>
      </c>
      <c r="I146" s="60">
        <v>4.6616536849539703E-2</v>
      </c>
      <c r="J146" s="60">
        <v>20.451614975767399</v>
      </c>
      <c r="K146" s="60">
        <v>2.74764409458596E-2</v>
      </c>
      <c r="L146" s="60">
        <v>0.25348951326547198</v>
      </c>
      <c r="M146" s="60">
        <v>0.71903404578866803</v>
      </c>
      <c r="N146" s="60">
        <v>2.2390358738629499</v>
      </c>
      <c r="O146" s="60">
        <v>4.6616536849539703E-2</v>
      </c>
      <c r="P146" s="60" t="s">
        <v>163</v>
      </c>
      <c r="Q146" s="60">
        <v>142</v>
      </c>
      <c r="R146" s="60" t="s">
        <v>8</v>
      </c>
    </row>
    <row r="147" spans="1:18" x14ac:dyDescent="0.25">
      <c r="A147" s="60">
        <v>144</v>
      </c>
      <c r="B147" s="60">
        <v>1.0061102178316701</v>
      </c>
      <c r="C147" s="60">
        <v>6.0916261450972304E-3</v>
      </c>
      <c r="D147" s="60">
        <v>1.28054167294702E-2</v>
      </c>
      <c r="E147" s="60">
        <v>2.30144399302118E-11</v>
      </c>
      <c r="F147" s="60">
        <v>5.57081792657034E-2</v>
      </c>
      <c r="G147" s="60" t="s">
        <v>142</v>
      </c>
      <c r="H147" s="60">
        <v>-1</v>
      </c>
      <c r="I147" s="60">
        <v>3.10720583453678E-3</v>
      </c>
      <c r="J147" s="60">
        <v>320.83255736872599</v>
      </c>
      <c r="K147" s="60">
        <v>1.282092545332E-12</v>
      </c>
      <c r="L147" s="60">
        <v>2.1732347384879801E-11</v>
      </c>
      <c r="M147" s="60">
        <v>0.99999999997698596</v>
      </c>
      <c r="N147" s="60" t="s">
        <v>142</v>
      </c>
      <c r="O147" s="60">
        <v>3.10720583453678E-3</v>
      </c>
      <c r="P147" s="60" t="s">
        <v>163</v>
      </c>
      <c r="Q147" s="60">
        <v>143</v>
      </c>
      <c r="R147" s="60" t="s">
        <v>8</v>
      </c>
    </row>
    <row r="148" spans="1:18" x14ac:dyDescent="0.25">
      <c r="A148" s="60">
        <v>145</v>
      </c>
      <c r="B148" s="60">
        <v>1.01328047709936</v>
      </c>
      <c r="C148" s="60">
        <v>1.31930646323938E-2</v>
      </c>
      <c r="D148" s="60">
        <v>1.2908340876248E-2</v>
      </c>
      <c r="E148" s="60">
        <v>7.3928841967370696E-10</v>
      </c>
      <c r="F148" s="60">
        <v>5.40974506784722E-2</v>
      </c>
      <c r="G148" s="60" t="s">
        <v>142</v>
      </c>
      <c r="H148" s="60">
        <v>-1</v>
      </c>
      <c r="I148" s="60">
        <v>3.0674654907989901E-3</v>
      </c>
      <c r="J148" s="60">
        <v>325.00203751258101</v>
      </c>
      <c r="K148" s="61">
        <v>3.9993618820464E-11</v>
      </c>
      <c r="L148" s="61">
        <v>6.9929480085324296E-10</v>
      </c>
      <c r="M148" s="60">
        <v>0.99999999926071204</v>
      </c>
      <c r="N148" s="60" t="s">
        <v>142</v>
      </c>
      <c r="O148" s="60">
        <v>3.0674654907989901E-3</v>
      </c>
      <c r="P148" s="60" t="s">
        <v>163</v>
      </c>
      <c r="Q148" s="60">
        <v>144</v>
      </c>
      <c r="R148" s="60" t="s">
        <v>8</v>
      </c>
    </row>
    <row r="149" spans="1:18" x14ac:dyDescent="0.25">
      <c r="A149" s="60">
        <v>146</v>
      </c>
      <c r="B149" s="60">
        <v>0.99190922303784301</v>
      </c>
      <c r="C149" s="60">
        <v>-8.12368491890373E-3</v>
      </c>
      <c r="D149" s="60">
        <v>1.34004415954606E-2</v>
      </c>
      <c r="E149" s="60">
        <v>0.41540086501134998</v>
      </c>
      <c r="F149" s="60">
        <v>0.99958773953870905</v>
      </c>
      <c r="G149" s="60">
        <v>1.33694409523047E-2</v>
      </c>
      <c r="H149" s="60">
        <v>73.797443181617197</v>
      </c>
      <c r="I149" s="60">
        <v>3.3012370634872397E-2</v>
      </c>
      <c r="J149" s="60">
        <v>29.291674931810501</v>
      </c>
      <c r="K149" s="60">
        <v>0.41522961165911898</v>
      </c>
      <c r="L149" s="60">
        <v>1.71253352230422E-4</v>
      </c>
      <c r="M149" s="60">
        <v>0.58459913498865002</v>
      </c>
      <c r="N149" s="60">
        <v>1.33694409523047E-2</v>
      </c>
      <c r="O149" s="60">
        <v>3.3012370634872397E-2</v>
      </c>
      <c r="P149" s="60" t="s">
        <v>163</v>
      </c>
      <c r="Q149" s="60">
        <v>145</v>
      </c>
      <c r="R149" s="60" t="s">
        <v>8</v>
      </c>
    </row>
    <row r="150" spans="1:18" x14ac:dyDescent="0.25">
      <c r="A150" s="60">
        <v>147</v>
      </c>
      <c r="B150" s="60">
        <v>1.0122625183276599</v>
      </c>
      <c r="C150" s="60">
        <v>1.2187942687612601E-2</v>
      </c>
      <c r="D150" s="60">
        <v>1.33192614487665E-2</v>
      </c>
      <c r="E150" s="60">
        <v>5.2421654548579902E-2</v>
      </c>
      <c r="F150" s="60">
        <v>7.0596037155161301E-2</v>
      </c>
      <c r="G150" s="60" t="s">
        <v>142</v>
      </c>
      <c r="H150" s="60">
        <v>-1</v>
      </c>
      <c r="I150" s="60">
        <v>1.5819689411470599E-2</v>
      </c>
      <c r="J150" s="60">
        <v>62.212366184314199</v>
      </c>
      <c r="K150" s="60">
        <v>3.7007610722465801E-3</v>
      </c>
      <c r="L150" s="60">
        <v>4.87208934763333E-2</v>
      </c>
      <c r="M150" s="60">
        <v>0.94757834545141995</v>
      </c>
      <c r="N150" s="60" t="s">
        <v>142</v>
      </c>
      <c r="O150" s="60">
        <v>1.5819689411470599E-2</v>
      </c>
      <c r="P150" s="60" t="s">
        <v>163</v>
      </c>
      <c r="Q150" s="60">
        <v>146</v>
      </c>
      <c r="R150" s="60" t="s">
        <v>8</v>
      </c>
    </row>
    <row r="151" spans="1:18" x14ac:dyDescent="0.25">
      <c r="A151" s="60">
        <v>148</v>
      </c>
      <c r="B151" s="60">
        <v>1.0160922623222399</v>
      </c>
      <c r="C151" s="60">
        <v>1.5964154405648599E-2</v>
      </c>
      <c r="D151" s="60">
        <v>1.2964291469557999E-2</v>
      </c>
      <c r="E151" s="60">
        <v>7.0016456582495307E-2</v>
      </c>
      <c r="F151" s="60">
        <v>6.09175490987982E-2</v>
      </c>
      <c r="G151" s="60" t="s">
        <v>142</v>
      </c>
      <c r="H151" s="60">
        <v>-1</v>
      </c>
      <c r="I151" s="60">
        <v>2.2392977426093599E-2</v>
      </c>
      <c r="J151" s="60">
        <v>43.6568574143581</v>
      </c>
      <c r="K151" s="60">
        <v>4.2652309315880299E-3</v>
      </c>
      <c r="L151" s="60">
        <v>6.5751225650907297E-2</v>
      </c>
      <c r="M151" s="60">
        <v>0.929983543417505</v>
      </c>
      <c r="N151" s="60" t="s">
        <v>142</v>
      </c>
      <c r="O151" s="60">
        <v>2.2392977426093599E-2</v>
      </c>
      <c r="P151" s="60" t="s">
        <v>163</v>
      </c>
      <c r="Q151" s="60">
        <v>147</v>
      </c>
      <c r="R151" s="60" t="s">
        <v>8</v>
      </c>
    </row>
    <row r="152" spans="1:18" x14ac:dyDescent="0.25">
      <c r="A152" s="60">
        <v>149</v>
      </c>
      <c r="B152" s="60">
        <v>1.0164980975131399</v>
      </c>
      <c r="C152" s="60">
        <v>1.6363482479138301E-2</v>
      </c>
      <c r="D152" s="60">
        <v>1.2824633600598E-2</v>
      </c>
      <c r="E152" s="60">
        <v>5.1375301762975098E-2</v>
      </c>
      <c r="F152" s="60">
        <v>4.03645008136123E-2</v>
      </c>
      <c r="G152" s="60" t="s">
        <v>142</v>
      </c>
      <c r="H152" s="60">
        <v>-1</v>
      </c>
      <c r="I152" s="60">
        <v>2.52156454683133E-2</v>
      </c>
      <c r="J152" s="60">
        <v>38.657917988124801</v>
      </c>
      <c r="K152" s="60">
        <v>2.0737384098111901E-3</v>
      </c>
      <c r="L152" s="60">
        <v>4.9301563353163901E-2</v>
      </c>
      <c r="M152" s="60">
        <v>0.948624698237025</v>
      </c>
      <c r="N152" s="60" t="s">
        <v>142</v>
      </c>
      <c r="O152" s="60">
        <v>2.52156454683133E-2</v>
      </c>
      <c r="P152" s="60" t="s">
        <v>163</v>
      </c>
      <c r="Q152" s="60">
        <v>148</v>
      </c>
      <c r="R152" s="60" t="s">
        <v>8</v>
      </c>
    </row>
    <row r="153" spans="1:18" x14ac:dyDescent="0.25">
      <c r="A153" s="60">
        <v>150</v>
      </c>
      <c r="B153" s="60">
        <v>1.0096382494751599</v>
      </c>
      <c r="C153" s="60">
        <v>9.5920978589106205E-3</v>
      </c>
      <c r="D153" s="60">
        <v>1.30571448461257E-2</v>
      </c>
      <c r="E153" s="60">
        <v>2.49712144776819E-2</v>
      </c>
      <c r="F153" s="60">
        <v>5.2960025510587198E-2</v>
      </c>
      <c r="G153" s="60" t="s">
        <v>142</v>
      </c>
      <c r="H153" s="60">
        <v>-1</v>
      </c>
      <c r="I153" s="60">
        <v>1.8692122569339598E-2</v>
      </c>
      <c r="J153" s="60">
        <v>52.498472219537199</v>
      </c>
      <c r="K153" s="60">
        <v>1.3224761557683799E-3</v>
      </c>
      <c r="L153" s="60">
        <v>2.3648738321913498E-2</v>
      </c>
      <c r="M153" s="60">
        <v>0.97502878552231798</v>
      </c>
      <c r="N153" s="60" t="s">
        <v>142</v>
      </c>
      <c r="O153" s="60">
        <v>1.8692122569339598E-2</v>
      </c>
      <c r="P153" s="60" t="s">
        <v>163</v>
      </c>
      <c r="Q153" s="60">
        <v>149</v>
      </c>
      <c r="R153" s="60" t="s">
        <v>8</v>
      </c>
    </row>
    <row r="154" spans="1:18" x14ac:dyDescent="0.25">
      <c r="A154" s="60">
        <v>151</v>
      </c>
      <c r="B154" s="60">
        <v>1.01467488831118</v>
      </c>
      <c r="C154" s="60">
        <v>1.45682541018958E-2</v>
      </c>
      <c r="D154" s="60">
        <v>1.2856592456731901E-2</v>
      </c>
      <c r="E154" s="60">
        <v>1.9475572586913E-19</v>
      </c>
      <c r="F154" s="60">
        <v>5.3574940567522697E-2</v>
      </c>
      <c r="G154" s="60" t="s">
        <v>142</v>
      </c>
      <c r="H154" s="60">
        <v>-1</v>
      </c>
      <c r="I154" s="60">
        <v>1.6508221756585499E-3</v>
      </c>
      <c r="J154" s="60">
        <v>604.75876356948004</v>
      </c>
      <c r="K154" s="60">
        <v>1.04340264386234E-20</v>
      </c>
      <c r="L154" s="60">
        <v>1.8432169943050599E-19</v>
      </c>
      <c r="M154" s="60">
        <v>1</v>
      </c>
      <c r="N154" s="60" t="s">
        <v>142</v>
      </c>
      <c r="O154" s="60">
        <v>1.6508221756585499E-3</v>
      </c>
      <c r="P154" s="60" t="s">
        <v>163</v>
      </c>
      <c r="Q154" s="60">
        <v>150</v>
      </c>
      <c r="R154" s="60" t="s">
        <v>8</v>
      </c>
    </row>
    <row r="155" spans="1:18" x14ac:dyDescent="0.25">
      <c r="A155" s="60">
        <v>152</v>
      </c>
      <c r="B155" s="60">
        <v>1.00251480362503</v>
      </c>
      <c r="C155" s="60">
        <v>2.5116467978233102E-3</v>
      </c>
      <c r="D155" s="60">
        <v>1.3313014256794599E-2</v>
      </c>
      <c r="E155" s="60">
        <v>1.5760696766121499E-10</v>
      </c>
      <c r="F155" s="60">
        <v>0.15043688497226201</v>
      </c>
      <c r="G155" s="60">
        <v>0.39911113794924602</v>
      </c>
      <c r="H155" s="60">
        <v>1.5055677602441899</v>
      </c>
      <c r="I155" s="60">
        <v>2.57504710495739E-3</v>
      </c>
      <c r="J155" s="60">
        <v>387.34241054263998</v>
      </c>
      <c r="K155" s="60">
        <v>2.37099012648772E-11</v>
      </c>
      <c r="L155" s="60">
        <v>1.33897066396338E-10</v>
      </c>
      <c r="M155" s="61">
        <v>0.99999999984239296</v>
      </c>
      <c r="N155" s="60">
        <v>0.39911113794924602</v>
      </c>
      <c r="O155" s="60">
        <v>2.57504710495739E-3</v>
      </c>
      <c r="P155" s="60" t="s">
        <v>163</v>
      </c>
      <c r="Q155" s="60">
        <v>151</v>
      </c>
      <c r="R155" s="60" t="s">
        <v>8</v>
      </c>
    </row>
    <row r="156" spans="1:18" x14ac:dyDescent="0.25">
      <c r="A156" s="60">
        <v>153</v>
      </c>
      <c r="B156" s="60">
        <v>1.0203790460191799</v>
      </c>
      <c r="C156" s="60">
        <v>2.01741720091906E-2</v>
      </c>
      <c r="D156" s="60">
        <v>1.2310768776493701E-2</v>
      </c>
      <c r="E156" s="60">
        <v>0.166961737374972</v>
      </c>
      <c r="F156" s="60">
        <v>0.123699900581936</v>
      </c>
      <c r="G156" s="60">
        <v>0.99393637677439595</v>
      </c>
      <c r="H156" s="60">
        <v>6.1006150567530001E-3</v>
      </c>
      <c r="I156" s="60">
        <v>2.2680503819522201E-2</v>
      </c>
      <c r="J156" s="60">
        <v>43.090731315203499</v>
      </c>
      <c r="K156" s="60">
        <v>2.0653150314271299E-2</v>
      </c>
      <c r="L156" s="60">
        <v>0.14630858706070099</v>
      </c>
      <c r="M156" s="61">
        <v>0.833038262625028</v>
      </c>
      <c r="N156" s="60">
        <v>0.99393637677439595</v>
      </c>
      <c r="O156" s="60">
        <v>2.2680503819522201E-2</v>
      </c>
      <c r="P156" s="60" t="s">
        <v>163</v>
      </c>
      <c r="Q156" s="60">
        <v>152</v>
      </c>
      <c r="R156" s="60" t="s">
        <v>8</v>
      </c>
    </row>
    <row r="157" spans="1:18" x14ac:dyDescent="0.25">
      <c r="A157" s="60">
        <v>154</v>
      </c>
      <c r="B157" s="60">
        <v>1.0136306187491799</v>
      </c>
      <c r="C157" s="60">
        <v>1.35385574899906E-2</v>
      </c>
      <c r="D157" s="60">
        <v>1.29016175520065E-2</v>
      </c>
      <c r="E157" s="60">
        <v>5.1840615786593398E-11</v>
      </c>
      <c r="F157" s="60">
        <v>0.11549220979163601</v>
      </c>
      <c r="G157" s="60">
        <v>0.92689865269918004</v>
      </c>
      <c r="H157" s="60">
        <v>7.8866602176995801E-2</v>
      </c>
      <c r="I157" s="60">
        <v>1.8153698258467201E-3</v>
      </c>
      <c r="J157" s="60">
        <v>549.85194529637204</v>
      </c>
      <c r="K157" s="60">
        <v>5.9871872741528201E-12</v>
      </c>
      <c r="L157" s="60">
        <v>4.58534285124405E-11</v>
      </c>
      <c r="M157" s="60">
        <v>0.99999999994815902</v>
      </c>
      <c r="N157" s="60">
        <v>0.92689865269918004</v>
      </c>
      <c r="O157" s="60">
        <v>1.8153698258467201E-3</v>
      </c>
      <c r="P157" s="60" t="s">
        <v>163</v>
      </c>
      <c r="Q157" s="60">
        <v>153</v>
      </c>
      <c r="R157" s="60" t="s">
        <v>8</v>
      </c>
    </row>
    <row r="158" spans="1:18" x14ac:dyDescent="0.25">
      <c r="A158" s="60">
        <v>155</v>
      </c>
      <c r="B158" s="60">
        <v>1.00634453808196</v>
      </c>
      <c r="C158" s="60">
        <v>6.3244962264356001E-3</v>
      </c>
      <c r="D158" s="60">
        <v>1.31435399083578E-2</v>
      </c>
      <c r="E158" s="60">
        <v>3.5114898915554701E-16</v>
      </c>
      <c r="F158" s="60">
        <v>6.3762320630490102E-2</v>
      </c>
      <c r="G158" s="60" t="s">
        <v>142</v>
      </c>
      <c r="H158" s="60">
        <v>-1</v>
      </c>
      <c r="I158" s="60">
        <v>1.8328043503308699E-3</v>
      </c>
      <c r="J158" s="60">
        <v>544.61197425108196</v>
      </c>
      <c r="K158" s="60">
        <v>2.2390074435608501E-17</v>
      </c>
      <c r="L158" s="60">
        <v>3.2875891471993899E-16</v>
      </c>
      <c r="M158" s="60">
        <v>1</v>
      </c>
      <c r="N158" s="60" t="s">
        <v>142</v>
      </c>
      <c r="O158" s="60">
        <v>1.8328043503308699E-3</v>
      </c>
      <c r="P158" s="60" t="s">
        <v>163</v>
      </c>
      <c r="Q158" s="60">
        <v>154</v>
      </c>
      <c r="R158" s="60" t="s">
        <v>8</v>
      </c>
    </row>
    <row r="159" spans="1:18" x14ac:dyDescent="0.25">
      <c r="A159" s="60">
        <v>156</v>
      </c>
      <c r="B159" s="60">
        <v>1.0116050177884299</v>
      </c>
      <c r="C159" s="60">
        <v>1.15381960509042E-2</v>
      </c>
      <c r="D159" s="60">
        <v>1.30707719077101E-2</v>
      </c>
      <c r="E159" s="60">
        <v>5.4641658966833401E-2</v>
      </c>
      <c r="F159" s="60">
        <v>4.49919481211059E-2</v>
      </c>
      <c r="G159" s="60" t="s">
        <v>142</v>
      </c>
      <c r="H159" s="60">
        <v>-1</v>
      </c>
      <c r="I159" s="60">
        <v>2.5454210968886101E-2</v>
      </c>
      <c r="J159" s="60">
        <v>38.2862305267426</v>
      </c>
      <c r="K159" s="60">
        <v>2.45843468548693E-3</v>
      </c>
      <c r="L159" s="60">
        <v>5.2183224281346502E-2</v>
      </c>
      <c r="M159" s="60">
        <v>0.94535834103316696</v>
      </c>
      <c r="N159" s="60" t="s">
        <v>142</v>
      </c>
      <c r="O159" s="60">
        <v>2.5454210968886101E-2</v>
      </c>
      <c r="P159" s="60" t="s">
        <v>163</v>
      </c>
      <c r="Q159" s="60">
        <v>155</v>
      </c>
      <c r="R159" s="60" t="s">
        <v>8</v>
      </c>
    </row>
    <row r="160" spans="1:18" x14ac:dyDescent="0.25">
      <c r="A160" s="60">
        <v>157</v>
      </c>
      <c r="B160" s="60">
        <v>1.0166925634817301</v>
      </c>
      <c r="C160" s="60">
        <v>1.65547739039127E-2</v>
      </c>
      <c r="D160" s="60">
        <v>1.24381438456593E-2</v>
      </c>
      <c r="E160" s="60">
        <v>4.5300700728594004E-6</v>
      </c>
      <c r="F160" s="60">
        <v>5.7518630790874499E-2</v>
      </c>
      <c r="G160" s="60">
        <v>12.534589879991801</v>
      </c>
      <c r="H160" s="60">
        <v>-0.920220764334999</v>
      </c>
      <c r="I160" s="60">
        <v>5.0798213890249303E-3</v>
      </c>
      <c r="J160" s="60">
        <v>195.857315133269</v>
      </c>
      <c r="K160" s="60">
        <v>2.6056342797758999E-7</v>
      </c>
      <c r="L160" s="60">
        <v>4.2695066448818099E-6</v>
      </c>
      <c r="M160" s="60">
        <v>0.99999546992992705</v>
      </c>
      <c r="N160" s="60">
        <v>12.534589879991801</v>
      </c>
      <c r="O160" s="60">
        <v>5.0798213890249303E-3</v>
      </c>
      <c r="P160" s="60" t="s">
        <v>163</v>
      </c>
      <c r="Q160" s="60">
        <v>156</v>
      </c>
      <c r="R160" s="60" t="s">
        <v>8</v>
      </c>
    </row>
    <row r="161" spans="1:18" x14ac:dyDescent="0.25">
      <c r="A161" s="60">
        <v>158</v>
      </c>
      <c r="B161" s="60">
        <v>1.0213442705339499</v>
      </c>
      <c r="C161" s="60">
        <v>2.1119671900236298E-2</v>
      </c>
      <c r="D161" s="60">
        <v>1.22559443594731E-2</v>
      </c>
      <c r="E161" s="60">
        <v>9.1936604253770992E-3</v>
      </c>
      <c r="F161" s="60">
        <v>9.2322968015398701E-2</v>
      </c>
      <c r="G161" s="60">
        <v>1.2056524086920599</v>
      </c>
      <c r="H161" s="60">
        <v>-0.17057354774014899</v>
      </c>
      <c r="I161" s="60">
        <v>1.1392566585380501E-2</v>
      </c>
      <c r="J161" s="60">
        <v>86.776533277694696</v>
      </c>
      <c r="K161" s="60">
        <v>8.4878601739652696E-4</v>
      </c>
      <c r="L161" s="60">
        <v>8.3448744079805699E-3</v>
      </c>
      <c r="M161" s="61">
        <v>0.99080633957462305</v>
      </c>
      <c r="N161" s="60">
        <v>1.2056524086920599</v>
      </c>
      <c r="O161" s="60">
        <v>1.1392566585380501E-2</v>
      </c>
      <c r="P161" s="60" t="s">
        <v>163</v>
      </c>
      <c r="Q161" s="60">
        <v>157</v>
      </c>
      <c r="R161" s="60" t="s">
        <v>8</v>
      </c>
    </row>
    <row r="162" spans="1:18" x14ac:dyDescent="0.25">
      <c r="A162" s="60">
        <v>159</v>
      </c>
      <c r="B162" s="60">
        <v>1.0114741767561</v>
      </c>
      <c r="C162" s="60">
        <v>1.1408847646886201E-2</v>
      </c>
      <c r="D162" s="60">
        <v>1.3223144480404E-2</v>
      </c>
      <c r="E162" s="60">
        <v>2.3692448641998801E-13</v>
      </c>
      <c r="F162" s="60">
        <v>6.8326419337828598E-2</v>
      </c>
      <c r="G162" s="60" t="s">
        <v>142</v>
      </c>
      <c r="H162" s="60">
        <v>-1</v>
      </c>
      <c r="I162" s="60">
        <v>1.69682732025942E-3</v>
      </c>
      <c r="J162" s="60">
        <v>588.33515983648704</v>
      </c>
      <c r="K162" s="60">
        <v>1.6188201810531801E-14</v>
      </c>
      <c r="L162" s="60">
        <v>2.20736284609456E-13</v>
      </c>
      <c r="M162" s="60">
        <v>0.99999999999976297</v>
      </c>
      <c r="N162" s="60" t="s">
        <v>142</v>
      </c>
      <c r="O162" s="60">
        <v>1.69682732025942E-3</v>
      </c>
      <c r="P162" s="60" t="s">
        <v>163</v>
      </c>
      <c r="Q162" s="60">
        <v>158</v>
      </c>
      <c r="R162" s="60" t="s">
        <v>8</v>
      </c>
    </row>
    <row r="163" spans="1:18" x14ac:dyDescent="0.25">
      <c r="A163" s="60">
        <v>160</v>
      </c>
      <c r="B163" s="60">
        <v>1.0126977215412001</v>
      </c>
      <c r="C163" s="60">
        <v>1.26177814683156E-2</v>
      </c>
      <c r="D163" s="60">
        <v>1.2793077681599801E-2</v>
      </c>
      <c r="E163" s="60">
        <v>3.3137639964438999E-4</v>
      </c>
      <c r="F163" s="60">
        <v>4.5551387094613802E-2</v>
      </c>
      <c r="G163" s="60" t="s">
        <v>142</v>
      </c>
      <c r="H163" s="60">
        <v>-1</v>
      </c>
      <c r="I163" s="60">
        <v>9.2674771221314903E-3</v>
      </c>
      <c r="J163" s="60">
        <v>106.904231844492</v>
      </c>
      <c r="K163" s="60">
        <v>1.5094654654221E-5</v>
      </c>
      <c r="L163" s="60">
        <v>3.1628174499016902E-4</v>
      </c>
      <c r="M163" s="60">
        <v>0.99966862360035602</v>
      </c>
      <c r="N163" s="60" t="s">
        <v>142</v>
      </c>
      <c r="O163" s="60">
        <v>9.2674771221314903E-3</v>
      </c>
      <c r="P163" s="60" t="s">
        <v>163</v>
      </c>
      <c r="Q163" s="60">
        <v>159</v>
      </c>
      <c r="R163" s="60" t="s">
        <v>8</v>
      </c>
    </row>
    <row r="164" spans="1:18" x14ac:dyDescent="0.25">
      <c r="A164" s="60">
        <v>161</v>
      </c>
      <c r="B164" s="60">
        <v>1.0121932892273</v>
      </c>
      <c r="C164" s="60">
        <v>1.2119549887799799E-2</v>
      </c>
      <c r="D164" s="60">
        <v>1.3259672482475501E-2</v>
      </c>
      <c r="E164" s="60">
        <v>5.2524736642851302E-2</v>
      </c>
      <c r="F164" s="60">
        <v>2.9549083671593299E-2</v>
      </c>
      <c r="G164" s="60" t="s">
        <v>142</v>
      </c>
      <c r="H164" s="60">
        <v>-1</v>
      </c>
      <c r="I164" s="60">
        <v>2.8801775165868598E-2</v>
      </c>
      <c r="J164" s="60">
        <v>33.7200821560834</v>
      </c>
      <c r="K164" s="60">
        <v>1.55205783788802E-3</v>
      </c>
      <c r="L164" s="60">
        <v>5.0972678804963298E-2</v>
      </c>
      <c r="M164" s="61">
        <v>0.94747526335714904</v>
      </c>
      <c r="N164" s="60" t="s">
        <v>142</v>
      </c>
      <c r="O164" s="60">
        <v>2.8801775165868598E-2</v>
      </c>
      <c r="P164" s="60" t="s">
        <v>163</v>
      </c>
      <c r="Q164" s="60">
        <v>160</v>
      </c>
      <c r="R164" s="60" t="s">
        <v>8</v>
      </c>
    </row>
    <row r="165" spans="1:18" x14ac:dyDescent="0.25">
      <c r="A165" s="60">
        <v>162</v>
      </c>
      <c r="B165" s="60">
        <v>1.0076751378484301</v>
      </c>
      <c r="C165" s="60">
        <v>7.6458338240384697E-3</v>
      </c>
      <c r="D165" s="60">
        <v>1.37495580961302E-2</v>
      </c>
      <c r="E165" s="60">
        <v>4.66486987615682E-2</v>
      </c>
      <c r="F165" s="60">
        <v>2.0810478235048401E-2</v>
      </c>
      <c r="G165" s="60">
        <v>0.79161111265178696</v>
      </c>
      <c r="H165" s="60">
        <v>0.26324654115849799</v>
      </c>
      <c r="I165" s="60">
        <v>2.8263538277450099E-2</v>
      </c>
      <c r="J165" s="60">
        <v>34.381274282910397</v>
      </c>
      <c r="K165" s="60">
        <v>9.7078173027094396E-4</v>
      </c>
      <c r="L165" s="60">
        <v>4.5677917031297303E-2</v>
      </c>
      <c r="M165" s="61">
        <v>0.95335130123843204</v>
      </c>
      <c r="N165" s="60">
        <v>0.79161111265178696</v>
      </c>
      <c r="O165" s="60">
        <v>2.8263538277450099E-2</v>
      </c>
      <c r="P165" s="60" t="s">
        <v>163</v>
      </c>
      <c r="Q165" s="60">
        <v>161</v>
      </c>
      <c r="R165" s="60" t="s">
        <v>8</v>
      </c>
    </row>
    <row r="166" spans="1:18" x14ac:dyDescent="0.25">
      <c r="A166" s="60">
        <v>163</v>
      </c>
      <c r="B166" s="60">
        <v>1.02806223025693</v>
      </c>
      <c r="C166" s="60">
        <v>2.7675700470174799E-2</v>
      </c>
      <c r="D166" s="60">
        <v>1.25772144430256E-2</v>
      </c>
      <c r="E166" s="60">
        <v>0.24526583222686299</v>
      </c>
      <c r="F166" s="60">
        <v>6.7487013413647004E-2</v>
      </c>
      <c r="G166" s="60" t="s">
        <v>142</v>
      </c>
      <c r="H166" s="60">
        <v>-1</v>
      </c>
      <c r="I166" s="60">
        <v>3.0885417584818199E-2</v>
      </c>
      <c r="J166" s="60">
        <v>31.377739341026501</v>
      </c>
      <c r="K166" s="60">
        <v>1.6552258509403599E-2</v>
      </c>
      <c r="L166" s="60">
        <v>0.22871357371746001</v>
      </c>
      <c r="M166" s="61">
        <v>0.75473416777313695</v>
      </c>
      <c r="N166" s="60" t="s">
        <v>142</v>
      </c>
      <c r="O166" s="60">
        <v>3.0885417584818199E-2</v>
      </c>
      <c r="P166" s="60" t="s">
        <v>163</v>
      </c>
      <c r="Q166" s="60">
        <v>162</v>
      </c>
      <c r="R166" s="60" t="s">
        <v>8</v>
      </c>
    </row>
    <row r="167" spans="1:18" x14ac:dyDescent="0.25">
      <c r="A167" s="60">
        <v>164</v>
      </c>
      <c r="B167" s="60">
        <v>1.00702289791551</v>
      </c>
      <c r="C167" s="60">
        <v>6.9983522222029602E-3</v>
      </c>
      <c r="D167" s="60">
        <v>1.3122512477035201E-2</v>
      </c>
      <c r="E167" s="60">
        <v>1.4460916141903299E-3</v>
      </c>
      <c r="F167" s="60">
        <v>5.7101073722960603E-2</v>
      </c>
      <c r="G167" s="60" t="s">
        <v>142</v>
      </c>
      <c r="H167" s="60">
        <v>-1</v>
      </c>
      <c r="I167" s="60">
        <v>9.6518007849726896E-3</v>
      </c>
      <c r="J167" s="60">
        <v>102.6076088057</v>
      </c>
      <c r="K167" s="60">
        <v>8.2573383872037304E-5</v>
      </c>
      <c r="L167" s="60">
        <v>1.3635182303183E-3</v>
      </c>
      <c r="M167" s="60">
        <v>0.99855390838581004</v>
      </c>
      <c r="N167" s="60" t="s">
        <v>142</v>
      </c>
      <c r="O167" s="60">
        <v>9.6518007849726896E-3</v>
      </c>
      <c r="P167" s="60" t="s">
        <v>163</v>
      </c>
      <c r="Q167" s="60">
        <v>163</v>
      </c>
      <c r="R167" s="60" t="s">
        <v>8</v>
      </c>
    </row>
    <row r="168" spans="1:18" x14ac:dyDescent="0.25">
      <c r="A168" s="60">
        <v>165</v>
      </c>
      <c r="B168" s="60">
        <v>1.0030564675778699</v>
      </c>
      <c r="C168" s="60">
        <v>3.0518060769074199E-3</v>
      </c>
      <c r="D168" s="60">
        <v>1.3162787456478999E-2</v>
      </c>
      <c r="E168" s="60">
        <v>3.5650897854764799E-3</v>
      </c>
      <c r="F168" s="60">
        <v>3.5583803463347899E-2</v>
      </c>
      <c r="G168" s="60" t="s">
        <v>142</v>
      </c>
      <c r="H168" s="60">
        <v>-1</v>
      </c>
      <c r="I168" s="60">
        <v>1.462488744979E-2</v>
      </c>
      <c r="J168" s="60">
        <v>67.376594584621003</v>
      </c>
      <c r="K168" s="60">
        <v>1.2685945425558399E-4</v>
      </c>
      <c r="L168" s="60">
        <v>3.4382303312209001E-3</v>
      </c>
      <c r="M168" s="60">
        <v>0.99643491021452402</v>
      </c>
      <c r="N168" s="60" t="s">
        <v>142</v>
      </c>
      <c r="O168" s="60">
        <v>1.462488744979E-2</v>
      </c>
      <c r="P168" s="60" t="s">
        <v>163</v>
      </c>
      <c r="Q168" s="60">
        <v>164</v>
      </c>
      <c r="R168" s="60" t="s">
        <v>8</v>
      </c>
    </row>
    <row r="169" spans="1:18" x14ac:dyDescent="0.25">
      <c r="A169" s="60">
        <v>166</v>
      </c>
      <c r="B169" s="60">
        <v>1.0187776524499801</v>
      </c>
      <c r="C169" s="60">
        <v>1.8603528713743898E-2</v>
      </c>
      <c r="D169" s="60">
        <v>1.26781401246421E-2</v>
      </c>
      <c r="E169" s="60">
        <v>1.6150434654515101E-3</v>
      </c>
      <c r="F169" s="60">
        <v>0.108272276222136</v>
      </c>
      <c r="G169" s="60">
        <v>0.946677131461093</v>
      </c>
      <c r="H169" s="60">
        <v>5.6326351156923998E-2</v>
      </c>
      <c r="I169" s="60">
        <v>7.0321272629015096E-3</v>
      </c>
      <c r="J169" s="60">
        <v>141.204479898362</v>
      </c>
      <c r="K169" s="60">
        <v>1.7486443220212299E-4</v>
      </c>
      <c r="L169" s="60">
        <v>1.44017903324939E-3</v>
      </c>
      <c r="M169" s="60">
        <v>0.99838495653454895</v>
      </c>
      <c r="N169" s="60">
        <v>0.946677131461093</v>
      </c>
      <c r="O169" s="60">
        <v>7.0321272629015096E-3</v>
      </c>
      <c r="P169" s="60" t="s">
        <v>163</v>
      </c>
      <c r="Q169" s="60">
        <v>165</v>
      </c>
      <c r="R169" s="60" t="s">
        <v>8</v>
      </c>
    </row>
    <row r="170" spans="1:18" x14ac:dyDescent="0.25">
      <c r="A170" s="60">
        <v>167</v>
      </c>
      <c r="B170" s="60">
        <v>1.0121177918736</v>
      </c>
      <c r="C170" s="60">
        <v>1.2044959223898101E-2</v>
      </c>
      <c r="D170" s="60">
        <v>1.23533265138284E-2</v>
      </c>
      <c r="E170" s="60">
        <v>8.6300015310309602E-13</v>
      </c>
      <c r="F170" s="60">
        <v>5.7667559936254803E-2</v>
      </c>
      <c r="G170" s="60" t="s">
        <v>142</v>
      </c>
      <c r="H170" s="60">
        <v>-1</v>
      </c>
      <c r="I170" s="60">
        <v>2.6195420278551399E-3</v>
      </c>
      <c r="J170" s="60">
        <v>380.74611797268602</v>
      </c>
      <c r="K170" s="60">
        <v>4.9767113054069897E-14</v>
      </c>
      <c r="L170" s="60">
        <v>8.1323304004902703E-13</v>
      </c>
      <c r="M170" s="60">
        <v>0.99999999999913702</v>
      </c>
      <c r="N170" s="60" t="s">
        <v>142</v>
      </c>
      <c r="O170" s="60">
        <v>2.6195420278551399E-3</v>
      </c>
      <c r="P170" s="60" t="s">
        <v>163</v>
      </c>
      <c r="Q170" s="60">
        <v>166</v>
      </c>
      <c r="R170" s="60" t="s">
        <v>8</v>
      </c>
    </row>
    <row r="171" spans="1:18" x14ac:dyDescent="0.25">
      <c r="A171" s="60">
        <v>168</v>
      </c>
      <c r="B171" s="60">
        <v>1.0147658378550199</v>
      </c>
      <c r="C171" s="60">
        <v>1.46578842573703E-2</v>
      </c>
      <c r="D171" s="60">
        <v>1.29840152415629E-2</v>
      </c>
      <c r="E171" s="60">
        <v>1.1162328953154601E-11</v>
      </c>
      <c r="F171" s="60">
        <v>5.6570874725088198E-2</v>
      </c>
      <c r="G171" s="60" t="s">
        <v>142</v>
      </c>
      <c r="H171" s="60">
        <v>-1</v>
      </c>
      <c r="I171" s="60">
        <v>2.3584415678600799E-3</v>
      </c>
      <c r="J171" s="60">
        <v>423.008808879394</v>
      </c>
      <c r="K171" s="60">
        <v>6.3146271284913602E-13</v>
      </c>
      <c r="L171" s="60">
        <v>1.05308662403055E-11</v>
      </c>
      <c r="M171" s="60">
        <v>0.99999999998883804</v>
      </c>
      <c r="N171" s="60" t="s">
        <v>142</v>
      </c>
      <c r="O171" s="60">
        <v>2.3584415678600799E-3</v>
      </c>
      <c r="P171" s="60" t="s">
        <v>163</v>
      </c>
      <c r="Q171" s="60">
        <v>167</v>
      </c>
      <c r="R171" s="60" t="s">
        <v>8</v>
      </c>
    </row>
    <row r="172" spans="1:18" x14ac:dyDescent="0.25">
      <c r="A172" s="60">
        <v>169</v>
      </c>
      <c r="B172" s="60">
        <v>1.0165924345702499</v>
      </c>
      <c r="C172" s="60">
        <v>1.6456284108668399E-2</v>
      </c>
      <c r="D172" s="60">
        <v>1.2765746102322501E-2</v>
      </c>
      <c r="E172" s="60">
        <v>1.72726715187764E-5</v>
      </c>
      <c r="F172" s="60">
        <v>0.153676332374587</v>
      </c>
      <c r="G172" s="60">
        <v>0.59410056618250895</v>
      </c>
      <c r="H172" s="60">
        <v>0.68321670929496803</v>
      </c>
      <c r="I172" s="60">
        <v>3.2121271890425702E-3</v>
      </c>
      <c r="J172" s="60">
        <v>310.32017543118201</v>
      </c>
      <c r="K172" s="60">
        <v>2.65440080931655E-6</v>
      </c>
      <c r="L172" s="60">
        <v>1.4618270709459801E-5</v>
      </c>
      <c r="M172" s="60">
        <v>0.99998272732848104</v>
      </c>
      <c r="N172" s="60">
        <v>0.59410056618250895</v>
      </c>
      <c r="O172" s="60">
        <v>3.2121271890425702E-3</v>
      </c>
      <c r="P172" s="60" t="s">
        <v>163</v>
      </c>
      <c r="Q172" s="60">
        <v>168</v>
      </c>
      <c r="R172" s="60" t="s">
        <v>8</v>
      </c>
    </row>
    <row r="173" spans="1:18" x14ac:dyDescent="0.25">
      <c r="A173" s="60">
        <v>170</v>
      </c>
      <c r="B173" s="60">
        <v>1.02017644475211</v>
      </c>
      <c r="C173" s="60">
        <v>1.9975597387082902E-2</v>
      </c>
      <c r="D173" s="60">
        <v>1.2547547446913601E-2</v>
      </c>
      <c r="E173" s="60">
        <v>2.9409089423086301E-2</v>
      </c>
      <c r="F173" s="60">
        <v>5.0980282809722298E-2</v>
      </c>
      <c r="G173" s="60" t="s">
        <v>142</v>
      </c>
      <c r="H173" s="60">
        <v>-1</v>
      </c>
      <c r="I173" s="60">
        <v>2.0364269769005201E-2</v>
      </c>
      <c r="J173" s="60">
        <v>48.105615440334503</v>
      </c>
      <c r="K173" s="60">
        <v>1.4992836959653499E-3</v>
      </c>
      <c r="L173" s="60">
        <v>2.7909805727120901E-2</v>
      </c>
      <c r="M173" s="60">
        <v>0.97059091057691405</v>
      </c>
      <c r="N173" s="60" t="s">
        <v>142</v>
      </c>
      <c r="O173" s="60">
        <v>2.0364269769005201E-2</v>
      </c>
      <c r="P173" s="60" t="s">
        <v>163</v>
      </c>
      <c r="Q173" s="60">
        <v>169</v>
      </c>
      <c r="R173" s="60" t="s">
        <v>8</v>
      </c>
    </row>
    <row r="174" spans="1:18" x14ac:dyDescent="0.25">
      <c r="A174" s="60">
        <v>171</v>
      </c>
      <c r="B174" s="60">
        <v>1.02441312738049</v>
      </c>
      <c r="C174" s="60">
        <v>2.4119889962893899E-2</v>
      </c>
      <c r="D174" s="60">
        <v>1.25909238635708E-2</v>
      </c>
      <c r="E174" s="61">
        <v>0.23827899338373901</v>
      </c>
      <c r="F174" s="60">
        <v>0.15489795790181601</v>
      </c>
      <c r="G174" s="60">
        <v>0.52551033549181503</v>
      </c>
      <c r="H174" s="60">
        <v>0.90291214551302601</v>
      </c>
      <c r="I174" s="60">
        <v>2.33383458332398E-2</v>
      </c>
      <c r="J174" s="60">
        <v>41.847938202018703</v>
      </c>
      <c r="K174" s="61">
        <v>3.6908929486041298E-2</v>
      </c>
      <c r="L174" s="61">
        <v>0.20137006389769699</v>
      </c>
      <c r="M174" s="60">
        <v>0.76172100661626096</v>
      </c>
      <c r="N174" s="60">
        <v>0.52551033549181503</v>
      </c>
      <c r="O174" s="60">
        <v>2.33383458332398E-2</v>
      </c>
      <c r="P174" s="60" t="s">
        <v>163</v>
      </c>
      <c r="Q174" s="60">
        <v>170</v>
      </c>
      <c r="R174" s="60" t="s">
        <v>8</v>
      </c>
    </row>
    <row r="175" spans="1:18" x14ac:dyDescent="0.25">
      <c r="A175" s="60">
        <v>172</v>
      </c>
      <c r="B175" s="60">
        <v>1.0095752416378201</v>
      </c>
      <c r="C175" s="60">
        <v>9.5296895621794497E-3</v>
      </c>
      <c r="D175" s="60">
        <v>1.2833714687862499E-2</v>
      </c>
      <c r="E175" s="60">
        <v>1.03044361848875E-10</v>
      </c>
      <c r="F175" s="60">
        <v>0.106954787132179</v>
      </c>
      <c r="G175" s="60">
        <v>1.18365141556797</v>
      </c>
      <c r="H175" s="60">
        <v>-0.15515667294652599</v>
      </c>
      <c r="I175" s="60">
        <v>2.09272068137416E-3</v>
      </c>
      <c r="J175" s="60">
        <v>476.84685691707398</v>
      </c>
      <c r="K175" s="60">
        <v>1.10210877867177E-11</v>
      </c>
      <c r="L175" s="60">
        <v>9.2023274062157594E-11</v>
      </c>
      <c r="M175" s="60">
        <v>0.99999999989695598</v>
      </c>
      <c r="N175" s="60">
        <v>1.18365141556797</v>
      </c>
      <c r="O175" s="60">
        <v>2.09272068137416E-3</v>
      </c>
      <c r="P175" s="60" t="s">
        <v>163</v>
      </c>
      <c r="Q175" s="60">
        <v>171</v>
      </c>
      <c r="R175" s="60" t="s">
        <v>8</v>
      </c>
    </row>
    <row r="176" spans="1:18" x14ac:dyDescent="0.25">
      <c r="A176" s="60">
        <v>173</v>
      </c>
      <c r="B176" s="60">
        <v>1.01749543069797</v>
      </c>
      <c r="C176" s="60">
        <v>1.7344147610001699E-2</v>
      </c>
      <c r="D176" s="60">
        <v>1.31802256332555E-2</v>
      </c>
      <c r="E176" s="60">
        <v>2.0253305122637202E-2</v>
      </c>
      <c r="F176" s="60">
        <v>5.2640261891015998E-2</v>
      </c>
      <c r="G176" s="60" t="s">
        <v>142</v>
      </c>
      <c r="H176" s="60">
        <v>-1</v>
      </c>
      <c r="I176" s="60">
        <v>1.4028648326471899E-2</v>
      </c>
      <c r="J176" s="60">
        <v>70.282704985412906</v>
      </c>
      <c r="K176" s="60">
        <v>1.06613928581428E-3</v>
      </c>
      <c r="L176" s="60">
        <v>1.9187165836822902E-2</v>
      </c>
      <c r="M176" s="60">
        <v>0.97974669487736299</v>
      </c>
      <c r="N176" s="60" t="s">
        <v>142</v>
      </c>
      <c r="O176" s="60">
        <v>1.4028648326471899E-2</v>
      </c>
      <c r="P176" s="60" t="s">
        <v>163</v>
      </c>
      <c r="Q176" s="60">
        <v>172</v>
      </c>
      <c r="R176" s="60" t="s">
        <v>8</v>
      </c>
    </row>
    <row r="177" spans="1:18" x14ac:dyDescent="0.25">
      <c r="A177" s="60">
        <v>174</v>
      </c>
      <c r="B177" s="60">
        <v>1.0124714559081101</v>
      </c>
      <c r="C177" s="60">
        <v>1.23943279054718E-2</v>
      </c>
      <c r="D177" s="60">
        <v>1.2620802391920901E-2</v>
      </c>
      <c r="E177" s="60">
        <v>1.7067853693948701E-3</v>
      </c>
      <c r="F177" s="60">
        <v>3.4315856596675E-2</v>
      </c>
      <c r="G177" s="60" t="s">
        <v>142</v>
      </c>
      <c r="H177" s="60">
        <v>-1</v>
      </c>
      <c r="I177" s="60">
        <v>1.31713986118788E-2</v>
      </c>
      <c r="J177" s="60">
        <v>74.922081585028806</v>
      </c>
      <c r="K177" s="60">
        <v>5.8569801977457399E-5</v>
      </c>
      <c r="L177" s="60">
        <v>1.6482155674174201E-3</v>
      </c>
      <c r="M177" s="60">
        <v>0.99829321463060505</v>
      </c>
      <c r="N177" s="60" t="s">
        <v>142</v>
      </c>
      <c r="O177" s="60">
        <v>1.31713986118788E-2</v>
      </c>
      <c r="P177" s="60" t="s">
        <v>163</v>
      </c>
      <c r="Q177" s="60">
        <v>173</v>
      </c>
      <c r="R177" s="60" t="s">
        <v>8</v>
      </c>
    </row>
    <row r="178" spans="1:18" x14ac:dyDescent="0.25">
      <c r="A178" s="60">
        <v>175</v>
      </c>
      <c r="B178" s="60">
        <v>1.0276861930476999</v>
      </c>
      <c r="C178" s="60">
        <v>2.7309860750523999E-2</v>
      </c>
      <c r="D178" s="60">
        <v>1.23901431822894E-2</v>
      </c>
      <c r="E178" s="60">
        <v>0.23517083840900699</v>
      </c>
      <c r="F178" s="60">
        <v>6.1418496003280899E-2</v>
      </c>
      <c r="G178" s="60" t="s">
        <v>142</v>
      </c>
      <c r="H178" s="60">
        <v>-1</v>
      </c>
      <c r="I178" s="60">
        <v>3.7403640988235398E-2</v>
      </c>
      <c r="J178" s="60">
        <v>25.735365156417</v>
      </c>
      <c r="K178" s="60">
        <v>1.44438391989118E-2</v>
      </c>
      <c r="L178" s="60">
        <v>0.220726999210095</v>
      </c>
      <c r="M178" s="61">
        <v>0.76482916159099301</v>
      </c>
      <c r="N178" s="60" t="s">
        <v>142</v>
      </c>
      <c r="O178" s="60">
        <v>3.7403640988235398E-2</v>
      </c>
      <c r="P178" s="60" t="s">
        <v>163</v>
      </c>
      <c r="Q178" s="60">
        <v>174</v>
      </c>
      <c r="R178" s="60" t="s">
        <v>8</v>
      </c>
    </row>
    <row r="179" spans="1:18" x14ac:dyDescent="0.25">
      <c r="A179" s="60">
        <v>176</v>
      </c>
      <c r="B179" s="60">
        <v>1.00968195802031</v>
      </c>
      <c r="C179" s="61">
        <v>9.63538821474735E-3</v>
      </c>
      <c r="D179" s="60">
        <v>1.30522443300878E-2</v>
      </c>
      <c r="E179" s="60">
        <v>1.30439836299437E-2</v>
      </c>
      <c r="F179" s="60">
        <v>4.7976544392253503E-2</v>
      </c>
      <c r="G179" s="60" t="s">
        <v>142</v>
      </c>
      <c r="H179" s="60">
        <v>-1</v>
      </c>
      <c r="I179" s="60">
        <v>1.5945268788213101E-2</v>
      </c>
      <c r="J179" s="60">
        <v>61.7145276308677</v>
      </c>
      <c r="K179" s="60">
        <v>6.2580525967381902E-4</v>
      </c>
      <c r="L179" s="60">
        <v>1.2418178370269799E-2</v>
      </c>
      <c r="M179" s="61">
        <v>0.98695601637005603</v>
      </c>
      <c r="N179" s="60" t="s">
        <v>142</v>
      </c>
      <c r="O179" s="60">
        <v>1.5945268788213101E-2</v>
      </c>
      <c r="P179" s="60" t="s">
        <v>163</v>
      </c>
      <c r="Q179" s="60">
        <v>175</v>
      </c>
      <c r="R179" s="60" t="s">
        <v>8</v>
      </c>
    </row>
    <row r="180" spans="1:18" x14ac:dyDescent="0.25">
      <c r="A180" s="60">
        <v>177</v>
      </c>
      <c r="B180" s="60">
        <v>1.01849372114725</v>
      </c>
      <c r="C180" s="60">
        <v>1.8324791861841001E-2</v>
      </c>
      <c r="D180" s="60">
        <v>1.28715080817252E-2</v>
      </c>
      <c r="E180" s="60">
        <v>6.7360078429833004E-14</v>
      </c>
      <c r="F180" s="60">
        <v>0.26264919069466802</v>
      </c>
      <c r="G180" s="60">
        <v>0.25828574879781802</v>
      </c>
      <c r="H180" s="60">
        <v>2.8716808985957001</v>
      </c>
      <c r="I180" s="60">
        <v>9.0468079823802499E-4</v>
      </c>
      <c r="J180" s="60">
        <v>1104.3622470462701</v>
      </c>
      <c r="K180" s="60">
        <v>1.7692070084725E-14</v>
      </c>
      <c r="L180" s="60">
        <v>4.9668008345108001E-14</v>
      </c>
      <c r="M180" s="60">
        <v>0.99999999999993305</v>
      </c>
      <c r="N180" s="60">
        <v>0.25828574879781802</v>
      </c>
      <c r="O180" s="60">
        <v>9.0468079823802499E-4</v>
      </c>
      <c r="P180" s="60" t="s">
        <v>163</v>
      </c>
      <c r="Q180" s="60">
        <v>176</v>
      </c>
      <c r="R180" s="60" t="s">
        <v>8</v>
      </c>
    </row>
    <row r="181" spans="1:18" x14ac:dyDescent="0.25">
      <c r="A181" s="60">
        <v>178</v>
      </c>
      <c r="B181" s="60">
        <v>1.0085370760930199</v>
      </c>
      <c r="C181" s="60">
        <v>8.5008413387596196E-3</v>
      </c>
      <c r="D181" s="60">
        <v>1.2739930881412599E-2</v>
      </c>
      <c r="E181" s="60">
        <v>6.6728921451870704E-3</v>
      </c>
      <c r="F181" s="60">
        <v>5.55550981154714E-2</v>
      </c>
      <c r="G181" s="60" t="s">
        <v>142</v>
      </c>
      <c r="H181" s="60">
        <v>-1</v>
      </c>
      <c r="I181" s="60">
        <v>1.42636833061366E-2</v>
      </c>
      <c r="J181" s="60">
        <v>69.108118536940395</v>
      </c>
      <c r="K181" s="60">
        <v>3.7071317783982598E-4</v>
      </c>
      <c r="L181" s="60">
        <v>6.3021789673472503E-3</v>
      </c>
      <c r="M181" s="61">
        <v>0.99332710785481304</v>
      </c>
      <c r="N181" s="60" t="s">
        <v>142</v>
      </c>
      <c r="O181" s="60">
        <v>1.42636833061366E-2</v>
      </c>
      <c r="P181" s="60" t="s">
        <v>163</v>
      </c>
      <c r="Q181" s="60">
        <v>177</v>
      </c>
      <c r="R181" s="60" t="s">
        <v>8</v>
      </c>
    </row>
    <row r="182" spans="1:18" x14ac:dyDescent="0.25">
      <c r="A182" s="60">
        <v>179</v>
      </c>
      <c r="B182" s="60">
        <v>1.01106057821694</v>
      </c>
      <c r="C182" s="60">
        <v>1.09998573500182E-2</v>
      </c>
      <c r="D182" s="60">
        <v>1.2810219609431E-2</v>
      </c>
      <c r="E182" s="60">
        <v>2.6279998410075799E-5</v>
      </c>
      <c r="F182" s="60">
        <v>3.914790296647E-2</v>
      </c>
      <c r="G182" s="60" t="s">
        <v>142</v>
      </c>
      <c r="H182" s="60">
        <v>-1</v>
      </c>
      <c r="I182" s="60">
        <v>7.5321550177320003E-3</v>
      </c>
      <c r="J182" s="60">
        <v>131.76412894395099</v>
      </c>
      <c r="K182" s="60">
        <v>1.02880682771663E-6</v>
      </c>
      <c r="L182" s="60">
        <v>2.52511915823591E-5</v>
      </c>
      <c r="M182" s="60">
        <v>0.99997372000159002</v>
      </c>
      <c r="N182" s="60" t="s">
        <v>142</v>
      </c>
      <c r="O182" s="60">
        <v>7.5321550177320003E-3</v>
      </c>
      <c r="P182" s="60" t="s">
        <v>163</v>
      </c>
      <c r="Q182" s="60">
        <v>178</v>
      </c>
      <c r="R182" s="60" t="s">
        <v>8</v>
      </c>
    </row>
    <row r="183" spans="1:18" x14ac:dyDescent="0.25">
      <c r="A183" s="60">
        <v>180</v>
      </c>
      <c r="B183" s="60">
        <v>1.01514570038944</v>
      </c>
      <c r="C183" s="60">
        <v>1.5032149373558901E-2</v>
      </c>
      <c r="D183" s="60">
        <v>1.30314233491611E-2</v>
      </c>
      <c r="E183" s="60">
        <v>2.9113474661926998E-13</v>
      </c>
      <c r="F183" s="60">
        <v>0.18340288394204901</v>
      </c>
      <c r="G183" s="60">
        <v>0.36129374436920603</v>
      </c>
      <c r="H183" s="60">
        <v>1.76783092866977</v>
      </c>
      <c r="I183" s="60">
        <v>1.2138836650389801E-3</v>
      </c>
      <c r="J183" s="60">
        <v>822.80217215287098</v>
      </c>
      <c r="K183" s="60">
        <v>5.3394952145711702E-14</v>
      </c>
      <c r="L183" s="60">
        <v>2.37739794473558E-13</v>
      </c>
      <c r="M183" s="60">
        <v>0.99999999999970901</v>
      </c>
      <c r="N183" s="60">
        <v>0.36129374436920603</v>
      </c>
      <c r="O183" s="60">
        <v>1.2138836650389801E-3</v>
      </c>
      <c r="P183" s="60" t="s">
        <v>163</v>
      </c>
      <c r="Q183" s="60">
        <v>179</v>
      </c>
      <c r="R183" s="60" t="s">
        <v>8</v>
      </c>
    </row>
    <row r="184" spans="1:18" x14ac:dyDescent="0.25">
      <c r="A184" s="60">
        <v>181</v>
      </c>
      <c r="B184" s="60">
        <v>1.0124329551668201</v>
      </c>
      <c r="C184" s="60">
        <v>1.23563006869154E-2</v>
      </c>
      <c r="D184" s="60">
        <v>1.29978056044218E-2</v>
      </c>
      <c r="E184" s="60">
        <v>6.0483655130381696E-14</v>
      </c>
      <c r="F184" s="60">
        <v>6.88677673739891E-2</v>
      </c>
      <c r="G184" s="60">
        <v>1.87189937446788</v>
      </c>
      <c r="H184" s="60">
        <v>-0.46578325008294302</v>
      </c>
      <c r="I184" s="60">
        <v>1.94635358544708E-3</v>
      </c>
      <c r="J184" s="60">
        <v>512.78126126568998</v>
      </c>
      <c r="K184" s="60">
        <v>4.1653742914477097E-15</v>
      </c>
      <c r="L184" s="60">
        <v>5.6318280838933997E-14</v>
      </c>
      <c r="M184" s="61">
        <v>0.99999999999993905</v>
      </c>
      <c r="N184" s="60">
        <v>1.87189937446788</v>
      </c>
      <c r="O184" s="60">
        <v>1.94635358544708E-3</v>
      </c>
      <c r="P184" s="60" t="s">
        <v>163</v>
      </c>
      <c r="Q184" s="60">
        <v>180</v>
      </c>
      <c r="R184" s="60" t="s">
        <v>8</v>
      </c>
    </row>
    <row r="185" spans="1:18" x14ac:dyDescent="0.25">
      <c r="A185" s="60">
        <v>182</v>
      </c>
      <c r="B185" s="60">
        <v>1.0098294289777501</v>
      </c>
      <c r="C185" s="60">
        <v>9.7814343907187094E-3</v>
      </c>
      <c r="D185" s="60">
        <v>1.27062567832341E-2</v>
      </c>
      <c r="E185" s="60">
        <v>8.8181856783480601E-4</v>
      </c>
      <c r="F185" s="60">
        <v>0.14450119076051299</v>
      </c>
      <c r="G185" s="60">
        <v>0.46689440266235999</v>
      </c>
      <c r="H185" s="60">
        <v>1.1418119264178901</v>
      </c>
      <c r="I185" s="60">
        <v>7.7790759388568003E-3</v>
      </c>
      <c r="J185" s="60">
        <v>127.549972755113</v>
      </c>
      <c r="K185" s="60">
        <v>1.2742383308685901E-4</v>
      </c>
      <c r="L185" s="60">
        <v>7.5439473474794697E-4</v>
      </c>
      <c r="M185" s="60">
        <v>0.99911818143216502</v>
      </c>
      <c r="N185" s="60">
        <v>0.46689440266235999</v>
      </c>
      <c r="O185" s="60">
        <v>7.7790759388568003E-3</v>
      </c>
      <c r="P185" s="60" t="s">
        <v>163</v>
      </c>
      <c r="Q185" s="60">
        <v>181</v>
      </c>
      <c r="R185" s="60" t="s">
        <v>8</v>
      </c>
    </row>
    <row r="186" spans="1:18" x14ac:dyDescent="0.25">
      <c r="A186" s="60">
        <v>183</v>
      </c>
      <c r="B186" s="60">
        <v>1.0248524499210701</v>
      </c>
      <c r="C186" s="60">
        <v>2.4548650931873899E-2</v>
      </c>
      <c r="D186" s="60">
        <v>1.26665850460375E-2</v>
      </c>
      <c r="E186" s="60">
        <v>1.29368661319527E-2</v>
      </c>
      <c r="F186" s="60">
        <v>6.2103939780996098E-2</v>
      </c>
      <c r="G186" s="60" t="s">
        <v>142</v>
      </c>
      <c r="H186" s="60">
        <v>-1</v>
      </c>
      <c r="I186" s="60">
        <v>1.3382514049534401E-2</v>
      </c>
      <c r="J186" s="60">
        <v>73.724375128512605</v>
      </c>
      <c r="K186" s="60">
        <v>8.0343035521359904E-4</v>
      </c>
      <c r="L186" s="60">
        <v>1.21334357767391E-2</v>
      </c>
      <c r="M186" s="60">
        <v>0.987063133868047</v>
      </c>
      <c r="N186" s="60" t="s">
        <v>142</v>
      </c>
      <c r="O186" s="60">
        <v>1.3382514049534401E-2</v>
      </c>
      <c r="P186" s="60" t="s">
        <v>163</v>
      </c>
      <c r="Q186" s="60">
        <v>182</v>
      </c>
      <c r="R186" s="60" t="s">
        <v>8</v>
      </c>
    </row>
    <row r="187" spans="1:18" x14ac:dyDescent="0.25">
      <c r="A187" s="60">
        <v>184</v>
      </c>
      <c r="B187" s="60">
        <v>1.01810703382672</v>
      </c>
      <c r="C187" s="60">
        <v>1.79450538849842E-2</v>
      </c>
      <c r="D187" s="60">
        <v>1.24325002465616E-2</v>
      </c>
      <c r="E187" s="60">
        <v>1.18713144276503E-2</v>
      </c>
      <c r="F187" s="60">
        <v>5.2327701424710903E-2</v>
      </c>
      <c r="G187" s="60" t="s">
        <v>142</v>
      </c>
      <c r="H187" s="60">
        <v>-1</v>
      </c>
      <c r="I187" s="60">
        <v>1.51658425122834E-2</v>
      </c>
      <c r="J187" s="60">
        <v>64.937648975984104</v>
      </c>
      <c r="K187" s="60">
        <v>6.2119859688894701E-4</v>
      </c>
      <c r="L187" s="60">
        <v>1.12501158307613E-2</v>
      </c>
      <c r="M187" s="60">
        <v>0.98812868557235001</v>
      </c>
      <c r="N187" s="60" t="s">
        <v>142</v>
      </c>
      <c r="O187" s="60">
        <v>1.51658425122834E-2</v>
      </c>
      <c r="P187" s="60" t="s">
        <v>163</v>
      </c>
      <c r="Q187" s="60">
        <v>183</v>
      </c>
      <c r="R187" s="60" t="s">
        <v>8</v>
      </c>
    </row>
    <row r="188" spans="1:18" x14ac:dyDescent="0.25">
      <c r="A188" s="60">
        <v>185</v>
      </c>
      <c r="B188" s="60">
        <v>1.0227920785809801</v>
      </c>
      <c r="C188" s="60">
        <v>2.25362195681631E-2</v>
      </c>
      <c r="D188" s="60">
        <v>1.1819832462350501E-2</v>
      </c>
      <c r="E188" s="61">
        <v>7.0941219114156504E-2</v>
      </c>
      <c r="F188" s="60">
        <v>8.5699909908923497E-2</v>
      </c>
      <c r="G188" s="60" t="s">
        <v>142</v>
      </c>
      <c r="H188" s="60">
        <v>-1</v>
      </c>
      <c r="I188" s="60">
        <v>1.63253306125953E-2</v>
      </c>
      <c r="J188" s="60">
        <v>60.2545022045975</v>
      </c>
      <c r="K188" s="61">
        <v>6.0796560869124097E-3</v>
      </c>
      <c r="L188" s="61">
        <v>6.4861563027244107E-2</v>
      </c>
      <c r="M188" s="60">
        <v>0.92905878088584304</v>
      </c>
      <c r="N188" s="60" t="s">
        <v>142</v>
      </c>
      <c r="O188" s="60">
        <v>1.63253306125953E-2</v>
      </c>
      <c r="P188" s="60" t="s">
        <v>163</v>
      </c>
      <c r="Q188" s="60">
        <v>184</v>
      </c>
      <c r="R188" s="60" t="s">
        <v>8</v>
      </c>
    </row>
    <row r="189" spans="1:18" x14ac:dyDescent="0.25">
      <c r="A189" s="60">
        <v>186</v>
      </c>
      <c r="B189" s="60">
        <v>0.98818003344959904</v>
      </c>
      <c r="C189" s="60">
        <v>-1.18903777436458E-2</v>
      </c>
      <c r="D189" s="60">
        <v>1.38418390813442E-2</v>
      </c>
      <c r="E189" s="60">
        <v>3.2893140268435198E-4</v>
      </c>
      <c r="F189" s="60">
        <v>0</v>
      </c>
      <c r="G189" s="60" t="s">
        <v>162</v>
      </c>
      <c r="H189" s="60" t="s">
        <v>162</v>
      </c>
      <c r="I189" s="60">
        <v>1.46586947698326E-2</v>
      </c>
      <c r="J189" s="60">
        <v>67.218897773762507</v>
      </c>
      <c r="K189" s="60">
        <v>0</v>
      </c>
      <c r="L189" s="60">
        <v>3.2893140268435198E-4</v>
      </c>
      <c r="M189" s="60">
        <v>0.99967106859731603</v>
      </c>
      <c r="N189" s="60" t="s">
        <v>162</v>
      </c>
      <c r="O189" s="60" t="s">
        <v>162</v>
      </c>
      <c r="P189" s="60" t="s">
        <v>163</v>
      </c>
      <c r="Q189" s="60">
        <v>185</v>
      </c>
      <c r="R189" s="60" t="s">
        <v>8</v>
      </c>
    </row>
    <row r="190" spans="1:18" x14ac:dyDescent="0.25">
      <c r="A190" s="60">
        <v>187</v>
      </c>
      <c r="B190" s="60">
        <v>1.01610483168343</v>
      </c>
      <c r="C190" s="60">
        <v>1.59765246243007E-2</v>
      </c>
      <c r="D190" s="60">
        <v>1.2909156372691801E-2</v>
      </c>
      <c r="E190" s="61">
        <v>8.1267859156312294E-2</v>
      </c>
      <c r="F190" s="60">
        <v>0.15231268252862001</v>
      </c>
      <c r="G190" s="60">
        <v>0.41846187968422899</v>
      </c>
      <c r="H190" s="60">
        <v>1.3897039337360899</v>
      </c>
      <c r="I190" s="60">
        <v>1.7314495703370899E-2</v>
      </c>
      <c r="J190" s="60">
        <v>56.755075119243102</v>
      </c>
      <c r="K190" s="61">
        <v>1.2378125631456001E-2</v>
      </c>
      <c r="L190" s="61">
        <v>6.8889733524856306E-2</v>
      </c>
      <c r="M190" s="60">
        <v>0.91873214084368804</v>
      </c>
      <c r="N190" s="60">
        <v>0.41846187968422899</v>
      </c>
      <c r="O190" s="60">
        <v>1.7314495703370899E-2</v>
      </c>
      <c r="P190" s="60" t="s">
        <v>163</v>
      </c>
      <c r="Q190" s="60">
        <v>186</v>
      </c>
      <c r="R190" s="60" t="s">
        <v>8</v>
      </c>
    </row>
    <row r="191" spans="1:18" x14ac:dyDescent="0.25">
      <c r="A191" s="60">
        <v>188</v>
      </c>
      <c r="B191" s="60">
        <v>1.01027212653571</v>
      </c>
      <c r="C191" s="60">
        <v>1.02197267763994E-2</v>
      </c>
      <c r="D191" s="60">
        <v>1.30920268482088E-2</v>
      </c>
      <c r="E191" s="60">
        <v>7.0997879785564895E-4</v>
      </c>
      <c r="F191" s="60">
        <v>0.58317299589622096</v>
      </c>
      <c r="G191" s="60">
        <v>0.11642494276998799</v>
      </c>
      <c r="H191" s="60">
        <v>7.5892247503666104</v>
      </c>
      <c r="I191" s="60">
        <v>4.8461251780204201E-4</v>
      </c>
      <c r="J191" s="60">
        <v>2062.5042704540401</v>
      </c>
      <c r="K191" s="60">
        <v>4.1404046256827601E-4</v>
      </c>
      <c r="L191" s="60">
        <v>2.9593833528737299E-4</v>
      </c>
      <c r="M191" s="60">
        <v>0.99929002120214405</v>
      </c>
      <c r="N191" s="60">
        <v>0.11642494276998799</v>
      </c>
      <c r="O191" s="60">
        <v>4.8461251780204201E-4</v>
      </c>
      <c r="P191" s="60" t="s">
        <v>163</v>
      </c>
      <c r="Q191" s="60">
        <v>187</v>
      </c>
      <c r="R191" s="60" t="s">
        <v>8</v>
      </c>
    </row>
    <row r="192" spans="1:18" x14ac:dyDescent="0.25">
      <c r="A192" s="60">
        <v>189</v>
      </c>
      <c r="B192" s="60">
        <v>1.0047721957083799</v>
      </c>
      <c r="C192" s="60">
        <v>4.7608448803610204E-3</v>
      </c>
      <c r="D192" s="60">
        <v>1.26199355335882E-2</v>
      </c>
      <c r="E192" s="60">
        <v>0.237414653972289</v>
      </c>
      <c r="F192" s="60">
        <v>0.42158842808718</v>
      </c>
      <c r="G192" s="60">
        <v>0.18990627899376999</v>
      </c>
      <c r="H192" s="60">
        <v>4.2657553257246699</v>
      </c>
      <c r="I192" s="60">
        <v>6.9283135594294196E-3</v>
      </c>
      <c r="J192" s="60">
        <v>143.33526880996899</v>
      </c>
      <c r="K192" s="60">
        <v>0.100091270773039</v>
      </c>
      <c r="L192" s="60">
        <v>0.13732338319925</v>
      </c>
      <c r="M192" s="60">
        <v>0.762585346027711</v>
      </c>
      <c r="N192" s="60">
        <v>0.18990627899376999</v>
      </c>
      <c r="O192" s="60">
        <v>6.9283135594294196E-3</v>
      </c>
      <c r="P192" s="60" t="s">
        <v>163</v>
      </c>
      <c r="Q192" s="60">
        <v>188</v>
      </c>
      <c r="R192" s="60" t="s">
        <v>8</v>
      </c>
    </row>
    <row r="193" spans="1:18" x14ac:dyDescent="0.25">
      <c r="A193" s="60">
        <v>190</v>
      </c>
      <c r="B193" s="60">
        <v>1.01146678232594</v>
      </c>
      <c r="C193" s="60">
        <v>1.14015370725135E-2</v>
      </c>
      <c r="D193" s="60">
        <v>1.3185334795128401E-2</v>
      </c>
      <c r="E193" s="60">
        <v>3.3881720305029002E-3</v>
      </c>
      <c r="F193" s="60">
        <v>5.09642370395176E-2</v>
      </c>
      <c r="G193" s="60" t="s">
        <v>142</v>
      </c>
      <c r="H193" s="60">
        <v>-1</v>
      </c>
      <c r="I193" s="60">
        <v>1.01439082683477E-2</v>
      </c>
      <c r="J193" s="60">
        <v>97.581333106128497</v>
      </c>
      <c r="K193" s="60">
        <v>1.7267560249321399E-4</v>
      </c>
      <c r="L193" s="60">
        <v>3.2154964280096902E-3</v>
      </c>
      <c r="M193" s="60">
        <v>0.99661182796949699</v>
      </c>
      <c r="N193" s="60" t="s">
        <v>142</v>
      </c>
      <c r="O193" s="60">
        <v>1.01439082683477E-2</v>
      </c>
      <c r="P193" s="60" t="s">
        <v>163</v>
      </c>
      <c r="Q193" s="60">
        <v>189</v>
      </c>
      <c r="R193" s="60" t="s">
        <v>8</v>
      </c>
    </row>
    <row r="194" spans="1:18" x14ac:dyDescent="0.25">
      <c r="A194" s="60">
        <v>191</v>
      </c>
      <c r="B194" s="60">
        <v>1.0066056623411599</v>
      </c>
      <c r="C194" s="60">
        <v>6.5839405590423696E-3</v>
      </c>
      <c r="D194" s="60">
        <v>1.34197298016214E-2</v>
      </c>
      <c r="E194" s="60">
        <v>4.9530890595642898E-4</v>
      </c>
      <c r="F194" s="60">
        <v>2.5761155975792999E-2</v>
      </c>
      <c r="G194" s="60" t="s">
        <v>142</v>
      </c>
      <c r="H194" s="60">
        <v>-1</v>
      </c>
      <c r="I194" s="60">
        <v>1.1384174544884501E-2</v>
      </c>
      <c r="J194" s="60">
        <v>86.841239262213605</v>
      </c>
      <c r="K194" s="60">
        <v>1.27597299825429E-5</v>
      </c>
      <c r="L194" s="60">
        <v>4.8254917597388599E-4</v>
      </c>
      <c r="M194" s="60">
        <v>0.99950469109404405</v>
      </c>
      <c r="N194" s="60" t="s">
        <v>142</v>
      </c>
      <c r="O194" s="60">
        <v>1.1384174544884501E-2</v>
      </c>
      <c r="P194" s="60" t="s">
        <v>163</v>
      </c>
      <c r="Q194" s="60">
        <v>190</v>
      </c>
      <c r="R194" s="60" t="s">
        <v>8</v>
      </c>
    </row>
    <row r="195" spans="1:18" x14ac:dyDescent="0.25">
      <c r="A195" s="60">
        <v>192</v>
      </c>
      <c r="B195" s="60">
        <v>1.0102588597792701</v>
      </c>
      <c r="C195" s="60">
        <v>1.02065948259075E-2</v>
      </c>
      <c r="D195" s="60">
        <v>1.29922993654567E-2</v>
      </c>
      <c r="E195" s="60">
        <v>6.3342130113735396E-15</v>
      </c>
      <c r="F195" s="60">
        <v>7.5088255803933301E-2</v>
      </c>
      <c r="G195" s="60">
        <v>1.40080993205396</v>
      </c>
      <c r="H195" s="60">
        <v>-0.28612727742889799</v>
      </c>
      <c r="I195" s="60">
        <v>1.8996457436627201E-3</v>
      </c>
      <c r="J195" s="60">
        <v>525.41393972325397</v>
      </c>
      <c r="K195" s="60">
        <v>4.7562500691461897E-16</v>
      </c>
      <c r="L195" s="60">
        <v>5.8585880044589203E-15</v>
      </c>
      <c r="M195" s="60">
        <v>0.999999999999994</v>
      </c>
      <c r="N195" s="60">
        <v>1.40080993205396</v>
      </c>
      <c r="O195" s="60">
        <v>1.8996457436627201E-3</v>
      </c>
      <c r="P195" s="60" t="s">
        <v>163</v>
      </c>
      <c r="Q195" s="60">
        <v>191</v>
      </c>
      <c r="R195" s="60" t="s">
        <v>8</v>
      </c>
    </row>
    <row r="196" spans="1:18" x14ac:dyDescent="0.25">
      <c r="A196" s="60">
        <v>193</v>
      </c>
      <c r="B196" s="60">
        <v>0.99938407920884798</v>
      </c>
      <c r="C196" s="60">
        <v>-6.1611054828308702E-4</v>
      </c>
      <c r="D196" s="60">
        <v>1.36599019462186E-2</v>
      </c>
      <c r="E196" s="60">
        <v>6.9106677496934301E-15</v>
      </c>
      <c r="F196" s="60">
        <v>0.99999999999998501</v>
      </c>
      <c r="G196" s="60">
        <v>2.7741445933796198E-3</v>
      </c>
      <c r="H196" s="60">
        <v>359.47147736511602</v>
      </c>
      <c r="I196" s="60">
        <v>6.5253660892038796E-4</v>
      </c>
      <c r="J196" s="60">
        <v>1531.48106900008</v>
      </c>
      <c r="K196" s="60">
        <v>6.9106677496933299E-15</v>
      </c>
      <c r="L196" s="60">
        <v>1.03577163091796E-28</v>
      </c>
      <c r="M196" s="60">
        <v>0.99999999999999301</v>
      </c>
      <c r="N196" s="60">
        <v>2.7741445933796198E-3</v>
      </c>
      <c r="O196" s="60">
        <v>6.5253660892038796E-4</v>
      </c>
      <c r="P196" s="60" t="s">
        <v>163</v>
      </c>
      <c r="Q196" s="60">
        <v>192</v>
      </c>
      <c r="R196" s="60" t="s">
        <v>8</v>
      </c>
    </row>
    <row r="197" spans="1:18" x14ac:dyDescent="0.25">
      <c r="A197" s="60">
        <v>194</v>
      </c>
      <c r="B197" s="60">
        <v>1.02221599254679</v>
      </c>
      <c r="C197" s="60">
        <v>2.1972812452497201E-2</v>
      </c>
      <c r="D197" s="60">
        <v>1.2725023773291599E-2</v>
      </c>
      <c r="E197" s="60">
        <v>6.208281222328E-2</v>
      </c>
      <c r="F197" s="60">
        <v>0.266160763698363</v>
      </c>
      <c r="G197" s="60">
        <v>0.24397914171499799</v>
      </c>
      <c r="H197" s="60">
        <v>3.09871103312652</v>
      </c>
      <c r="I197" s="60">
        <v>1.02042040756172E-2</v>
      </c>
      <c r="J197" s="60">
        <v>96.998824071883107</v>
      </c>
      <c r="K197" s="60">
        <v>1.6524008713890301E-2</v>
      </c>
      <c r="L197" s="60">
        <v>4.5558803509389699E-2</v>
      </c>
      <c r="M197" s="60">
        <v>0.93791718777671995</v>
      </c>
      <c r="N197" s="60">
        <v>0.24397914171499799</v>
      </c>
      <c r="O197" s="60">
        <v>1.02042040756172E-2</v>
      </c>
      <c r="P197" s="60" t="s">
        <v>163</v>
      </c>
      <c r="Q197" s="60">
        <v>193</v>
      </c>
      <c r="R197" s="60" t="s">
        <v>8</v>
      </c>
    </row>
    <row r="198" spans="1:18" x14ac:dyDescent="0.25">
      <c r="A198" s="60">
        <v>195</v>
      </c>
      <c r="B198" s="60">
        <v>1.0085112801248699</v>
      </c>
      <c r="C198" s="60">
        <v>8.4752634015074595E-3</v>
      </c>
      <c r="D198" s="60">
        <v>1.32322999689538E-2</v>
      </c>
      <c r="E198" s="60">
        <v>1.4214155729756299E-3</v>
      </c>
      <c r="F198" s="60">
        <v>3.11911508693931E-2</v>
      </c>
      <c r="G198" s="60" t="s">
        <v>142</v>
      </c>
      <c r="H198" s="60">
        <v>-1</v>
      </c>
      <c r="I198" s="60">
        <v>1.2888139211623E-2</v>
      </c>
      <c r="J198" s="60">
        <v>76.5907199309395</v>
      </c>
      <c r="K198" s="60">
        <v>4.4335587584787698E-5</v>
      </c>
      <c r="L198" s="60">
        <v>1.3770799853908399E-3</v>
      </c>
      <c r="M198" s="60">
        <v>0.99857858442702396</v>
      </c>
      <c r="N198" s="60" t="s">
        <v>142</v>
      </c>
      <c r="O198" s="60">
        <v>1.2888139211623E-2</v>
      </c>
      <c r="P198" s="60" t="s">
        <v>163</v>
      </c>
      <c r="Q198" s="60">
        <v>194</v>
      </c>
      <c r="R198" s="60" t="s">
        <v>8</v>
      </c>
    </row>
    <row r="199" spans="1:18" x14ac:dyDescent="0.25">
      <c r="A199" s="60">
        <v>196</v>
      </c>
      <c r="B199" s="60">
        <v>1.01822451882124</v>
      </c>
      <c r="C199" s="60">
        <v>1.8060442751307498E-2</v>
      </c>
      <c r="D199" s="60">
        <v>1.23777567109533E-2</v>
      </c>
      <c r="E199" s="60">
        <v>1.9016755181657099E-9</v>
      </c>
      <c r="F199" s="60">
        <v>0.23387636988624599</v>
      </c>
      <c r="G199" s="60">
        <v>0.32533887151699498</v>
      </c>
      <c r="H199" s="60">
        <v>2.0737181675745799</v>
      </c>
      <c r="I199" s="60">
        <v>1.1092174934124099E-3</v>
      </c>
      <c r="J199" s="60">
        <v>900.536448837987</v>
      </c>
      <c r="K199" s="60">
        <v>4.4475696689014202E-10</v>
      </c>
      <c r="L199" s="60">
        <v>1.4569185512755699E-9</v>
      </c>
      <c r="M199" s="60">
        <v>0.99999999809832496</v>
      </c>
      <c r="N199" s="60">
        <v>0.32533887151699498</v>
      </c>
      <c r="O199" s="60">
        <v>1.1092174934124099E-3</v>
      </c>
      <c r="P199" s="60" t="s">
        <v>163</v>
      </c>
      <c r="Q199" s="60">
        <v>195</v>
      </c>
      <c r="R199" s="60" t="s">
        <v>8</v>
      </c>
    </row>
    <row r="200" spans="1:18" x14ac:dyDescent="0.25">
      <c r="A200" s="60">
        <v>197</v>
      </c>
      <c r="B200" s="60">
        <v>1.00948389798955</v>
      </c>
      <c r="C200" s="60">
        <v>9.4392081626612206E-3</v>
      </c>
      <c r="D200" s="60">
        <v>1.34712964076034E-2</v>
      </c>
      <c r="E200" s="60">
        <v>1.0664417441957501E-2</v>
      </c>
      <c r="F200" s="60">
        <v>5.91474084367841E-3</v>
      </c>
      <c r="G200" s="60" t="s">
        <v>142</v>
      </c>
      <c r="H200" s="60">
        <v>-1</v>
      </c>
      <c r="I200" s="60">
        <v>2.11810838528264E-2</v>
      </c>
      <c r="J200" s="60">
        <v>46.211937167538302</v>
      </c>
      <c r="K200" s="60">
        <v>6.3077265417982303E-5</v>
      </c>
      <c r="L200" s="60">
        <v>1.0601340176539501E-2</v>
      </c>
      <c r="M200" s="61">
        <v>0.98933558255804299</v>
      </c>
      <c r="N200" s="60" t="s">
        <v>142</v>
      </c>
      <c r="O200" s="60">
        <v>2.11810838528264E-2</v>
      </c>
      <c r="P200" s="60" t="s">
        <v>163</v>
      </c>
      <c r="Q200" s="60">
        <v>196</v>
      </c>
      <c r="R200" s="60" t="s">
        <v>8</v>
      </c>
    </row>
    <row r="201" spans="1:18" x14ac:dyDescent="0.25">
      <c r="A201" s="60">
        <v>198</v>
      </c>
      <c r="B201" s="60">
        <v>1.00555409613862</v>
      </c>
      <c r="C201" s="60">
        <v>5.5387290207069197E-3</v>
      </c>
      <c r="D201" s="60">
        <v>1.3176645552356E-2</v>
      </c>
      <c r="E201" s="60">
        <v>8.1290575235516403E-20</v>
      </c>
      <c r="F201" s="60">
        <v>0.22671931629604899</v>
      </c>
      <c r="G201" s="60">
        <v>0.25711505598984902</v>
      </c>
      <c r="H201" s="60">
        <v>2.8893093838871899</v>
      </c>
      <c r="I201" s="60">
        <v>9.7213621522266496E-4</v>
      </c>
      <c r="J201" s="60">
        <v>1027.66242851672</v>
      </c>
      <c r="K201" s="60">
        <v>1.8430143638708801E-20</v>
      </c>
      <c r="L201" s="60">
        <v>6.2860431596807596E-20</v>
      </c>
      <c r="M201" s="60">
        <v>1</v>
      </c>
      <c r="N201" s="60">
        <v>0.25711505598984902</v>
      </c>
      <c r="O201" s="60">
        <v>9.7213621522266496E-4</v>
      </c>
      <c r="P201" s="60" t="s">
        <v>163</v>
      </c>
      <c r="Q201" s="60">
        <v>197</v>
      </c>
      <c r="R201" s="60" t="s">
        <v>8</v>
      </c>
    </row>
    <row r="202" spans="1:18" x14ac:dyDescent="0.25">
      <c r="A202" s="60">
        <v>199</v>
      </c>
      <c r="B202" s="60">
        <v>1.01088156998644</v>
      </c>
      <c r="C202" s="60">
        <v>1.08227917192145E-2</v>
      </c>
      <c r="D202" s="60">
        <v>1.28373540976325E-2</v>
      </c>
      <c r="E202" s="60">
        <v>0.23103711574802899</v>
      </c>
      <c r="F202" s="60">
        <v>0.17452847346449099</v>
      </c>
      <c r="G202" s="60">
        <v>0.36434795542670101</v>
      </c>
      <c r="H202" s="60">
        <v>1.7446290972838401</v>
      </c>
      <c r="I202" s="60">
        <v>3.4396390348224198E-2</v>
      </c>
      <c r="J202" s="60">
        <v>28.072818103183</v>
      </c>
      <c r="K202" s="60">
        <v>4.0322555125142399E-2</v>
      </c>
      <c r="L202" s="60">
        <v>0.190714560622887</v>
      </c>
      <c r="M202" s="60">
        <v>0.76896288425197101</v>
      </c>
      <c r="N202" s="60">
        <v>0.36434795542670101</v>
      </c>
      <c r="O202" s="60">
        <v>3.4396390348224198E-2</v>
      </c>
      <c r="P202" s="60" t="s">
        <v>163</v>
      </c>
      <c r="Q202" s="60">
        <v>198</v>
      </c>
      <c r="R202" s="60" t="s">
        <v>8</v>
      </c>
    </row>
    <row r="203" spans="1:18" x14ac:dyDescent="0.25">
      <c r="A203" s="60">
        <v>200</v>
      </c>
      <c r="B203" s="60">
        <v>1.0221368714132399</v>
      </c>
      <c r="C203" s="60">
        <v>2.1895407876234299E-2</v>
      </c>
      <c r="D203" s="60">
        <v>1.19472776979594E-2</v>
      </c>
      <c r="E203" s="61">
        <v>0.304399910045071</v>
      </c>
      <c r="F203" s="60">
        <v>9.5677460919821197E-2</v>
      </c>
      <c r="G203" s="60" t="s">
        <v>142</v>
      </c>
      <c r="H203" s="60">
        <v>-1</v>
      </c>
      <c r="I203" s="60">
        <v>4.1135697619879202E-2</v>
      </c>
      <c r="J203" s="60">
        <v>23.309785851710998</v>
      </c>
      <c r="K203" s="61">
        <v>2.91242104973343E-2</v>
      </c>
      <c r="L203" s="61">
        <v>0.27527569954773601</v>
      </c>
      <c r="M203" s="60">
        <v>0.69560008995492895</v>
      </c>
      <c r="N203" s="60" t="s">
        <v>142</v>
      </c>
      <c r="O203" s="60">
        <v>4.1135697619879202E-2</v>
      </c>
      <c r="P203" s="60" t="s">
        <v>163</v>
      </c>
      <c r="Q203" s="60">
        <v>199</v>
      </c>
      <c r="R203" s="60" t="s">
        <v>8</v>
      </c>
    </row>
    <row r="204" spans="1:18" x14ac:dyDescent="0.25">
      <c r="A204" s="60">
        <v>201</v>
      </c>
      <c r="B204" s="60">
        <v>1.02755926562517</v>
      </c>
      <c r="C204" s="60">
        <v>2.7186345165407601E-2</v>
      </c>
      <c r="D204" s="60">
        <v>1.22638110675679E-2</v>
      </c>
      <c r="E204" s="60">
        <v>4.1000162619317503E-12</v>
      </c>
      <c r="F204" s="60">
        <v>0.127039072959199</v>
      </c>
      <c r="G204" s="60">
        <v>0.99614157752504995</v>
      </c>
      <c r="H204" s="60">
        <v>3.8733675634109298E-3</v>
      </c>
      <c r="I204" s="60">
        <v>1.2627436125651999E-3</v>
      </c>
      <c r="J204" s="60">
        <v>790.92639744860503</v>
      </c>
      <c r="K204" s="60">
        <v>5.2086226503345202E-13</v>
      </c>
      <c r="L204" s="60">
        <v>3.5791539968983001E-12</v>
      </c>
      <c r="M204" s="60">
        <v>0.99999999999589995</v>
      </c>
      <c r="N204" s="60">
        <v>0.99614157752504995</v>
      </c>
      <c r="O204" s="60">
        <v>1.2627436125651999E-3</v>
      </c>
      <c r="P204" s="60" t="s">
        <v>163</v>
      </c>
      <c r="Q204" s="60">
        <v>200</v>
      </c>
      <c r="R204" s="60" t="s">
        <v>8</v>
      </c>
    </row>
    <row r="205" spans="1:18" x14ac:dyDescent="0.25">
      <c r="A205" s="60">
        <v>202</v>
      </c>
      <c r="B205" s="60">
        <v>1.0073182662261799</v>
      </c>
      <c r="C205" s="60">
        <v>7.2916176511661898E-3</v>
      </c>
      <c r="D205" s="60">
        <v>1.3535760375174699E-2</v>
      </c>
      <c r="E205" s="60">
        <v>5.0621838388265297E-2</v>
      </c>
      <c r="F205" s="60">
        <v>4.1345399943237701E-2</v>
      </c>
      <c r="G205" s="60" t="s">
        <v>142</v>
      </c>
      <c r="H205" s="60">
        <v>-1</v>
      </c>
      <c r="I205" s="60">
        <v>2.18394410959857E-2</v>
      </c>
      <c r="J205" s="60">
        <v>44.788717559434701</v>
      </c>
      <c r="K205" s="60">
        <v>2.0929801540247699E-3</v>
      </c>
      <c r="L205" s="60">
        <v>4.8528858234240503E-2</v>
      </c>
      <c r="M205" s="60">
        <v>0.94937816161173505</v>
      </c>
      <c r="N205" s="60" t="s">
        <v>142</v>
      </c>
      <c r="O205" s="60">
        <v>2.18394410959857E-2</v>
      </c>
      <c r="P205" s="60" t="s">
        <v>163</v>
      </c>
      <c r="Q205" s="60">
        <v>201</v>
      </c>
      <c r="R205" s="60" t="s">
        <v>8</v>
      </c>
    </row>
    <row r="206" spans="1:18" x14ac:dyDescent="0.25">
      <c r="A206" s="60">
        <v>203</v>
      </c>
      <c r="B206" s="60">
        <v>1.00545024378104</v>
      </c>
      <c r="C206" s="60">
        <v>5.43544494954557E-3</v>
      </c>
      <c r="D206" s="60">
        <v>1.35968974236454E-2</v>
      </c>
      <c r="E206" s="60">
        <v>7.4857130481205099E-3</v>
      </c>
      <c r="F206" s="60">
        <v>2.97217592581248E-2</v>
      </c>
      <c r="G206" s="60" t="s">
        <v>142</v>
      </c>
      <c r="H206" s="60">
        <v>-1</v>
      </c>
      <c r="I206" s="60">
        <v>1.6539154810049798E-2</v>
      </c>
      <c r="J206" s="60">
        <v>59.4625817633898</v>
      </c>
      <c r="K206" s="60">
        <v>2.22488561091642E-4</v>
      </c>
      <c r="L206" s="60">
        <v>7.2632244870288604E-3</v>
      </c>
      <c r="M206" s="61">
        <v>0.99251428695187904</v>
      </c>
      <c r="N206" s="60" t="s">
        <v>142</v>
      </c>
      <c r="O206" s="60">
        <v>1.6539154810049798E-2</v>
      </c>
      <c r="P206" s="60" t="s">
        <v>163</v>
      </c>
      <c r="Q206" s="60">
        <v>202</v>
      </c>
      <c r="R206" s="60" t="s">
        <v>8</v>
      </c>
    </row>
    <row r="207" spans="1:18" x14ac:dyDescent="0.25">
      <c r="A207" s="60">
        <v>204</v>
      </c>
      <c r="B207" s="60">
        <v>1.02703367003779</v>
      </c>
      <c r="C207" s="60">
        <v>2.6674715255931399E-2</v>
      </c>
      <c r="D207" s="60">
        <v>1.23040740094243E-2</v>
      </c>
      <c r="E207" s="60">
        <v>0.16315491405542901</v>
      </c>
      <c r="F207" s="60">
        <v>5.6367836798609898E-2</v>
      </c>
      <c r="G207" s="60" t="s">
        <v>142</v>
      </c>
      <c r="H207" s="60">
        <v>-1</v>
      </c>
      <c r="I207" s="60">
        <v>3.3581371156875199E-2</v>
      </c>
      <c r="J207" s="60">
        <v>28.7784148041039</v>
      </c>
      <c r="K207" s="60">
        <v>9.1966895683676404E-3</v>
      </c>
      <c r="L207" s="60">
        <v>0.15395822448706101</v>
      </c>
      <c r="M207" s="61">
        <v>0.83684508594457097</v>
      </c>
      <c r="N207" s="60" t="s">
        <v>142</v>
      </c>
      <c r="O207" s="60">
        <v>3.3581371156875199E-2</v>
      </c>
      <c r="P207" s="60" t="s">
        <v>163</v>
      </c>
      <c r="Q207" s="60">
        <v>203</v>
      </c>
      <c r="R207" s="60" t="s">
        <v>8</v>
      </c>
    </row>
    <row r="208" spans="1:18" x14ac:dyDescent="0.25">
      <c r="A208" s="60">
        <v>205</v>
      </c>
      <c r="B208" s="60">
        <v>1.01478652892605</v>
      </c>
      <c r="C208" s="60">
        <v>1.4678274045153599E-2</v>
      </c>
      <c r="D208" s="60">
        <v>1.31910086594226E-2</v>
      </c>
      <c r="E208" s="60">
        <v>3.5569686631395299E-13</v>
      </c>
      <c r="F208" s="60">
        <v>0.12078451567873601</v>
      </c>
      <c r="G208" s="60">
        <v>0.52380100407533803</v>
      </c>
      <c r="H208" s="60">
        <v>0.90912196085857599</v>
      </c>
      <c r="I208" s="60">
        <v>1.7346782003430101E-3</v>
      </c>
      <c r="J208" s="60">
        <v>575.47579810610603</v>
      </c>
      <c r="K208" s="60">
        <v>4.2962673726174798E-14</v>
      </c>
      <c r="L208" s="60">
        <v>3.1273419258777799E-13</v>
      </c>
      <c r="M208" s="60">
        <v>0.99999999999964395</v>
      </c>
      <c r="N208" s="60">
        <v>0.52380100407533803</v>
      </c>
      <c r="O208" s="60">
        <v>1.7346782003430101E-3</v>
      </c>
      <c r="P208" s="60" t="s">
        <v>163</v>
      </c>
      <c r="Q208" s="60">
        <v>204</v>
      </c>
      <c r="R208" s="60" t="s">
        <v>8</v>
      </c>
    </row>
    <row r="209" spans="1:18" x14ac:dyDescent="0.25">
      <c r="A209" s="60">
        <v>206</v>
      </c>
      <c r="B209" s="60">
        <v>1.01100699061154</v>
      </c>
      <c r="C209" s="60">
        <v>1.0946854565902501E-2</v>
      </c>
      <c r="D209" s="60">
        <v>1.26030985299648E-2</v>
      </c>
      <c r="E209" s="60">
        <v>1.18923466587606E-2</v>
      </c>
      <c r="F209" s="60">
        <v>7.64632818831774E-2</v>
      </c>
      <c r="G209" s="60" t="s">
        <v>142</v>
      </c>
      <c r="H209" s="60">
        <v>-1</v>
      </c>
      <c r="I209" s="60">
        <v>1.40223746743085E-2</v>
      </c>
      <c r="J209" s="60">
        <v>70.314597079778196</v>
      </c>
      <c r="K209" s="60">
        <v>9.0932785482127098E-4</v>
      </c>
      <c r="L209" s="60">
        <v>1.0983018803939299E-2</v>
      </c>
      <c r="M209" s="60">
        <v>0.98810765334123896</v>
      </c>
      <c r="N209" s="60" t="s">
        <v>142</v>
      </c>
      <c r="O209" s="60">
        <v>1.40223746743085E-2</v>
      </c>
      <c r="P209" s="60" t="s">
        <v>163</v>
      </c>
      <c r="Q209" s="60">
        <v>205</v>
      </c>
      <c r="R209" s="60" t="s">
        <v>8</v>
      </c>
    </row>
    <row r="210" spans="1:18" x14ac:dyDescent="0.25">
      <c r="A210" s="60">
        <v>207</v>
      </c>
      <c r="B210" s="60">
        <v>1.00772771164762</v>
      </c>
      <c r="C210" s="60">
        <v>7.6980058245056096E-3</v>
      </c>
      <c r="D210" s="60">
        <v>1.2990069648185901E-2</v>
      </c>
      <c r="E210" s="60">
        <v>5.1131852283328402E-8</v>
      </c>
      <c r="F210" s="60">
        <v>0.125471766424122</v>
      </c>
      <c r="G210" s="60">
        <v>0.58419557394162702</v>
      </c>
      <c r="H210" s="60">
        <v>0.71175552264611897</v>
      </c>
      <c r="I210" s="60">
        <v>3.1293742327710801E-3</v>
      </c>
      <c r="J210" s="60">
        <v>318.55270466788897</v>
      </c>
      <c r="K210" s="60">
        <v>6.4156038265264899E-9</v>
      </c>
      <c r="L210" s="60">
        <v>4.4716248456801898E-8</v>
      </c>
      <c r="M210" s="60">
        <v>0.99999994886814803</v>
      </c>
      <c r="N210" s="60">
        <v>0.58419557394162702</v>
      </c>
      <c r="O210" s="60">
        <v>3.1293742327710801E-3</v>
      </c>
      <c r="P210" s="60" t="s">
        <v>163</v>
      </c>
      <c r="Q210" s="60">
        <v>206</v>
      </c>
      <c r="R210" s="60" t="s">
        <v>8</v>
      </c>
    </row>
    <row r="211" spans="1:18" x14ac:dyDescent="0.25">
      <c r="A211" s="60">
        <v>208</v>
      </c>
      <c r="B211" s="60">
        <v>1.00542407860685</v>
      </c>
      <c r="C211" s="60">
        <v>5.4094212702897699E-3</v>
      </c>
      <c r="D211" s="60">
        <v>1.30560294940464E-2</v>
      </c>
      <c r="E211" s="60">
        <v>3.8794928971497498E-12</v>
      </c>
      <c r="F211" s="60">
        <v>5.4726951731018901E-2</v>
      </c>
      <c r="G211" s="60" t="s">
        <v>142</v>
      </c>
      <c r="H211" s="60">
        <v>-1</v>
      </c>
      <c r="I211" s="60">
        <v>2.6543194800447401E-3</v>
      </c>
      <c r="J211" s="60">
        <v>375.74440003097999</v>
      </c>
      <c r="K211" s="60">
        <v>2.1231282052314499E-13</v>
      </c>
      <c r="L211" s="60">
        <v>3.6671800766266E-12</v>
      </c>
      <c r="M211" s="61">
        <v>0.99999999999612099</v>
      </c>
      <c r="N211" s="60" t="s">
        <v>142</v>
      </c>
      <c r="O211" s="60">
        <v>2.6543194800447401E-3</v>
      </c>
      <c r="P211" s="60" t="s">
        <v>163</v>
      </c>
      <c r="Q211" s="60">
        <v>207</v>
      </c>
      <c r="R211" s="60" t="s">
        <v>8</v>
      </c>
    </row>
    <row r="212" spans="1:18" x14ac:dyDescent="0.25">
      <c r="A212" s="60">
        <v>209</v>
      </c>
      <c r="B212" s="60">
        <v>1.0236692367235001</v>
      </c>
      <c r="C212" s="60">
        <v>2.33934634258148E-2</v>
      </c>
      <c r="D212" s="60">
        <v>1.2524887331968E-2</v>
      </c>
      <c r="E212" s="60">
        <v>0.20062669690472201</v>
      </c>
      <c r="F212" s="60">
        <v>5.9590567234293602E-2</v>
      </c>
      <c r="G212" s="60" t="s">
        <v>142</v>
      </c>
      <c r="H212" s="60">
        <v>-1</v>
      </c>
      <c r="I212" s="60">
        <v>3.9986244506224101E-2</v>
      </c>
      <c r="J212" s="60">
        <v>24.008600141089602</v>
      </c>
      <c r="K212" s="60">
        <v>1.19554586708951E-2</v>
      </c>
      <c r="L212" s="60">
        <v>0.188671238233827</v>
      </c>
      <c r="M212" s="60">
        <v>0.79937330309527799</v>
      </c>
      <c r="N212" s="60" t="s">
        <v>142</v>
      </c>
      <c r="O212" s="60">
        <v>3.9986244506224101E-2</v>
      </c>
      <c r="P212" s="60" t="s">
        <v>163</v>
      </c>
      <c r="Q212" s="60">
        <v>208</v>
      </c>
      <c r="R212" s="60" t="s">
        <v>8</v>
      </c>
    </row>
    <row r="213" spans="1:18" x14ac:dyDescent="0.25">
      <c r="A213" s="60">
        <v>210</v>
      </c>
      <c r="B213" s="60">
        <v>1.0199473114103399</v>
      </c>
      <c r="C213" s="60">
        <v>1.9750970481931002E-2</v>
      </c>
      <c r="D213" s="60">
        <v>1.22138632768269E-2</v>
      </c>
      <c r="E213" s="61">
        <v>5.2308036624636999E-18</v>
      </c>
      <c r="F213" s="60">
        <v>6.6422980909097207E-2</v>
      </c>
      <c r="G213" s="60" t="s">
        <v>142</v>
      </c>
      <c r="H213" s="60">
        <v>-1</v>
      </c>
      <c r="I213" s="60">
        <v>1.53422313870699E-3</v>
      </c>
      <c r="J213" s="60">
        <v>650.79567089750697</v>
      </c>
      <c r="K213" s="61">
        <v>3.4744557181106198E-19</v>
      </c>
      <c r="L213" s="61">
        <v>4.8833580906526299E-18</v>
      </c>
      <c r="M213" s="60">
        <v>1</v>
      </c>
      <c r="N213" s="60" t="s">
        <v>142</v>
      </c>
      <c r="O213" s="60">
        <v>1.53422313870699E-3</v>
      </c>
      <c r="P213" s="60" t="s">
        <v>163</v>
      </c>
      <c r="Q213" s="60">
        <v>209</v>
      </c>
      <c r="R213" s="60" t="s">
        <v>8</v>
      </c>
    </row>
    <row r="214" spans="1:18" x14ac:dyDescent="0.25">
      <c r="A214" s="60">
        <v>211</v>
      </c>
      <c r="B214" s="60">
        <v>1.0077015266140501</v>
      </c>
      <c r="C214" s="60">
        <v>7.6720212520151902E-3</v>
      </c>
      <c r="D214" s="60">
        <v>1.3205307943200699E-2</v>
      </c>
      <c r="E214" s="60">
        <v>1.92618177174365E-2</v>
      </c>
      <c r="F214" s="60">
        <v>0.21266392186767999</v>
      </c>
      <c r="G214" s="60">
        <v>0.28232585176999597</v>
      </c>
      <c r="H214" s="60">
        <v>2.54200649260655</v>
      </c>
      <c r="I214" s="60">
        <v>1.12312221767197E-2</v>
      </c>
      <c r="J214" s="60">
        <v>88.037504936268107</v>
      </c>
      <c r="K214" s="60">
        <v>4.0962936980903997E-3</v>
      </c>
      <c r="L214" s="60">
        <v>1.5165524019346101E-2</v>
      </c>
      <c r="M214" s="60">
        <v>0.98073818228256304</v>
      </c>
      <c r="N214" s="60">
        <v>0.28232585176999597</v>
      </c>
      <c r="O214" s="60">
        <v>1.12312221767197E-2</v>
      </c>
      <c r="P214" s="60" t="s">
        <v>163</v>
      </c>
      <c r="Q214" s="60">
        <v>210</v>
      </c>
      <c r="R214" s="60" t="s">
        <v>8</v>
      </c>
    </row>
    <row r="215" spans="1:18" x14ac:dyDescent="0.25">
      <c r="A215" s="60">
        <v>212</v>
      </c>
      <c r="B215" s="60">
        <v>1.01488787625111</v>
      </c>
      <c r="C215" s="60">
        <v>1.4778139644172201E-2</v>
      </c>
      <c r="D215" s="60">
        <v>1.2748334990056001E-2</v>
      </c>
      <c r="E215" s="60">
        <v>7.1154342981967598E-12</v>
      </c>
      <c r="F215" s="60">
        <v>0.10924026255779599</v>
      </c>
      <c r="G215" s="60">
        <v>0.60414738675209401</v>
      </c>
      <c r="H215" s="60">
        <v>0.65522523465013505</v>
      </c>
      <c r="I215" s="60">
        <v>2.1877085599777599E-3</v>
      </c>
      <c r="J215" s="60">
        <v>456.09927651888302</v>
      </c>
      <c r="K215" s="60">
        <v>7.7729191094776095E-13</v>
      </c>
      <c r="L215" s="60">
        <v>6.338142387249E-12</v>
      </c>
      <c r="M215" s="60">
        <v>0.99999999999288502</v>
      </c>
      <c r="N215" s="60">
        <v>0.60414738675209401</v>
      </c>
      <c r="O215" s="60">
        <v>2.1877085599777599E-3</v>
      </c>
      <c r="P215" s="60" t="s">
        <v>163</v>
      </c>
      <c r="Q215" s="60">
        <v>211</v>
      </c>
      <c r="R215" s="60" t="s">
        <v>8</v>
      </c>
    </row>
    <row r="216" spans="1:18" x14ac:dyDescent="0.25">
      <c r="A216" s="60">
        <v>213</v>
      </c>
      <c r="B216" s="60">
        <v>1.0185445826483901</v>
      </c>
      <c r="C216" s="60">
        <v>1.8374728577377802E-2</v>
      </c>
      <c r="D216" s="60">
        <v>1.2516590499759599E-2</v>
      </c>
      <c r="E216" s="60">
        <v>1.1779106388887101E-2</v>
      </c>
      <c r="F216" s="60">
        <v>6.3582340134818602E-2</v>
      </c>
      <c r="G216" s="60" t="s">
        <v>142</v>
      </c>
      <c r="H216" s="60">
        <v>-1</v>
      </c>
      <c r="I216" s="60">
        <v>1.25559557364612E-2</v>
      </c>
      <c r="J216" s="60">
        <v>78.643479237196303</v>
      </c>
      <c r="K216" s="60">
        <v>7.4894314890243201E-4</v>
      </c>
      <c r="L216" s="60">
        <v>1.1030163239984601E-2</v>
      </c>
      <c r="M216" s="60">
        <v>0.98822089361111298</v>
      </c>
      <c r="N216" s="60" t="s">
        <v>142</v>
      </c>
      <c r="O216" s="60">
        <v>1.25559557364612E-2</v>
      </c>
      <c r="P216" s="60" t="s">
        <v>163</v>
      </c>
      <c r="Q216" s="60">
        <v>212</v>
      </c>
      <c r="R216" s="60" t="s">
        <v>8</v>
      </c>
    </row>
    <row r="217" spans="1:18" x14ac:dyDescent="0.25">
      <c r="A217" s="60">
        <v>214</v>
      </c>
      <c r="B217" s="60">
        <v>1.02535028345685</v>
      </c>
      <c r="C217" s="60">
        <v>2.5034294168478102E-2</v>
      </c>
      <c r="D217" s="60">
        <v>1.23074341302597E-2</v>
      </c>
      <c r="E217" s="60">
        <v>9.1425255037328598E-13</v>
      </c>
      <c r="F217" s="60">
        <v>0.14635707207363599</v>
      </c>
      <c r="G217" s="60">
        <v>0.67166557121542803</v>
      </c>
      <c r="H217" s="60">
        <v>0.48883617510784</v>
      </c>
      <c r="I217" s="60">
        <v>1.11215881946475E-3</v>
      </c>
      <c r="J217" s="60">
        <v>898.15215569775501</v>
      </c>
      <c r="K217" s="60">
        <v>1.3380732640848899E-13</v>
      </c>
      <c r="L217" s="60">
        <v>7.8044522396479704E-13</v>
      </c>
      <c r="M217" s="60">
        <v>0.99999999999908595</v>
      </c>
      <c r="N217" s="60">
        <v>0.67166557121542803</v>
      </c>
      <c r="O217" s="60">
        <v>1.11215881946475E-3</v>
      </c>
      <c r="P217" s="60" t="s">
        <v>163</v>
      </c>
      <c r="Q217" s="60">
        <v>213</v>
      </c>
      <c r="R217" s="60" t="s">
        <v>8</v>
      </c>
    </row>
    <row r="218" spans="1:18" x14ac:dyDescent="0.25">
      <c r="A218" s="60">
        <v>215</v>
      </c>
      <c r="B218" s="60">
        <v>1.01690664642179</v>
      </c>
      <c r="C218" s="60">
        <v>1.6765319757598599E-2</v>
      </c>
      <c r="D218" s="60">
        <v>1.30949203644529E-2</v>
      </c>
      <c r="E218" s="60">
        <v>3.6025222502860501E-3</v>
      </c>
      <c r="F218" s="60">
        <v>4.9425463269895401E-2</v>
      </c>
      <c r="G218" s="60" t="s">
        <v>142</v>
      </c>
      <c r="H218" s="60">
        <v>-1</v>
      </c>
      <c r="I218" s="60">
        <v>1.0834909589734E-2</v>
      </c>
      <c r="J218" s="60">
        <v>91.294263437831603</v>
      </c>
      <c r="K218" s="60">
        <v>1.78056331160494E-4</v>
      </c>
      <c r="L218" s="60">
        <v>3.4244659191255502E-3</v>
      </c>
      <c r="M218" s="60">
        <v>0.99639747774971399</v>
      </c>
      <c r="N218" s="60" t="s">
        <v>142</v>
      </c>
      <c r="O218" s="60">
        <v>1.0834909589734E-2</v>
      </c>
      <c r="P218" s="60" t="s">
        <v>163</v>
      </c>
      <c r="Q218" s="60">
        <v>214</v>
      </c>
      <c r="R218" s="60" t="s">
        <v>8</v>
      </c>
    </row>
    <row r="219" spans="1:18" x14ac:dyDescent="0.25">
      <c r="A219" s="60">
        <v>216</v>
      </c>
      <c r="B219" s="60">
        <v>1.0185493731303299</v>
      </c>
      <c r="C219" s="60">
        <v>1.83794318282283E-2</v>
      </c>
      <c r="D219" s="60">
        <v>1.29535066155594E-2</v>
      </c>
      <c r="E219" s="60">
        <v>3.44790718354318E-2</v>
      </c>
      <c r="F219" s="60">
        <v>0.165650517140082</v>
      </c>
      <c r="G219" s="60">
        <v>0.34329604508902301</v>
      </c>
      <c r="H219" s="60">
        <v>1.91293772330142</v>
      </c>
      <c r="I219" s="60">
        <v>1.0627738051795101E-2</v>
      </c>
      <c r="J219" s="60">
        <v>93.093399284629299</v>
      </c>
      <c r="K219" s="60">
        <v>5.7114760800493101E-3</v>
      </c>
      <c r="L219" s="60">
        <v>2.87675957553825E-2</v>
      </c>
      <c r="M219" s="60">
        <v>0.96552092816456803</v>
      </c>
      <c r="N219" s="60">
        <v>0.34329604508902301</v>
      </c>
      <c r="O219" s="60">
        <v>1.0627738051795101E-2</v>
      </c>
      <c r="P219" s="60" t="s">
        <v>163</v>
      </c>
      <c r="Q219" s="60">
        <v>215</v>
      </c>
      <c r="R219" s="60" t="s">
        <v>8</v>
      </c>
    </row>
    <row r="220" spans="1:18" x14ac:dyDescent="0.25">
      <c r="A220" s="60">
        <v>217</v>
      </c>
      <c r="B220" s="60">
        <v>1.00790047233747</v>
      </c>
      <c r="C220" s="60">
        <v>7.8694270138369299E-3</v>
      </c>
      <c r="D220" s="60">
        <v>1.31659073448955E-2</v>
      </c>
      <c r="E220" s="60">
        <v>5.75109751391342E-12</v>
      </c>
      <c r="F220" s="60">
        <v>0.230391333081993</v>
      </c>
      <c r="G220" s="60">
        <v>0.28145388009591199</v>
      </c>
      <c r="H220" s="60">
        <v>2.5529799754731699</v>
      </c>
      <c r="I220" s="60">
        <v>1.7083383188556301E-3</v>
      </c>
      <c r="J220" s="60">
        <v>584.36414535844199</v>
      </c>
      <c r="K220" s="60">
        <v>1.3250030229150499E-12</v>
      </c>
      <c r="L220" s="60">
        <v>4.4260944909983697E-12</v>
      </c>
      <c r="M220" s="61">
        <v>0.99999999999424904</v>
      </c>
      <c r="N220" s="60">
        <v>0.28145388009591199</v>
      </c>
      <c r="O220" s="60">
        <v>1.7083383188556301E-3</v>
      </c>
      <c r="P220" s="60" t="s">
        <v>163</v>
      </c>
      <c r="Q220" s="60">
        <v>216</v>
      </c>
      <c r="R220" s="60" t="s">
        <v>8</v>
      </c>
    </row>
    <row r="221" spans="1:18" x14ac:dyDescent="0.25">
      <c r="A221" s="60">
        <v>218</v>
      </c>
      <c r="B221" s="60">
        <v>1.01999583854591</v>
      </c>
      <c r="C221" s="60">
        <v>1.9798547430910501E-2</v>
      </c>
      <c r="D221" s="60">
        <v>1.23577685145511E-2</v>
      </c>
      <c r="E221" s="60">
        <v>0.103321036443303</v>
      </c>
      <c r="F221" s="60">
        <v>0.23301470455821999</v>
      </c>
      <c r="G221" s="60">
        <v>0.33234972167881099</v>
      </c>
      <c r="H221" s="60">
        <v>2.00887870448231</v>
      </c>
      <c r="I221" s="60">
        <v>1.0901716610330899E-2</v>
      </c>
      <c r="J221" s="60">
        <v>90.728673175411402</v>
      </c>
      <c r="K221" s="60">
        <v>2.4075320781485401E-2</v>
      </c>
      <c r="L221" s="60">
        <v>7.9245715661817803E-2</v>
      </c>
      <c r="M221" s="60">
        <v>0.89667896355669696</v>
      </c>
      <c r="N221" s="60">
        <v>0.33234972167881099</v>
      </c>
      <c r="O221" s="60">
        <v>1.0901716610330899E-2</v>
      </c>
      <c r="P221" s="60" t="s">
        <v>163</v>
      </c>
      <c r="Q221" s="60">
        <v>217</v>
      </c>
      <c r="R221" s="60" t="s">
        <v>8</v>
      </c>
    </row>
    <row r="222" spans="1:18" x14ac:dyDescent="0.25">
      <c r="A222" s="60">
        <v>219</v>
      </c>
      <c r="B222" s="60">
        <v>1.0211676951699</v>
      </c>
      <c r="C222" s="60">
        <v>2.0946771699446701E-2</v>
      </c>
      <c r="D222" s="60">
        <v>1.26277971743758E-2</v>
      </c>
      <c r="E222" s="60">
        <v>1.3195744748223799E-2</v>
      </c>
      <c r="F222" s="60">
        <v>4.9020451825543203E-2</v>
      </c>
      <c r="G222" s="60" t="s">
        <v>142</v>
      </c>
      <c r="H222" s="60">
        <v>-1</v>
      </c>
      <c r="I222" s="60">
        <v>1.37339796893529E-2</v>
      </c>
      <c r="J222" s="60">
        <v>71.812107096330905</v>
      </c>
      <c r="K222" s="60">
        <v>6.4686136973246804E-4</v>
      </c>
      <c r="L222" s="60">
        <v>1.2548883378491299E-2</v>
      </c>
      <c r="M222" s="60">
        <v>0.98680425525177595</v>
      </c>
      <c r="N222" s="60" t="s">
        <v>142</v>
      </c>
      <c r="O222" s="60">
        <v>1.37339796893529E-2</v>
      </c>
      <c r="P222" s="60" t="s">
        <v>163</v>
      </c>
      <c r="Q222" s="60">
        <v>218</v>
      </c>
      <c r="R222" s="60" t="s">
        <v>8</v>
      </c>
    </row>
    <row r="223" spans="1:18" x14ac:dyDescent="0.25">
      <c r="A223" s="60">
        <v>220</v>
      </c>
      <c r="B223" s="60">
        <v>0.98626195376108405</v>
      </c>
      <c r="C223" s="60">
        <v>-1.38332864786892E-2</v>
      </c>
      <c r="D223" s="60">
        <v>1.37048510391617E-2</v>
      </c>
      <c r="E223" s="60">
        <v>0.50159492118452698</v>
      </c>
      <c r="F223" s="60">
        <v>0.99999999999941303</v>
      </c>
      <c r="G223" s="60">
        <v>3.84788420131313E-3</v>
      </c>
      <c r="H223" s="60">
        <v>258.88308059237897</v>
      </c>
      <c r="I223" s="60">
        <v>1.8101159469345401E-2</v>
      </c>
      <c r="J223" s="60">
        <v>54.245079835549603</v>
      </c>
      <c r="K223" s="60">
        <v>0.50159492118423299</v>
      </c>
      <c r="L223" s="60">
        <v>2.9420088239116599E-13</v>
      </c>
      <c r="M223" s="60">
        <v>0.49840507881547302</v>
      </c>
      <c r="N223" s="60">
        <v>3.84788420131313E-3</v>
      </c>
      <c r="O223" s="60">
        <v>1.8101159469345401E-2</v>
      </c>
      <c r="P223" s="60" t="s">
        <v>163</v>
      </c>
      <c r="Q223" s="60">
        <v>219</v>
      </c>
      <c r="R223" s="60" t="s">
        <v>8</v>
      </c>
    </row>
    <row r="224" spans="1:18" x14ac:dyDescent="0.25">
      <c r="A224" s="60">
        <v>221</v>
      </c>
      <c r="B224" s="60">
        <v>1.02908845852056</v>
      </c>
      <c r="C224" s="60">
        <v>2.8673418677559501E-2</v>
      </c>
      <c r="D224" s="60">
        <v>1.2348781532853299E-2</v>
      </c>
      <c r="E224" s="60">
        <v>6.8030749191233794E-2</v>
      </c>
      <c r="F224" s="60">
        <v>6.2181705976053603E-2</v>
      </c>
      <c r="G224" s="60" t="s">
        <v>142</v>
      </c>
      <c r="H224" s="60">
        <v>-1</v>
      </c>
      <c r="I224" s="60">
        <v>2.2441339229813499E-2</v>
      </c>
      <c r="J224" s="60">
        <v>43.560620458492501</v>
      </c>
      <c r="K224" s="60">
        <v>4.23026804353995E-3</v>
      </c>
      <c r="L224" s="60">
        <v>6.3800481147693905E-2</v>
      </c>
      <c r="M224" s="60">
        <v>0.93196925080876603</v>
      </c>
      <c r="N224" s="60" t="s">
        <v>142</v>
      </c>
      <c r="O224" s="60">
        <v>2.2441339229813499E-2</v>
      </c>
      <c r="P224" s="60" t="s">
        <v>163</v>
      </c>
      <c r="Q224" s="60">
        <v>220</v>
      </c>
      <c r="R224" s="60" t="s">
        <v>8</v>
      </c>
    </row>
    <row r="225" spans="1:18" x14ac:dyDescent="0.25">
      <c r="A225" s="60">
        <v>222</v>
      </c>
      <c r="B225" s="60">
        <v>1.0174019864254</v>
      </c>
      <c r="C225" s="60">
        <v>1.7252305857347501E-2</v>
      </c>
      <c r="D225" s="60">
        <v>1.30106611967919E-2</v>
      </c>
      <c r="E225" s="61">
        <v>2.5690281272014801E-11</v>
      </c>
      <c r="F225" s="60">
        <v>0.23666912689747499</v>
      </c>
      <c r="G225" s="60">
        <v>0.29267323661928102</v>
      </c>
      <c r="H225" s="60">
        <v>2.4167797901549601</v>
      </c>
      <c r="I225" s="60">
        <v>9.0934950452940095E-4</v>
      </c>
      <c r="J225" s="60">
        <v>1098.6871885002099</v>
      </c>
      <c r="K225" s="61">
        <v>6.0800964383983103E-12</v>
      </c>
      <c r="L225" s="61">
        <v>1.9610184833616501E-11</v>
      </c>
      <c r="M225" s="60">
        <v>0.99999999997430999</v>
      </c>
      <c r="N225" s="60">
        <v>0.29267323661928102</v>
      </c>
      <c r="O225" s="60">
        <v>9.0934950452940095E-4</v>
      </c>
      <c r="P225" s="60" t="s">
        <v>163</v>
      </c>
      <c r="Q225" s="60">
        <v>221</v>
      </c>
      <c r="R225" s="60" t="s">
        <v>8</v>
      </c>
    </row>
    <row r="226" spans="1:18" x14ac:dyDescent="0.25">
      <c r="A226" s="60">
        <v>223</v>
      </c>
      <c r="B226" s="60">
        <v>0.99599011468187804</v>
      </c>
      <c r="C226" s="60">
        <v>-4.0179464649869904E-3</v>
      </c>
      <c r="D226" s="60">
        <v>1.3429465036777199E-2</v>
      </c>
      <c r="E226" s="60">
        <v>5.5032583608173603E-9</v>
      </c>
      <c r="F226" s="60">
        <v>7.87995137517713E-2</v>
      </c>
      <c r="G226" s="60">
        <v>0.40537007972834899</v>
      </c>
      <c r="H226" s="60">
        <v>1.4668816225167201</v>
      </c>
      <c r="I226" s="60">
        <v>4.55714451972723E-3</v>
      </c>
      <c r="J226" s="60">
        <v>218.43565662031199</v>
      </c>
      <c r="K226" s="60">
        <v>4.3365408288277802E-10</v>
      </c>
      <c r="L226" s="60">
        <v>5.0696042779345796E-9</v>
      </c>
      <c r="M226" s="61">
        <v>0.99999999449674204</v>
      </c>
      <c r="N226" s="60">
        <v>0.40537007972834899</v>
      </c>
      <c r="O226" s="60">
        <v>4.55714451972723E-3</v>
      </c>
      <c r="P226" s="60" t="s">
        <v>163</v>
      </c>
      <c r="Q226" s="60">
        <v>222</v>
      </c>
      <c r="R226" s="60" t="s">
        <v>8</v>
      </c>
    </row>
    <row r="227" spans="1:18" x14ac:dyDescent="0.25">
      <c r="A227" s="60">
        <v>224</v>
      </c>
      <c r="B227" s="60">
        <v>1.01364374505965</v>
      </c>
      <c r="C227" s="60">
        <v>1.3551507202873601E-2</v>
      </c>
      <c r="D227" s="60">
        <v>1.2960015386582599E-2</v>
      </c>
      <c r="E227" s="61">
        <v>9.9794471177513103E-12</v>
      </c>
      <c r="F227" s="60">
        <v>5.62309370111716E-2</v>
      </c>
      <c r="G227" s="60" t="s">
        <v>142</v>
      </c>
      <c r="H227" s="60">
        <v>-1</v>
      </c>
      <c r="I227" s="60">
        <v>2.4392993199683602E-3</v>
      </c>
      <c r="J227" s="60">
        <v>408.95378952221802</v>
      </c>
      <c r="K227" s="61">
        <v>5.6115366228459203E-13</v>
      </c>
      <c r="L227" s="61">
        <v>9.4182934554667093E-12</v>
      </c>
      <c r="M227" s="60">
        <v>0.99999999999002098</v>
      </c>
      <c r="N227" s="60" t="s">
        <v>142</v>
      </c>
      <c r="O227" s="60">
        <v>2.4392993199683602E-3</v>
      </c>
      <c r="P227" s="60" t="s">
        <v>163</v>
      </c>
      <c r="Q227" s="60">
        <v>223</v>
      </c>
      <c r="R227" s="60" t="s">
        <v>8</v>
      </c>
    </row>
    <row r="228" spans="1:18" x14ac:dyDescent="0.25">
      <c r="A228" s="60">
        <v>225</v>
      </c>
      <c r="B228" s="60">
        <v>1.0059726891998499</v>
      </c>
      <c r="C228" s="60">
        <v>5.9549233963573497E-3</v>
      </c>
      <c r="D228" s="60">
        <v>1.2943981167508899E-2</v>
      </c>
      <c r="E228" s="60">
        <v>5.3275027251253303E-14</v>
      </c>
      <c r="F228" s="60">
        <v>0.15956897892219801</v>
      </c>
      <c r="G228" s="60">
        <v>0.44535128555827103</v>
      </c>
      <c r="H228" s="60">
        <v>1.2454184649909501</v>
      </c>
      <c r="I228" s="60">
        <v>1.5223636113502401E-3</v>
      </c>
      <c r="J228" s="60">
        <v>655.87329396494397</v>
      </c>
      <c r="K228" s="60">
        <v>8.5010417005347596E-15</v>
      </c>
      <c r="L228" s="60">
        <v>4.4773985550718499E-14</v>
      </c>
      <c r="M228" s="60">
        <v>0.99999999999994704</v>
      </c>
      <c r="N228" s="60">
        <v>0.44535128555827103</v>
      </c>
      <c r="O228" s="60">
        <v>1.5223636113502401E-3</v>
      </c>
      <c r="P228" s="60" t="s">
        <v>163</v>
      </c>
      <c r="Q228" s="60">
        <v>224</v>
      </c>
      <c r="R228" s="60" t="s">
        <v>8</v>
      </c>
    </row>
    <row r="229" spans="1:18" x14ac:dyDescent="0.25">
      <c r="A229" s="60">
        <v>226</v>
      </c>
      <c r="B229" s="60">
        <v>1.0057763128616799</v>
      </c>
      <c r="C229" s="60">
        <v>5.7596939332549002E-3</v>
      </c>
      <c r="D229" s="60">
        <v>1.3734243095226801E-2</v>
      </c>
      <c r="E229" s="60">
        <v>1.8691990125832699E-11</v>
      </c>
      <c r="F229" s="60">
        <v>3.7559305330144302E-2</v>
      </c>
      <c r="G229" s="60" t="s">
        <v>142</v>
      </c>
      <c r="H229" s="60">
        <v>-1</v>
      </c>
      <c r="I229" s="60">
        <v>2.8007937522560701E-3</v>
      </c>
      <c r="J229" s="60">
        <v>356.04164192543197</v>
      </c>
      <c r="K229" s="60">
        <v>7.0205816436419397E-13</v>
      </c>
      <c r="L229" s="60">
        <v>1.7989931961468499E-11</v>
      </c>
      <c r="M229" s="60">
        <v>0.99999999998130795</v>
      </c>
      <c r="N229" s="60" t="s">
        <v>142</v>
      </c>
      <c r="O229" s="60">
        <v>2.8007937522560701E-3</v>
      </c>
      <c r="P229" s="60" t="s">
        <v>163</v>
      </c>
      <c r="Q229" s="60">
        <v>225</v>
      </c>
      <c r="R229" s="60" t="s">
        <v>8</v>
      </c>
    </row>
    <row r="230" spans="1:18" x14ac:dyDescent="0.25">
      <c r="A230" s="60">
        <v>227</v>
      </c>
      <c r="B230" s="60">
        <v>1.00977248484087</v>
      </c>
      <c r="C230" s="60">
        <v>9.7250429439597399E-3</v>
      </c>
      <c r="D230" s="60">
        <v>1.3217483084289199E-2</v>
      </c>
      <c r="E230" s="61">
        <v>3.07756379713579E-12</v>
      </c>
      <c r="F230" s="60">
        <v>8.1905249838361005E-2</v>
      </c>
      <c r="G230" s="60">
        <v>1.53589314570838</v>
      </c>
      <c r="H230" s="60">
        <v>-0.34891303942971902</v>
      </c>
      <c r="I230" s="60">
        <v>1.88368017757167E-3</v>
      </c>
      <c r="J230" s="60">
        <v>529.87568256366103</v>
      </c>
      <c r="K230" s="61">
        <v>2.5206863169790202E-13</v>
      </c>
      <c r="L230" s="61">
        <v>2.8254951654378798E-12</v>
      </c>
      <c r="M230" s="60">
        <v>0.99999999999692202</v>
      </c>
      <c r="N230" s="60">
        <v>1.53589314570838</v>
      </c>
      <c r="O230" s="60">
        <v>1.88368017757167E-3</v>
      </c>
      <c r="P230" s="60" t="s">
        <v>163</v>
      </c>
      <c r="Q230" s="60">
        <v>226</v>
      </c>
      <c r="R230" s="60" t="s">
        <v>8</v>
      </c>
    </row>
    <row r="231" spans="1:18" x14ac:dyDescent="0.25">
      <c r="A231" s="60">
        <v>228</v>
      </c>
      <c r="B231" s="60">
        <v>1.01812714296648</v>
      </c>
      <c r="C231" s="60">
        <v>1.79648051886321E-2</v>
      </c>
      <c r="D231" s="60">
        <v>1.2261766926760599E-2</v>
      </c>
      <c r="E231" s="60">
        <v>6.4924976601799297E-3</v>
      </c>
      <c r="F231" s="60">
        <v>0.20098654989024101</v>
      </c>
      <c r="G231" s="60">
        <v>0.42691916110047001</v>
      </c>
      <c r="H231" s="60">
        <v>1.34236382696504</v>
      </c>
      <c r="I231" s="60">
        <v>6.3847062749984897E-3</v>
      </c>
      <c r="J231" s="60">
        <v>155.624276345467</v>
      </c>
      <c r="K231" s="60">
        <v>1.30490470489002E-3</v>
      </c>
      <c r="L231" s="60">
        <v>5.1875929552898997E-3</v>
      </c>
      <c r="M231" s="60">
        <v>0.99350750233981999</v>
      </c>
      <c r="N231" s="60">
        <v>0.42691916110047001</v>
      </c>
      <c r="O231" s="60">
        <v>6.3847062749984897E-3</v>
      </c>
      <c r="P231" s="60" t="s">
        <v>163</v>
      </c>
      <c r="Q231" s="60">
        <v>227</v>
      </c>
      <c r="R231" s="60" t="s">
        <v>8</v>
      </c>
    </row>
    <row r="232" spans="1:18" x14ac:dyDescent="0.25">
      <c r="A232" s="60">
        <v>229</v>
      </c>
      <c r="B232" s="60">
        <v>1.0086351395914701</v>
      </c>
      <c r="C232" s="60">
        <v>8.5980700213419605E-3</v>
      </c>
      <c r="D232" s="60">
        <v>1.33277440980894E-2</v>
      </c>
      <c r="E232" s="60">
        <v>1.86227717313416E-12</v>
      </c>
      <c r="F232" s="60">
        <v>3.6969677555480501E-2</v>
      </c>
      <c r="G232" s="60" t="s">
        <v>142</v>
      </c>
      <c r="H232" s="60">
        <v>-1</v>
      </c>
      <c r="I232" s="60">
        <v>2.8103524810502499E-3</v>
      </c>
      <c r="J232" s="60">
        <v>354.82725182796003</v>
      </c>
      <c r="K232" s="60">
        <v>6.8847786609701795E-14</v>
      </c>
      <c r="L232" s="60">
        <v>1.79342938652446E-12</v>
      </c>
      <c r="M232" s="61">
        <v>0.99999999999813804</v>
      </c>
      <c r="N232" s="60" t="s">
        <v>142</v>
      </c>
      <c r="O232" s="60">
        <v>2.8103524810502499E-3</v>
      </c>
      <c r="P232" s="60" t="s">
        <v>163</v>
      </c>
      <c r="Q232" s="60">
        <v>228</v>
      </c>
      <c r="R232" s="60" t="s">
        <v>8</v>
      </c>
    </row>
    <row r="233" spans="1:18" x14ac:dyDescent="0.25">
      <c r="A233" s="60">
        <v>230</v>
      </c>
      <c r="B233" s="60">
        <v>1.01961716019987</v>
      </c>
      <c r="C233" s="60">
        <v>1.9427223703689999E-2</v>
      </c>
      <c r="D233" s="60">
        <v>1.24300608768366E-2</v>
      </c>
      <c r="E233" s="60">
        <v>3.5370546567504498E-21</v>
      </c>
      <c r="F233" s="60">
        <v>0.14487569593928301</v>
      </c>
      <c r="G233" s="60">
        <v>0.622792996822363</v>
      </c>
      <c r="H233" s="60">
        <v>0.60566994989063105</v>
      </c>
      <c r="I233" s="60">
        <v>8.6156451650408505E-4</v>
      </c>
      <c r="J233" s="60">
        <v>1159.6791840240101</v>
      </c>
      <c r="K233" s="60">
        <v>5.1243325497200304E-22</v>
      </c>
      <c r="L233" s="60">
        <v>3.0246214017784501E-21</v>
      </c>
      <c r="M233" s="61">
        <v>1</v>
      </c>
      <c r="N233" s="60">
        <v>0.622792996822363</v>
      </c>
      <c r="O233" s="60">
        <v>8.6156451650408505E-4</v>
      </c>
      <c r="P233" s="60" t="s">
        <v>163</v>
      </c>
      <c r="Q233" s="60">
        <v>229</v>
      </c>
      <c r="R233" s="60" t="s">
        <v>8</v>
      </c>
    </row>
    <row r="234" spans="1:18" x14ac:dyDescent="0.25">
      <c r="A234" s="60">
        <v>231</v>
      </c>
      <c r="B234" s="60">
        <v>1.0104109371335599</v>
      </c>
      <c r="C234" s="60">
        <v>1.03571165537191E-2</v>
      </c>
      <c r="D234" s="60">
        <v>1.3068872344912099E-2</v>
      </c>
      <c r="E234" s="61">
        <v>5.99224426993843E-2</v>
      </c>
      <c r="F234" s="60">
        <v>0.42479311057869101</v>
      </c>
      <c r="G234" s="60">
        <v>0.15561597850422601</v>
      </c>
      <c r="H234" s="60">
        <v>5.4260753273022297</v>
      </c>
      <c r="I234" s="60">
        <v>5.1031340302010496E-3</v>
      </c>
      <c r="J234" s="60">
        <v>194.95801209254199</v>
      </c>
      <c r="K234" s="61">
        <v>2.54546408277448E-2</v>
      </c>
      <c r="L234" s="61">
        <v>3.4467801871639503E-2</v>
      </c>
      <c r="M234" s="60">
        <v>0.94007755730061604</v>
      </c>
      <c r="N234" s="60">
        <v>0.15561597850422601</v>
      </c>
      <c r="O234" s="60">
        <v>5.1031340302010496E-3</v>
      </c>
      <c r="P234" s="60" t="s">
        <v>163</v>
      </c>
      <c r="Q234" s="60">
        <v>230</v>
      </c>
      <c r="R234" s="60" t="s">
        <v>8</v>
      </c>
    </row>
    <row r="235" spans="1:18" x14ac:dyDescent="0.25">
      <c r="A235" s="60">
        <v>232</v>
      </c>
      <c r="B235" s="60">
        <v>1.00784463686175</v>
      </c>
      <c r="C235" s="60">
        <v>7.8140276724433608E-3</v>
      </c>
      <c r="D235" s="60">
        <v>1.3146847486161999E-2</v>
      </c>
      <c r="E235" s="60">
        <v>4.8754288658812801E-3</v>
      </c>
      <c r="F235" s="60">
        <v>6.4107022398075003E-2</v>
      </c>
      <c r="G235" s="60" t="s">
        <v>142</v>
      </c>
      <c r="H235" s="60">
        <v>-1</v>
      </c>
      <c r="I235" s="60">
        <v>1.0602669540246801E-2</v>
      </c>
      <c r="J235" s="60">
        <v>93.315869810342804</v>
      </c>
      <c r="K235" s="60">
        <v>3.1254922750527299E-4</v>
      </c>
      <c r="L235" s="60">
        <v>4.5628796383760098E-3</v>
      </c>
      <c r="M235" s="61">
        <v>0.99512457113411901</v>
      </c>
      <c r="N235" s="60" t="s">
        <v>142</v>
      </c>
      <c r="O235" s="60">
        <v>1.0602669540246801E-2</v>
      </c>
      <c r="P235" s="60" t="s">
        <v>163</v>
      </c>
      <c r="Q235" s="60">
        <v>231</v>
      </c>
      <c r="R235" s="60" t="s">
        <v>8</v>
      </c>
    </row>
    <row r="236" spans="1:18" x14ac:dyDescent="0.25">
      <c r="A236" s="60">
        <v>233</v>
      </c>
      <c r="B236" s="60">
        <v>1.0140977561150799</v>
      </c>
      <c r="C236" s="60">
        <v>1.39993069473201E-2</v>
      </c>
      <c r="D236" s="60">
        <v>1.2587934575453701E-2</v>
      </c>
      <c r="E236" s="60">
        <v>1.50719681806286E-14</v>
      </c>
      <c r="F236" s="60">
        <v>9.8024086259166004E-2</v>
      </c>
      <c r="G236" s="60">
        <v>0.81649203559209205</v>
      </c>
      <c r="H236" s="60">
        <v>0.224751689432996</v>
      </c>
      <c r="I236" s="60">
        <v>1.71295088588913E-3</v>
      </c>
      <c r="J236" s="60">
        <v>582.78789972190896</v>
      </c>
      <c r="K236" s="60">
        <v>1.4774159090333399E-15</v>
      </c>
      <c r="L236" s="60">
        <v>1.3594552271595199E-14</v>
      </c>
      <c r="M236" s="61">
        <v>0.99999999999998501</v>
      </c>
      <c r="N236" s="60">
        <v>0.81649203559209205</v>
      </c>
      <c r="O236" s="60">
        <v>1.71295088588913E-3</v>
      </c>
      <c r="P236" s="60" t="s">
        <v>163</v>
      </c>
      <c r="Q236" s="60">
        <v>232</v>
      </c>
      <c r="R236" s="60" t="s">
        <v>8</v>
      </c>
    </row>
    <row r="237" spans="1:18" x14ac:dyDescent="0.25">
      <c r="A237" s="60">
        <v>234</v>
      </c>
      <c r="B237" s="60">
        <v>1.0086959455476401</v>
      </c>
      <c r="C237" s="60">
        <v>8.6583535877106307E-3</v>
      </c>
      <c r="D237" s="60">
        <v>1.3816523296765901E-2</v>
      </c>
      <c r="E237" s="60">
        <v>2.74532374958995E-2</v>
      </c>
      <c r="F237" s="60">
        <v>2.41943616286351E-2</v>
      </c>
      <c r="G237" s="60" t="s">
        <v>142</v>
      </c>
      <c r="H237" s="60">
        <v>-1</v>
      </c>
      <c r="I237" s="60">
        <v>2.0117299868971799E-2</v>
      </c>
      <c r="J237" s="60">
        <v>48.708460206548999</v>
      </c>
      <c r="K237" s="60">
        <v>6.64213555852597E-4</v>
      </c>
      <c r="L237" s="60">
        <v>2.67890239400469E-2</v>
      </c>
      <c r="M237" s="60">
        <v>0.97254676250410099</v>
      </c>
      <c r="N237" s="60" t="s">
        <v>142</v>
      </c>
      <c r="O237" s="60">
        <v>2.0117299868971799E-2</v>
      </c>
      <c r="P237" s="60" t="s">
        <v>163</v>
      </c>
      <c r="Q237" s="60">
        <v>233</v>
      </c>
      <c r="R237" s="60" t="s">
        <v>8</v>
      </c>
    </row>
    <row r="238" spans="1:18" x14ac:dyDescent="0.25">
      <c r="A238" s="60">
        <v>235</v>
      </c>
      <c r="B238" s="60">
        <v>0.98884466931506998</v>
      </c>
      <c r="C238" s="60">
        <v>-1.12180180208974E-2</v>
      </c>
      <c r="D238" s="60">
        <v>1.3875582530543801E-2</v>
      </c>
      <c r="E238" s="61">
        <v>2.4448283088578999E-4</v>
      </c>
      <c r="F238" s="60">
        <v>0</v>
      </c>
      <c r="G238" s="60" t="s">
        <v>162</v>
      </c>
      <c r="H238" s="60" t="s">
        <v>162</v>
      </c>
      <c r="I238" s="60">
        <v>1.3587254303999201E-2</v>
      </c>
      <c r="J238" s="60">
        <v>72.598386960761303</v>
      </c>
      <c r="K238" s="61">
        <v>0</v>
      </c>
      <c r="L238" s="61">
        <v>2.4448283088578999E-4</v>
      </c>
      <c r="M238" s="60">
        <v>0.99975551716911404</v>
      </c>
      <c r="N238" s="60" t="s">
        <v>162</v>
      </c>
      <c r="O238" s="60" t="s">
        <v>162</v>
      </c>
      <c r="P238" s="60" t="s">
        <v>163</v>
      </c>
      <c r="Q238" s="60">
        <v>234</v>
      </c>
      <c r="R238" s="60" t="s">
        <v>8</v>
      </c>
    </row>
    <row r="239" spans="1:18" x14ac:dyDescent="0.25">
      <c r="A239" s="60">
        <v>236</v>
      </c>
      <c r="B239" s="60">
        <v>1.0074255236374201</v>
      </c>
      <c r="C239" s="60">
        <v>7.3980901583699096E-3</v>
      </c>
      <c r="D239" s="60">
        <v>1.32329971843887E-2</v>
      </c>
      <c r="E239" s="61">
        <v>1.3386663773133999E-10</v>
      </c>
      <c r="F239" s="60">
        <v>0.13906840759981501</v>
      </c>
      <c r="G239" s="60">
        <v>0.498945030346647</v>
      </c>
      <c r="H239" s="60">
        <v>1.0042288011271301</v>
      </c>
      <c r="I239" s="60">
        <v>2.0325363098309401E-3</v>
      </c>
      <c r="J239" s="60">
        <v>490.99613072751299</v>
      </c>
      <c r="K239" s="61">
        <v>1.8616620140038899E-11</v>
      </c>
      <c r="L239" s="61">
        <v>1.15250017591302E-10</v>
      </c>
      <c r="M239" s="60">
        <v>0.99999999986613297</v>
      </c>
      <c r="N239" s="60">
        <v>0.498945030346647</v>
      </c>
      <c r="O239" s="60">
        <v>2.0325363098309401E-3</v>
      </c>
      <c r="P239" s="60" t="s">
        <v>163</v>
      </c>
      <c r="Q239" s="60">
        <v>235</v>
      </c>
      <c r="R239" s="60" t="s">
        <v>8</v>
      </c>
    </row>
    <row r="240" spans="1:18" x14ac:dyDescent="0.25">
      <c r="A240" s="60">
        <v>237</v>
      </c>
      <c r="B240" s="60">
        <v>1.0116452500653601</v>
      </c>
      <c r="C240" s="60">
        <v>1.1577965996892399E-2</v>
      </c>
      <c r="D240" s="60">
        <v>1.27139037480679E-2</v>
      </c>
      <c r="E240" s="60">
        <v>1.07919843163494E-11</v>
      </c>
      <c r="F240" s="60">
        <v>5.22816176877028E-2</v>
      </c>
      <c r="G240" s="60" t="s">
        <v>142</v>
      </c>
      <c r="H240" s="60">
        <v>-1</v>
      </c>
      <c r="I240" s="60">
        <v>2.8875076382871498E-3</v>
      </c>
      <c r="J240" s="60">
        <v>345.31943020354902</v>
      </c>
      <c r="K240" s="60">
        <v>5.6422239811906395E-13</v>
      </c>
      <c r="L240" s="60">
        <v>1.02277619182303E-11</v>
      </c>
      <c r="M240" s="60">
        <v>0.99999999998920797</v>
      </c>
      <c r="N240" s="60" t="s">
        <v>142</v>
      </c>
      <c r="O240" s="60">
        <v>2.8875076382871498E-3</v>
      </c>
      <c r="P240" s="60" t="s">
        <v>163</v>
      </c>
      <c r="Q240" s="60">
        <v>236</v>
      </c>
      <c r="R240" s="60" t="s">
        <v>8</v>
      </c>
    </row>
    <row r="241" spans="1:18" x14ac:dyDescent="0.25">
      <c r="A241" s="60">
        <v>238</v>
      </c>
      <c r="B241" s="60">
        <v>1.0189991306198101</v>
      </c>
      <c r="C241" s="60">
        <v>1.8820901070264701E-2</v>
      </c>
      <c r="D241" s="60">
        <v>1.25669617125097E-2</v>
      </c>
      <c r="E241" s="60">
        <v>2.6183505740725299E-11</v>
      </c>
      <c r="F241" s="60">
        <v>0.110736109185144</v>
      </c>
      <c r="G241" s="60">
        <v>0.61042113606895698</v>
      </c>
      <c r="H241" s="60">
        <v>0.638213261159151</v>
      </c>
      <c r="I241" s="60">
        <v>2.18046567063882E-3</v>
      </c>
      <c r="J241" s="60">
        <v>457.61763084168399</v>
      </c>
      <c r="K241" s="60">
        <v>2.89945955055481E-12</v>
      </c>
      <c r="L241" s="60">
        <v>2.3284046190170499E-11</v>
      </c>
      <c r="M241" s="60">
        <v>0.99999999997381706</v>
      </c>
      <c r="N241" s="60">
        <v>0.61042113606895698</v>
      </c>
      <c r="O241" s="60">
        <v>2.18046567063882E-3</v>
      </c>
      <c r="P241" s="60" t="s">
        <v>163</v>
      </c>
      <c r="Q241" s="60">
        <v>237</v>
      </c>
      <c r="R241" s="60" t="s">
        <v>8</v>
      </c>
    </row>
    <row r="242" spans="1:18" x14ac:dyDescent="0.25">
      <c r="A242" s="60">
        <v>239</v>
      </c>
      <c r="B242" s="60">
        <v>1.0222480590779099</v>
      </c>
      <c r="C242" s="60">
        <v>2.2004181584276999E-2</v>
      </c>
      <c r="D242" s="60">
        <v>1.22862388671796E-2</v>
      </c>
      <c r="E242" s="60">
        <v>4.2201423161066503E-11</v>
      </c>
      <c r="F242" s="60">
        <v>8.8318327192341103E-2</v>
      </c>
      <c r="G242" s="60">
        <v>1.46339317995852</v>
      </c>
      <c r="H242" s="60">
        <v>-0.31665664860598502</v>
      </c>
      <c r="I242" s="60">
        <v>2.2610901811022802E-3</v>
      </c>
      <c r="J242" s="60">
        <v>441.264536088738</v>
      </c>
      <c r="K242" s="60">
        <v>3.72715909872152E-12</v>
      </c>
      <c r="L242" s="60">
        <v>3.8474264062345E-11</v>
      </c>
      <c r="M242" s="60">
        <v>0.99999999995779898</v>
      </c>
      <c r="N242" s="60">
        <v>1.46339317995852</v>
      </c>
      <c r="O242" s="60">
        <v>2.2610901811022802E-3</v>
      </c>
      <c r="P242" s="60" t="s">
        <v>163</v>
      </c>
      <c r="Q242" s="60">
        <v>238</v>
      </c>
      <c r="R242" s="60" t="s">
        <v>8</v>
      </c>
    </row>
    <row r="243" spans="1:18" x14ac:dyDescent="0.25">
      <c r="A243" s="60">
        <v>240</v>
      </c>
      <c r="B243" s="60">
        <v>1.0039056687805701</v>
      </c>
      <c r="C243" s="60">
        <v>3.8980614576162201E-3</v>
      </c>
      <c r="D243" s="60">
        <v>1.3118874932467E-2</v>
      </c>
      <c r="E243" s="60">
        <v>2.5168879710892499E-22</v>
      </c>
      <c r="F243" s="60">
        <v>0.245752481740665</v>
      </c>
      <c r="G243" s="60">
        <v>0.18920356037706601</v>
      </c>
      <c r="H243" s="60">
        <v>4.2853128028198197</v>
      </c>
      <c r="I243" s="60">
        <v>1.1580843736846099E-3</v>
      </c>
      <c r="J243" s="60">
        <v>862.49494278932104</v>
      </c>
      <c r="K243" s="60">
        <v>6.1853146515840995E-23</v>
      </c>
      <c r="L243" s="60">
        <v>1.89835650593084E-22</v>
      </c>
      <c r="M243" s="60">
        <v>1</v>
      </c>
      <c r="N243" s="60">
        <v>0.18920356037706601</v>
      </c>
      <c r="O243" s="60">
        <v>1.1580843736846099E-3</v>
      </c>
      <c r="P243" s="60" t="s">
        <v>163</v>
      </c>
      <c r="Q243" s="60">
        <v>239</v>
      </c>
      <c r="R243" s="60" t="s">
        <v>8</v>
      </c>
    </row>
    <row r="244" spans="1:18" x14ac:dyDescent="0.25">
      <c r="A244" s="60">
        <v>241</v>
      </c>
      <c r="B244" s="60">
        <v>1.01550655870093</v>
      </c>
      <c r="C244" s="60">
        <v>1.5387560610185799E-2</v>
      </c>
      <c r="D244" s="60">
        <v>1.28216234831283E-2</v>
      </c>
      <c r="E244" s="60">
        <v>0.129182794118476</v>
      </c>
      <c r="F244" s="60">
        <v>8.4801380125440001E-2</v>
      </c>
      <c r="G244" s="60">
        <v>2.0412037797004099</v>
      </c>
      <c r="H244" s="60">
        <v>-0.51009300984795902</v>
      </c>
      <c r="I244" s="60">
        <v>2.5160692768297601E-2</v>
      </c>
      <c r="J244" s="60">
        <v>38.744533634622201</v>
      </c>
      <c r="K244" s="60">
        <v>1.0954879229707301E-2</v>
      </c>
      <c r="L244" s="60">
        <v>0.11822791488876901</v>
      </c>
      <c r="M244" s="60">
        <v>0.870817205881524</v>
      </c>
      <c r="N244" s="60">
        <v>2.0412037797004099</v>
      </c>
      <c r="O244" s="60">
        <v>2.5160692768297601E-2</v>
      </c>
      <c r="P244" s="60" t="s">
        <v>163</v>
      </c>
      <c r="Q244" s="60">
        <v>240</v>
      </c>
      <c r="R244" s="60" t="s">
        <v>8</v>
      </c>
    </row>
    <row r="245" spans="1:18" x14ac:dyDescent="0.25">
      <c r="A245" s="60">
        <v>242</v>
      </c>
      <c r="B245" s="60">
        <v>1.01244929432651</v>
      </c>
      <c r="C245" s="60">
        <v>1.23724390670039E-2</v>
      </c>
      <c r="D245" s="60">
        <v>1.29140371502254E-2</v>
      </c>
      <c r="E245" s="60">
        <v>0.200834779833925</v>
      </c>
      <c r="F245" s="60">
        <v>8.1067963509789204E-2</v>
      </c>
      <c r="G245" s="60" t="s">
        <v>142</v>
      </c>
      <c r="H245" s="60">
        <v>-1</v>
      </c>
      <c r="I245" s="60">
        <v>2.7351621934040601E-2</v>
      </c>
      <c r="J245" s="60">
        <v>35.560903130773603</v>
      </c>
      <c r="K245" s="60">
        <v>1.6281266603073101E-2</v>
      </c>
      <c r="L245" s="60">
        <v>0.18455351323085101</v>
      </c>
      <c r="M245" s="61">
        <v>0.79916522016607505</v>
      </c>
      <c r="N245" s="60" t="s">
        <v>142</v>
      </c>
      <c r="O245" s="60">
        <v>2.7351621934040601E-2</v>
      </c>
      <c r="P245" s="60" t="s">
        <v>163</v>
      </c>
      <c r="Q245" s="60">
        <v>241</v>
      </c>
      <c r="R245" s="60" t="s">
        <v>8</v>
      </c>
    </row>
    <row r="246" spans="1:18" x14ac:dyDescent="0.25">
      <c r="A246" s="60">
        <v>243</v>
      </c>
      <c r="B246" s="60">
        <v>1.00951964477185</v>
      </c>
      <c r="C246" s="60">
        <v>9.4746184841848803E-3</v>
      </c>
      <c r="D246" s="60">
        <v>1.3427132339350001E-2</v>
      </c>
      <c r="E246" s="60">
        <v>3.5167565509005003E-2</v>
      </c>
      <c r="F246" s="60">
        <v>4.02373997187764E-2</v>
      </c>
      <c r="G246" s="60" t="s">
        <v>142</v>
      </c>
      <c r="H246" s="60">
        <v>-1</v>
      </c>
      <c r="I246" s="60">
        <v>2.4106562939477098E-2</v>
      </c>
      <c r="J246" s="60">
        <v>40.482479377530602</v>
      </c>
      <c r="K246" s="60">
        <v>1.41505139052209E-3</v>
      </c>
      <c r="L246" s="60">
        <v>3.3752514118482901E-2</v>
      </c>
      <c r="M246" s="60">
        <v>0.96483243449099498</v>
      </c>
      <c r="N246" s="60" t="s">
        <v>142</v>
      </c>
      <c r="O246" s="60">
        <v>2.4106562939477098E-2</v>
      </c>
      <c r="P246" s="60" t="s">
        <v>163</v>
      </c>
      <c r="Q246" s="60">
        <v>242</v>
      </c>
      <c r="R246" s="60" t="s">
        <v>8</v>
      </c>
    </row>
    <row r="247" spans="1:18" x14ac:dyDescent="0.25">
      <c r="A247" s="60">
        <v>244</v>
      </c>
      <c r="B247" s="60">
        <v>1.0043956763261801</v>
      </c>
      <c r="C247" s="60">
        <v>4.3860435590336597E-3</v>
      </c>
      <c r="D247" s="60">
        <v>1.3557892439432199E-2</v>
      </c>
      <c r="E247" s="60">
        <v>1.42492415936303E-2</v>
      </c>
      <c r="F247" s="60">
        <v>4.35993650970719E-2</v>
      </c>
      <c r="G247" s="60" t="s">
        <v>142</v>
      </c>
      <c r="H247" s="60">
        <v>-1</v>
      </c>
      <c r="I247" s="60">
        <v>1.3701131857147599E-2</v>
      </c>
      <c r="J247" s="60">
        <v>71.986670767519101</v>
      </c>
      <c r="K247" s="60">
        <v>6.2125788659707197E-4</v>
      </c>
      <c r="L247" s="60">
        <v>1.36279837070333E-2</v>
      </c>
      <c r="M247" s="60">
        <v>0.98575075840637005</v>
      </c>
      <c r="N247" s="60" t="s">
        <v>142</v>
      </c>
      <c r="O247" s="60">
        <v>1.3701131857147599E-2</v>
      </c>
      <c r="P247" s="60" t="s">
        <v>163</v>
      </c>
      <c r="Q247" s="60">
        <v>243</v>
      </c>
      <c r="R247" s="60" t="s">
        <v>8</v>
      </c>
    </row>
    <row r="248" spans="1:18" x14ac:dyDescent="0.25">
      <c r="A248" s="60">
        <v>245</v>
      </c>
      <c r="B248" s="60">
        <v>1.0270154267143801</v>
      </c>
      <c r="C248" s="60">
        <v>2.6656951977106901E-2</v>
      </c>
      <c r="D248" s="60">
        <v>1.20220910344717E-2</v>
      </c>
      <c r="E248" s="60">
        <v>5.52721178683451E-2</v>
      </c>
      <c r="F248" s="60">
        <v>0.14691268590194401</v>
      </c>
      <c r="G248" s="60">
        <v>0.66529426344893405</v>
      </c>
      <c r="H248" s="60">
        <v>0.50309427713374</v>
      </c>
      <c r="I248" s="60">
        <v>1.15443143740394E-2</v>
      </c>
      <c r="J248" s="60">
        <v>85.622727656202699</v>
      </c>
      <c r="K248" s="60">
        <v>8.1201752915274206E-3</v>
      </c>
      <c r="L248" s="60">
        <v>4.71519425768177E-2</v>
      </c>
      <c r="M248" s="60">
        <v>0.94472788213165504</v>
      </c>
      <c r="N248" s="60">
        <v>0.66529426344893405</v>
      </c>
      <c r="O248" s="60">
        <v>1.15443143740394E-2</v>
      </c>
      <c r="P248" s="60" t="s">
        <v>163</v>
      </c>
      <c r="Q248" s="60">
        <v>244</v>
      </c>
      <c r="R248" s="60" t="s">
        <v>8</v>
      </c>
    </row>
    <row r="249" spans="1:18" x14ac:dyDescent="0.25">
      <c r="A249" s="60">
        <v>246</v>
      </c>
      <c r="B249" s="60">
        <v>1.02377982143143</v>
      </c>
      <c r="C249" s="60">
        <v>2.35014853642341E-2</v>
      </c>
      <c r="D249" s="60">
        <v>1.22454843716517E-2</v>
      </c>
      <c r="E249" s="60">
        <v>0.23168136545541401</v>
      </c>
      <c r="F249" s="60">
        <v>6.5008469561474894E-2</v>
      </c>
      <c r="G249" s="60" t="s">
        <v>142</v>
      </c>
      <c r="H249" s="60">
        <v>-1</v>
      </c>
      <c r="I249" s="60">
        <v>4.3347363303762501E-2</v>
      </c>
      <c r="J249" s="60">
        <v>22.069453913318</v>
      </c>
      <c r="K249" s="60">
        <v>1.50612509941692E-2</v>
      </c>
      <c r="L249" s="60">
        <v>0.21662011446124499</v>
      </c>
      <c r="M249" s="60">
        <v>0.76831863454458604</v>
      </c>
      <c r="N249" s="60" t="s">
        <v>142</v>
      </c>
      <c r="O249" s="60">
        <v>4.3347363303762501E-2</v>
      </c>
      <c r="P249" s="60" t="s">
        <v>163</v>
      </c>
      <c r="Q249" s="60">
        <v>245</v>
      </c>
      <c r="R249" s="60" t="s">
        <v>8</v>
      </c>
    </row>
    <row r="250" spans="1:18" x14ac:dyDescent="0.25">
      <c r="A250" s="60">
        <v>247</v>
      </c>
      <c r="B250" s="60">
        <v>1.02002065761736</v>
      </c>
      <c r="C250" s="60">
        <v>1.98228796571337E-2</v>
      </c>
      <c r="D250" s="60">
        <v>1.26786003122034E-2</v>
      </c>
      <c r="E250" s="60">
        <v>4.4679701865339404E-12</v>
      </c>
      <c r="F250" s="60">
        <v>9.0752791516329701E-2</v>
      </c>
      <c r="G250" s="60">
        <v>1.3483897454332801</v>
      </c>
      <c r="H250" s="60">
        <v>-0.25837466252854702</v>
      </c>
      <c r="I250" s="60">
        <v>1.7800892013824701E-3</v>
      </c>
      <c r="J250" s="60">
        <v>560.76960077246201</v>
      </c>
      <c r="K250" s="60">
        <v>4.0548076683969099E-13</v>
      </c>
      <c r="L250" s="60">
        <v>4.0624894196942504E-12</v>
      </c>
      <c r="M250" s="60">
        <v>0.99999999999553202</v>
      </c>
      <c r="N250" s="60">
        <v>1.3483897454332801</v>
      </c>
      <c r="O250" s="60">
        <v>1.7800892013824701E-3</v>
      </c>
      <c r="P250" s="60" t="s">
        <v>163</v>
      </c>
      <c r="Q250" s="60">
        <v>246</v>
      </c>
      <c r="R250" s="60" t="s">
        <v>8</v>
      </c>
    </row>
    <row r="251" spans="1:18" x14ac:dyDescent="0.25">
      <c r="A251" s="60">
        <v>248</v>
      </c>
      <c r="B251" s="60">
        <v>1.0100841516479799</v>
      </c>
      <c r="C251" s="60">
        <v>1.0033645845724E-2</v>
      </c>
      <c r="D251" s="60">
        <v>1.30228323671518E-2</v>
      </c>
      <c r="E251" s="60">
        <v>1.84515566690643E-11</v>
      </c>
      <c r="F251" s="60">
        <v>0.12421232280649599</v>
      </c>
      <c r="G251" s="60">
        <v>0.65029421272838095</v>
      </c>
      <c r="H251" s="60">
        <v>0.53776549202920099</v>
      </c>
      <c r="I251" s="60">
        <v>1.9824217058042001E-3</v>
      </c>
      <c r="J251" s="60">
        <v>503.433540589355</v>
      </c>
      <c r="K251" s="60">
        <v>2.2919107132601702E-12</v>
      </c>
      <c r="L251" s="60">
        <v>1.61596459558041E-11</v>
      </c>
      <c r="M251" s="61">
        <v>0.99999999998154798</v>
      </c>
      <c r="N251" s="60">
        <v>0.65029421272838095</v>
      </c>
      <c r="O251" s="60">
        <v>1.9824217058042001E-3</v>
      </c>
      <c r="P251" s="60" t="s">
        <v>163</v>
      </c>
      <c r="Q251" s="60">
        <v>247</v>
      </c>
      <c r="R251" s="60" t="s">
        <v>8</v>
      </c>
    </row>
    <row r="252" spans="1:18" x14ac:dyDescent="0.25">
      <c r="A252" s="60">
        <v>249</v>
      </c>
      <c r="B252" s="60">
        <v>1.02261783207519</v>
      </c>
      <c r="C252" s="60">
        <v>2.23658414886297E-2</v>
      </c>
      <c r="D252" s="60">
        <v>1.23352436428907E-2</v>
      </c>
      <c r="E252" s="60">
        <v>0.13886013512265499</v>
      </c>
      <c r="F252" s="60">
        <v>0.15763419550389601</v>
      </c>
      <c r="G252" s="60">
        <v>0.49913691667259202</v>
      </c>
      <c r="H252" s="60">
        <v>1.00345830291681</v>
      </c>
      <c r="I252" s="60">
        <v>1.9040256131281401E-2</v>
      </c>
      <c r="J252" s="60">
        <v>51.5203018859129</v>
      </c>
      <c r="K252" s="60">
        <v>2.1889105687622101E-2</v>
      </c>
      <c r="L252" s="60">
        <v>0.116971029435033</v>
      </c>
      <c r="M252" s="60">
        <v>0.86113986487734495</v>
      </c>
      <c r="N252" s="60">
        <v>0.49913691667259202</v>
      </c>
      <c r="O252" s="60">
        <v>1.9040256131281401E-2</v>
      </c>
      <c r="P252" s="60" t="s">
        <v>163</v>
      </c>
      <c r="Q252" s="60">
        <v>248</v>
      </c>
      <c r="R252" s="60" t="s">
        <v>8</v>
      </c>
    </row>
    <row r="253" spans="1:18" x14ac:dyDescent="0.25">
      <c r="A253" s="60">
        <v>250</v>
      </c>
      <c r="B253" s="60">
        <v>1.0091472622117299</v>
      </c>
      <c r="C253" s="60">
        <v>9.1056793956717005E-3</v>
      </c>
      <c r="D253" s="60">
        <v>1.3201872980621599E-2</v>
      </c>
      <c r="E253" s="60">
        <v>5.73204537513755E-12</v>
      </c>
      <c r="F253" s="60">
        <v>4.1713333796375297E-2</v>
      </c>
      <c r="G253" s="60" t="s">
        <v>142</v>
      </c>
      <c r="H253" s="60">
        <v>-1</v>
      </c>
      <c r="I253" s="60">
        <v>2.7894306219145701E-3</v>
      </c>
      <c r="J253" s="60">
        <v>357.49610029506101</v>
      </c>
      <c r="K253" s="60">
        <v>2.3910272206908201E-13</v>
      </c>
      <c r="L253" s="60">
        <v>5.4929426530684702E-12</v>
      </c>
      <c r="M253" s="60">
        <v>0.99999999999426803</v>
      </c>
      <c r="N253" s="60" t="s">
        <v>142</v>
      </c>
      <c r="O253" s="60">
        <v>2.7894306219145701E-3</v>
      </c>
      <c r="P253" s="60" t="s">
        <v>163</v>
      </c>
      <c r="Q253" s="60">
        <v>249</v>
      </c>
      <c r="R253" s="60" t="s">
        <v>8</v>
      </c>
    </row>
    <row r="254" spans="1:18" x14ac:dyDescent="0.25">
      <c r="A254" s="60">
        <v>251</v>
      </c>
      <c r="B254" s="60">
        <v>1.0108559870593701</v>
      </c>
      <c r="C254" s="60">
        <v>1.0797483857684601E-2</v>
      </c>
      <c r="D254" s="60">
        <v>1.2974813010528901E-2</v>
      </c>
      <c r="E254" s="60">
        <v>1.0207698290971401E-9</v>
      </c>
      <c r="F254" s="60">
        <v>6.3524735330823201E-2</v>
      </c>
      <c r="G254" s="60" t="s">
        <v>142</v>
      </c>
      <c r="H254" s="60">
        <v>-1</v>
      </c>
      <c r="I254" s="60">
        <v>3.0740954497472501E-3</v>
      </c>
      <c r="J254" s="60">
        <v>324.29894284259098</v>
      </c>
      <c r="K254" s="60">
        <v>6.4844133227085694E-11</v>
      </c>
      <c r="L254" s="60">
        <v>9.5592569587005708E-10</v>
      </c>
      <c r="M254" s="60">
        <v>0.99999999897922998</v>
      </c>
      <c r="N254" s="60" t="s">
        <v>142</v>
      </c>
      <c r="O254" s="60">
        <v>3.0740954497472501E-3</v>
      </c>
      <c r="P254" s="60" t="s">
        <v>163</v>
      </c>
      <c r="Q254" s="60">
        <v>250</v>
      </c>
      <c r="R254" s="60" t="s">
        <v>8</v>
      </c>
    </row>
    <row r="255" spans="1:18" x14ac:dyDescent="0.25">
      <c r="A255" s="60">
        <v>252</v>
      </c>
      <c r="B255" s="60">
        <v>1.0112254281497901</v>
      </c>
      <c r="C255" s="60">
        <v>1.1162890603179199E-2</v>
      </c>
      <c r="D255" s="60">
        <v>1.28978553809146E-2</v>
      </c>
      <c r="E255" s="60">
        <v>4.1761975837147899E-4</v>
      </c>
      <c r="F255" s="60">
        <v>6.3169229507902602E-2</v>
      </c>
      <c r="G255" s="60" t="s">
        <v>142</v>
      </c>
      <c r="H255" s="60">
        <v>-1</v>
      </c>
      <c r="I255" s="60">
        <v>7.9468643000204699E-3</v>
      </c>
      <c r="J255" s="60">
        <v>124.835796642133</v>
      </c>
      <c r="K255" s="60">
        <v>2.63807183636028E-5</v>
      </c>
      <c r="L255" s="60">
        <v>3.9123904000787601E-4</v>
      </c>
      <c r="M255" s="60">
        <v>0.99958238024162804</v>
      </c>
      <c r="N255" s="60" t="s">
        <v>142</v>
      </c>
      <c r="O255" s="60">
        <v>7.9468643000204699E-3</v>
      </c>
      <c r="P255" s="60" t="s">
        <v>163</v>
      </c>
      <c r="Q255" s="60">
        <v>251</v>
      </c>
      <c r="R255" s="60" t="s">
        <v>8</v>
      </c>
    </row>
    <row r="256" spans="1:18" x14ac:dyDescent="0.25">
      <c r="A256" s="60">
        <v>253</v>
      </c>
      <c r="B256" s="60">
        <v>0.98616242086533401</v>
      </c>
      <c r="C256" s="60">
        <v>-1.39342109015621E-2</v>
      </c>
      <c r="D256" s="60">
        <v>1.3491412147342801E-2</v>
      </c>
      <c r="E256" s="60">
        <v>0.78855420713236501</v>
      </c>
      <c r="F256" s="60">
        <v>0.999844044220494</v>
      </c>
      <c r="G256" s="60">
        <v>1.45539706400968E-2</v>
      </c>
      <c r="H256" s="60">
        <v>67.709771699343705</v>
      </c>
      <c r="I256" s="60">
        <v>9.3900074961959998E-3</v>
      </c>
      <c r="J256" s="60">
        <v>105.496187612748</v>
      </c>
      <c r="K256" s="60">
        <v>0.78843122754630901</v>
      </c>
      <c r="L256" s="60">
        <v>1.2297958605615199E-4</v>
      </c>
      <c r="M256" s="60">
        <v>0.21144579286763501</v>
      </c>
      <c r="N256" s="60">
        <v>1.45539706400968E-2</v>
      </c>
      <c r="O256" s="60">
        <v>9.3900074961959998E-3</v>
      </c>
      <c r="P256" s="60" t="s">
        <v>163</v>
      </c>
      <c r="Q256" s="60">
        <v>252</v>
      </c>
      <c r="R256" s="60" t="s">
        <v>8</v>
      </c>
    </row>
    <row r="257" spans="1:18" x14ac:dyDescent="0.25">
      <c r="A257" s="60">
        <v>254</v>
      </c>
      <c r="B257" s="60">
        <v>1.0049563501783001</v>
      </c>
      <c r="C257" s="60">
        <v>4.9441079094070901E-3</v>
      </c>
      <c r="D257" s="60">
        <v>1.37994091435058E-2</v>
      </c>
      <c r="E257" s="61">
        <v>1.51776037638601E-8</v>
      </c>
      <c r="F257" s="60">
        <v>0.99999998165286397</v>
      </c>
      <c r="G257" s="60">
        <v>3.8763318480717298E-3</v>
      </c>
      <c r="H257" s="60">
        <v>256.97584912588098</v>
      </c>
      <c r="I257" s="60">
        <v>2.00569401945272E-3</v>
      </c>
      <c r="J257" s="60">
        <v>497.5805363636</v>
      </c>
      <c r="K257" s="61">
        <v>1.5177603485394501E-8</v>
      </c>
      <c r="L257" s="61">
        <v>2.7846556427544701E-16</v>
      </c>
      <c r="M257" s="60">
        <v>0.99999998482239605</v>
      </c>
      <c r="N257" s="60">
        <v>3.8763318480717298E-3</v>
      </c>
      <c r="O257" s="60">
        <v>2.00569401945272E-3</v>
      </c>
      <c r="P257" s="60" t="s">
        <v>163</v>
      </c>
      <c r="Q257" s="60">
        <v>253</v>
      </c>
      <c r="R257" s="60" t="s">
        <v>8</v>
      </c>
    </row>
    <row r="258" spans="1:18" x14ac:dyDescent="0.25">
      <c r="A258" s="60">
        <v>255</v>
      </c>
      <c r="B258" s="60">
        <v>1.0083366519930499</v>
      </c>
      <c r="C258" s="60">
        <v>8.3020940420544306E-3</v>
      </c>
      <c r="D258" s="60">
        <v>1.2856075728661501E-2</v>
      </c>
      <c r="E258" s="60">
        <v>1.07466736240471E-3</v>
      </c>
      <c r="F258" s="60">
        <v>3.1910871844510302E-2</v>
      </c>
      <c r="G258" s="60" t="s">
        <v>142</v>
      </c>
      <c r="H258" s="60">
        <v>-1</v>
      </c>
      <c r="I258" s="60">
        <v>1.26756533164649E-2</v>
      </c>
      <c r="J258" s="60">
        <v>77.891397155921098</v>
      </c>
      <c r="K258" s="60">
        <v>3.4293572477174503E-5</v>
      </c>
      <c r="L258" s="60">
        <v>1.0403737899275301E-3</v>
      </c>
      <c r="M258" s="60">
        <v>0.99892533263759498</v>
      </c>
      <c r="N258" s="60" t="s">
        <v>142</v>
      </c>
      <c r="O258" s="60">
        <v>1.26756533164649E-2</v>
      </c>
      <c r="P258" s="60" t="s">
        <v>163</v>
      </c>
      <c r="Q258" s="60">
        <v>254</v>
      </c>
      <c r="R258" s="60" t="s">
        <v>8</v>
      </c>
    </row>
    <row r="259" spans="1:18" x14ac:dyDescent="0.25">
      <c r="A259" s="60">
        <v>256</v>
      </c>
      <c r="B259" s="60">
        <v>1.02261668622208</v>
      </c>
      <c r="C259" s="60">
        <v>2.23647209783987E-2</v>
      </c>
      <c r="D259" s="60">
        <v>1.23397020219477E-2</v>
      </c>
      <c r="E259" s="60">
        <v>1.992777896244E-14</v>
      </c>
      <c r="F259" s="60">
        <v>8.7490033589151806E-2</v>
      </c>
      <c r="G259" s="60">
        <v>2.6655323582875501</v>
      </c>
      <c r="H259" s="60">
        <v>-0.62484042000433904</v>
      </c>
      <c r="I259" s="60">
        <v>1.4273234541544301E-3</v>
      </c>
      <c r="J259" s="60">
        <v>699.61204213337805</v>
      </c>
      <c r="K259" s="60">
        <v>1.74348205078107E-15</v>
      </c>
      <c r="L259" s="60">
        <v>1.8184296911658901E-14</v>
      </c>
      <c r="M259" s="60">
        <v>0.99999999999998002</v>
      </c>
      <c r="N259" s="60">
        <v>2.6655323582875501</v>
      </c>
      <c r="O259" s="60">
        <v>1.4273234541544301E-3</v>
      </c>
      <c r="P259" s="60" t="s">
        <v>163</v>
      </c>
      <c r="Q259" s="60">
        <v>255</v>
      </c>
      <c r="R259" s="60" t="s">
        <v>8</v>
      </c>
    </row>
    <row r="260" spans="1:18" x14ac:dyDescent="0.25">
      <c r="A260" s="60">
        <v>257</v>
      </c>
      <c r="B260" s="60">
        <v>1.0215168956748699</v>
      </c>
      <c r="C260" s="60">
        <v>2.12886752022583E-2</v>
      </c>
      <c r="D260" s="60">
        <v>5.1742560453446997E-3</v>
      </c>
      <c r="E260" s="60">
        <v>0.99999999999999201</v>
      </c>
      <c r="F260" s="60">
        <v>0.491178967217129</v>
      </c>
      <c r="G260" s="60">
        <v>0.43010097460832603</v>
      </c>
      <c r="H260" s="60">
        <v>1.3250354196724501</v>
      </c>
      <c r="I260" s="60">
        <v>6.6535980654566897E-3</v>
      </c>
      <c r="J260" s="60">
        <v>149.29462107001501</v>
      </c>
      <c r="K260" s="60">
        <v>0.49117896721712501</v>
      </c>
      <c r="L260" s="60">
        <v>0.50882103278286706</v>
      </c>
      <c r="M260" s="60">
        <v>7.9936057773011302E-15</v>
      </c>
      <c r="N260" s="60">
        <v>0.43010097460832603</v>
      </c>
      <c r="O260" s="60">
        <v>6.6535980654566897E-3</v>
      </c>
      <c r="P260" s="60" t="s">
        <v>163</v>
      </c>
      <c r="Q260" s="60">
        <v>256</v>
      </c>
      <c r="R260" s="60" t="s">
        <v>8</v>
      </c>
    </row>
    <row r="261" spans="1:18" x14ac:dyDescent="0.25">
      <c r="A261" s="60">
        <v>258</v>
      </c>
      <c r="B261" s="60">
        <v>0.98695525015332097</v>
      </c>
      <c r="C261" s="60">
        <v>-1.31305798335309E-2</v>
      </c>
      <c r="D261" s="60">
        <v>1.40059169613611E-2</v>
      </c>
      <c r="E261" s="60">
        <v>0.43583360665021698</v>
      </c>
      <c r="F261" s="60">
        <v>0.999999999998605</v>
      </c>
      <c r="G261" s="60">
        <v>3.8732047374165001E-3</v>
      </c>
      <c r="H261" s="60">
        <v>257.184131176866</v>
      </c>
      <c r="I261" s="60">
        <v>1.74474935125268E-2</v>
      </c>
      <c r="J261" s="60">
        <v>56.314822858769404</v>
      </c>
      <c r="K261" s="60">
        <v>0.43583360664960902</v>
      </c>
      <c r="L261" s="60">
        <v>6.0788902804217197E-13</v>
      </c>
      <c r="M261" s="60">
        <v>0.56416639334978302</v>
      </c>
      <c r="N261" s="60">
        <v>3.8732047374165001E-3</v>
      </c>
      <c r="O261" s="60">
        <v>1.74474935125268E-2</v>
      </c>
      <c r="P261" s="60" t="s">
        <v>163</v>
      </c>
      <c r="Q261" s="60">
        <v>257</v>
      </c>
      <c r="R261" s="60" t="s">
        <v>8</v>
      </c>
    </row>
    <row r="262" spans="1:18" x14ac:dyDescent="0.25">
      <c r="A262" s="60">
        <v>259</v>
      </c>
      <c r="B262" s="60">
        <v>0.99284996771226097</v>
      </c>
      <c r="C262" s="60">
        <v>-7.1757162693546301E-3</v>
      </c>
      <c r="D262" s="60">
        <v>1.26333444608249E-2</v>
      </c>
      <c r="E262" s="60">
        <v>0.99999999997191902</v>
      </c>
      <c r="F262" s="60">
        <v>0.73753668236203396</v>
      </c>
      <c r="G262" s="60">
        <v>9.3403894788388703E-2</v>
      </c>
      <c r="H262" s="60">
        <v>9.7061916664776202</v>
      </c>
      <c r="I262" s="60">
        <v>1.1840846713092601E-3</v>
      </c>
      <c r="J262" s="60">
        <v>843.53419947940199</v>
      </c>
      <c r="K262" s="60">
        <v>0.73753668234132297</v>
      </c>
      <c r="L262" s="60">
        <v>0.26246331763059599</v>
      </c>
      <c r="M262" s="60">
        <v>2.8081315051053899E-11</v>
      </c>
      <c r="N262" s="60">
        <v>9.3403894788388703E-2</v>
      </c>
      <c r="O262" s="60">
        <v>1.1840846713092601E-3</v>
      </c>
      <c r="P262" s="60" t="s">
        <v>163</v>
      </c>
      <c r="Q262" s="60">
        <v>258</v>
      </c>
      <c r="R262" s="60" t="s">
        <v>8</v>
      </c>
    </row>
    <row r="263" spans="1:18" x14ac:dyDescent="0.25">
      <c r="A263" s="60">
        <v>260</v>
      </c>
      <c r="B263" s="60">
        <v>0.99954447095291299</v>
      </c>
      <c r="C263" s="60">
        <v>-4.5563283196259498E-4</v>
      </c>
      <c r="D263" s="60">
        <v>1.32340225595597E-2</v>
      </c>
      <c r="E263" s="60">
        <v>2.9287586612312499E-15</v>
      </c>
      <c r="F263" s="60">
        <v>8.2172169474328594E-2</v>
      </c>
      <c r="G263" s="60">
        <v>0.77393020351307096</v>
      </c>
      <c r="H263" s="60">
        <v>0.29210618148863898</v>
      </c>
      <c r="I263" s="60">
        <v>2.1116677444026699E-3</v>
      </c>
      <c r="J263" s="60">
        <v>472.55934789015299</v>
      </c>
      <c r="K263" s="60">
        <v>2.4066245306010199E-16</v>
      </c>
      <c r="L263" s="60">
        <v>2.6880962081711502E-15</v>
      </c>
      <c r="M263" s="60">
        <v>0.999999999999997</v>
      </c>
      <c r="N263" s="60">
        <v>0.77393020351307096</v>
      </c>
      <c r="O263" s="60">
        <v>2.1116677444026699E-3</v>
      </c>
      <c r="P263" s="60" t="s">
        <v>163</v>
      </c>
      <c r="Q263" s="60">
        <v>259</v>
      </c>
      <c r="R263" s="60" t="s">
        <v>8</v>
      </c>
    </row>
    <row r="264" spans="1:18" x14ac:dyDescent="0.25">
      <c r="A264" s="60">
        <v>261</v>
      </c>
      <c r="B264" s="60">
        <v>1.0145352337762299</v>
      </c>
      <c r="C264" s="60">
        <v>1.4430609869146301E-2</v>
      </c>
      <c r="D264" s="60">
        <v>1.2802993794557301E-2</v>
      </c>
      <c r="E264" s="60">
        <v>1.0453277678525999E-25</v>
      </c>
      <c r="F264" s="60">
        <v>7.0437493563356005E-2</v>
      </c>
      <c r="G264" s="60" t="s">
        <v>142</v>
      </c>
      <c r="H264" s="60">
        <v>-1</v>
      </c>
      <c r="I264" s="60">
        <v>9.1280536735743802E-4</v>
      </c>
      <c r="J264" s="60">
        <v>1094.5237948424699</v>
      </c>
      <c r="K264" s="60">
        <v>7.3630267919714893E-27</v>
      </c>
      <c r="L264" s="60">
        <v>9.7169749993288705E-26</v>
      </c>
      <c r="M264" s="60">
        <v>1</v>
      </c>
      <c r="N264" s="60" t="s">
        <v>142</v>
      </c>
      <c r="O264" s="60">
        <v>9.1280536735743802E-4</v>
      </c>
      <c r="P264" s="60" t="s">
        <v>163</v>
      </c>
      <c r="Q264" s="60">
        <v>260</v>
      </c>
      <c r="R264" s="60" t="s">
        <v>8</v>
      </c>
    </row>
    <row r="265" spans="1:18" x14ac:dyDescent="0.25">
      <c r="A265" s="60">
        <v>262</v>
      </c>
      <c r="B265" s="60">
        <v>1.00695766896691</v>
      </c>
      <c r="C265" s="60">
        <v>6.93357607719923E-3</v>
      </c>
      <c r="D265" s="60">
        <v>1.30020224011024E-2</v>
      </c>
      <c r="E265" s="60">
        <v>1.13770426285169E-8</v>
      </c>
      <c r="F265" s="60">
        <v>0.104588783924413</v>
      </c>
      <c r="G265" s="60">
        <v>0.99993360462268999</v>
      </c>
      <c r="H265" s="60">
        <v>6.6399785949013295E-5</v>
      </c>
      <c r="I265" s="60">
        <v>2.7436984774877001E-3</v>
      </c>
      <c r="J265" s="60">
        <v>363.471536579217</v>
      </c>
      <c r="K265" s="60">
        <v>1.18991105317279E-9</v>
      </c>
      <c r="L265" s="60">
        <v>1.01871315753441E-8</v>
      </c>
      <c r="M265" s="60">
        <v>0.99999998862295703</v>
      </c>
      <c r="N265" s="60">
        <v>0.99993360462268999</v>
      </c>
      <c r="O265" s="60">
        <v>2.7436984774877001E-3</v>
      </c>
      <c r="P265" s="60" t="s">
        <v>163</v>
      </c>
      <c r="Q265" s="60">
        <v>261</v>
      </c>
      <c r="R265" s="60" t="s">
        <v>8</v>
      </c>
    </row>
    <row r="266" spans="1:18" x14ac:dyDescent="0.25">
      <c r="A266" s="60">
        <v>263</v>
      </c>
      <c r="B266" s="60">
        <v>1.0255008027565899</v>
      </c>
      <c r="C266" s="60">
        <v>2.51810813253034E-2</v>
      </c>
      <c r="D266" s="60">
        <v>1.2841504703531599E-2</v>
      </c>
      <c r="E266" s="60">
        <v>0.24027089704513199</v>
      </c>
      <c r="F266" s="60">
        <v>3.7405742530195601E-2</v>
      </c>
      <c r="G266" s="60" t="s">
        <v>142</v>
      </c>
      <c r="H266" s="60">
        <v>-1</v>
      </c>
      <c r="I266" s="60">
        <v>5.2318136968651202E-2</v>
      </c>
      <c r="J266" s="60">
        <v>18.1138304599645</v>
      </c>
      <c r="K266" s="60">
        <v>8.9875113123693406E-3</v>
      </c>
      <c r="L266" s="60">
        <v>0.231283385732763</v>
      </c>
      <c r="M266" s="61">
        <v>0.75972910295486795</v>
      </c>
      <c r="N266" s="60" t="s">
        <v>142</v>
      </c>
      <c r="O266" s="60">
        <v>5.2318136968651202E-2</v>
      </c>
      <c r="P266" s="60" t="s">
        <v>163</v>
      </c>
      <c r="Q266" s="60">
        <v>262</v>
      </c>
      <c r="R266" s="60" t="s">
        <v>8</v>
      </c>
    </row>
    <row r="267" spans="1:18" x14ac:dyDescent="0.25">
      <c r="A267" s="60">
        <v>264</v>
      </c>
      <c r="B267" s="60">
        <v>1.0182524818035601</v>
      </c>
      <c r="C267" s="60">
        <v>1.8087904865837199E-2</v>
      </c>
      <c r="D267" s="60">
        <v>1.2731283095265699E-2</v>
      </c>
      <c r="E267" s="60">
        <v>7.0916141680682193E-2</v>
      </c>
      <c r="F267" s="60">
        <v>7.6494020599682994E-2</v>
      </c>
      <c r="G267" s="60" t="s">
        <v>142</v>
      </c>
      <c r="H267" s="60">
        <v>-1</v>
      </c>
      <c r="I267" s="60">
        <v>1.7464598616007399E-2</v>
      </c>
      <c r="J267" s="60">
        <v>56.258687816817996</v>
      </c>
      <c r="K267" s="60">
        <v>5.4246608025721498E-3</v>
      </c>
      <c r="L267" s="60">
        <v>6.5491480878110103E-2</v>
      </c>
      <c r="M267" s="60">
        <v>0.92908385831931795</v>
      </c>
      <c r="N267" s="60" t="s">
        <v>142</v>
      </c>
      <c r="O267" s="60">
        <v>1.7464598616007399E-2</v>
      </c>
      <c r="P267" s="60" t="s">
        <v>163</v>
      </c>
      <c r="Q267" s="60">
        <v>263</v>
      </c>
      <c r="R267" s="60" t="s">
        <v>8</v>
      </c>
    </row>
    <row r="268" spans="1:18" x14ac:dyDescent="0.25">
      <c r="A268" s="60">
        <v>265</v>
      </c>
      <c r="B268" s="60">
        <v>1.00840073192547</v>
      </c>
      <c r="C268" s="60">
        <v>8.3656421598774199E-3</v>
      </c>
      <c r="D268" s="60">
        <v>1.25998326290702E-2</v>
      </c>
      <c r="E268" s="60">
        <v>9.7655798832841701E-4</v>
      </c>
      <c r="F268" s="60">
        <v>7.6668665027365204E-2</v>
      </c>
      <c r="G268" s="60" t="s">
        <v>142</v>
      </c>
      <c r="H268" s="60">
        <v>-1</v>
      </c>
      <c r="I268" s="60">
        <v>8.8889347632269706E-3</v>
      </c>
      <c r="J268" s="60">
        <v>111.499419405905</v>
      </c>
      <c r="K268" s="60">
        <v>7.4871397286949102E-5</v>
      </c>
      <c r="L268" s="60">
        <v>9.0168659104146801E-4</v>
      </c>
      <c r="M268" s="60">
        <v>0.99902344201167204</v>
      </c>
      <c r="N268" s="60" t="s">
        <v>142</v>
      </c>
      <c r="O268" s="60">
        <v>8.8889347632269706E-3</v>
      </c>
      <c r="P268" s="60" t="s">
        <v>163</v>
      </c>
      <c r="Q268" s="60">
        <v>264</v>
      </c>
      <c r="R268" s="60" t="s">
        <v>8</v>
      </c>
    </row>
    <row r="269" spans="1:18" x14ac:dyDescent="0.25">
      <c r="A269" s="60">
        <v>266</v>
      </c>
      <c r="B269" s="60">
        <v>1.0046129892843501</v>
      </c>
      <c r="C269" s="60">
        <v>4.6023820574517199E-3</v>
      </c>
      <c r="D269" s="60">
        <v>1.3012977561824899E-2</v>
      </c>
      <c r="E269" s="60">
        <v>1.7411303141500601E-10</v>
      </c>
      <c r="F269" s="60">
        <v>4.8283576089665402E-2</v>
      </c>
      <c r="G269" s="60" t="s">
        <v>142</v>
      </c>
      <c r="H269" s="60">
        <v>-1</v>
      </c>
      <c r="I269" s="60">
        <v>3.4300643975174699E-3</v>
      </c>
      <c r="J269" s="60">
        <v>290.53971590846999</v>
      </c>
      <c r="K269" s="60">
        <v>8.4067998005287501E-12</v>
      </c>
      <c r="L269" s="60">
        <v>1.65706231614477E-10</v>
      </c>
      <c r="M269" s="61">
        <v>0.99999999982588705</v>
      </c>
      <c r="N269" s="60" t="s">
        <v>142</v>
      </c>
      <c r="O269" s="60">
        <v>3.4300643975174699E-3</v>
      </c>
      <c r="P269" s="60" t="s">
        <v>163</v>
      </c>
      <c r="Q269" s="60">
        <v>265</v>
      </c>
      <c r="R269" s="60" t="s">
        <v>8</v>
      </c>
    </row>
    <row r="270" spans="1:18" x14ac:dyDescent="0.25">
      <c r="A270" s="60">
        <v>267</v>
      </c>
      <c r="B270" s="60">
        <v>1.0162946012596299</v>
      </c>
      <c r="C270" s="60">
        <v>1.6163268995187E-2</v>
      </c>
      <c r="D270" s="60">
        <v>1.28720426478911E-2</v>
      </c>
      <c r="E270" s="60">
        <v>6.1242198388080399E-5</v>
      </c>
      <c r="F270" s="60">
        <v>5.2694517359288297E-2</v>
      </c>
      <c r="G270" s="60" t="s">
        <v>142</v>
      </c>
      <c r="H270" s="60">
        <v>-1</v>
      </c>
      <c r="I270" s="60">
        <v>6.2765696369967098E-3</v>
      </c>
      <c r="J270" s="60">
        <v>158.32269660573601</v>
      </c>
      <c r="K270" s="60">
        <v>3.2271280860816798E-6</v>
      </c>
      <c r="L270" s="60">
        <v>5.8015070301998699E-5</v>
      </c>
      <c r="M270" s="60">
        <v>0.99993875780161201</v>
      </c>
      <c r="N270" s="60" t="s">
        <v>142</v>
      </c>
      <c r="O270" s="60">
        <v>6.2765696369967098E-3</v>
      </c>
      <c r="P270" s="60" t="s">
        <v>163</v>
      </c>
      <c r="Q270" s="60">
        <v>266</v>
      </c>
      <c r="R270" s="60" t="s">
        <v>8</v>
      </c>
    </row>
    <row r="271" spans="1:18" x14ac:dyDescent="0.25">
      <c r="A271" s="60">
        <v>268</v>
      </c>
      <c r="B271" s="60">
        <v>1.0117716622571999</v>
      </c>
      <c r="C271" s="60">
        <v>1.17029152263202E-2</v>
      </c>
      <c r="D271" s="60">
        <v>1.30205792049451E-2</v>
      </c>
      <c r="E271" s="60">
        <v>3.5770421196968699E-3</v>
      </c>
      <c r="F271" s="60">
        <v>4.6426315368757E-2</v>
      </c>
      <c r="G271" s="60" t="s">
        <v>142</v>
      </c>
      <c r="H271" s="60">
        <v>-1</v>
      </c>
      <c r="I271" s="60">
        <v>1.216583752994E-2</v>
      </c>
      <c r="J271" s="60">
        <v>81.197382427556605</v>
      </c>
      <c r="K271" s="60">
        <v>1.66068885536374E-4</v>
      </c>
      <c r="L271" s="60">
        <v>3.4109732341604999E-3</v>
      </c>
      <c r="M271" s="61">
        <v>0.996422957880303</v>
      </c>
      <c r="N271" s="60" t="s">
        <v>142</v>
      </c>
      <c r="O271" s="60">
        <v>1.216583752994E-2</v>
      </c>
      <c r="P271" s="60" t="s">
        <v>163</v>
      </c>
      <c r="Q271" s="60">
        <v>267</v>
      </c>
      <c r="R271" s="60" t="s">
        <v>8</v>
      </c>
    </row>
    <row r="272" spans="1:18" x14ac:dyDescent="0.25">
      <c r="A272" s="60">
        <v>269</v>
      </c>
      <c r="B272" s="60">
        <v>1.0169765473007899</v>
      </c>
      <c r="C272" s="60">
        <v>1.6834056132666801E-2</v>
      </c>
      <c r="D272" s="60">
        <v>1.24685729748601E-2</v>
      </c>
      <c r="E272" s="60">
        <v>6.5598353682383598E-16</v>
      </c>
      <c r="F272" s="60">
        <v>0.123310994243887</v>
      </c>
      <c r="G272" s="60">
        <v>0.51919573712355305</v>
      </c>
      <c r="H272" s="60">
        <v>0.92605587545883605</v>
      </c>
      <c r="I272" s="60">
        <v>1.54425644580913E-3</v>
      </c>
      <c r="J272" s="60">
        <v>646.56083920766105</v>
      </c>
      <c r="K272" s="60">
        <v>8.0889982133368399E-17</v>
      </c>
      <c r="L272" s="60">
        <v>5.7509355469046705E-16</v>
      </c>
      <c r="M272" s="60">
        <v>0.999999999999999</v>
      </c>
      <c r="N272" s="60">
        <v>0.51919573712355305</v>
      </c>
      <c r="O272" s="60">
        <v>1.54425644580913E-3</v>
      </c>
      <c r="P272" s="60" t="s">
        <v>163</v>
      </c>
      <c r="Q272" s="60">
        <v>268</v>
      </c>
      <c r="R272" s="60" t="s">
        <v>8</v>
      </c>
    </row>
    <row r="273" spans="1:18" x14ac:dyDescent="0.25">
      <c r="A273" s="60">
        <v>270</v>
      </c>
      <c r="B273" s="60">
        <v>1.0118272568370801</v>
      </c>
      <c r="C273" s="60">
        <v>1.17578614702342E-2</v>
      </c>
      <c r="D273" s="60">
        <v>1.28358282249752E-2</v>
      </c>
      <c r="E273" s="60">
        <v>7.8013293250600198E-3</v>
      </c>
      <c r="F273" s="60">
        <v>5.3062358516588297E-2</v>
      </c>
      <c r="G273" s="60" t="s">
        <v>142</v>
      </c>
      <c r="H273" s="60">
        <v>-1</v>
      </c>
      <c r="I273" s="60">
        <v>1.4092182649286101E-2</v>
      </c>
      <c r="J273" s="60">
        <v>69.961328339769906</v>
      </c>
      <c r="K273" s="60">
        <v>4.1395693355230799E-4</v>
      </c>
      <c r="L273" s="60">
        <v>7.3873723915077096E-3</v>
      </c>
      <c r="M273" s="60">
        <v>0.99219867067494005</v>
      </c>
      <c r="N273" s="60" t="s">
        <v>142</v>
      </c>
      <c r="O273" s="60">
        <v>1.4092182649286101E-2</v>
      </c>
      <c r="P273" s="60" t="s">
        <v>163</v>
      </c>
      <c r="Q273" s="60">
        <v>269</v>
      </c>
      <c r="R273" s="60" t="s">
        <v>8</v>
      </c>
    </row>
    <row r="274" spans="1:18" x14ac:dyDescent="0.25">
      <c r="A274" s="60">
        <v>271</v>
      </c>
      <c r="B274" s="60">
        <v>1.0316562729841099</v>
      </c>
      <c r="C274" s="60">
        <v>3.11655427657874E-2</v>
      </c>
      <c r="D274" s="60">
        <v>1.2526213260206601E-2</v>
      </c>
      <c r="E274" s="60">
        <v>0.221051355012159</v>
      </c>
      <c r="F274" s="60">
        <v>5.3070209692529999E-2</v>
      </c>
      <c r="G274" s="60" t="s">
        <v>142</v>
      </c>
      <c r="H274" s="60">
        <v>-1</v>
      </c>
      <c r="I274" s="60">
        <v>3.0978938467472902E-2</v>
      </c>
      <c r="J274" s="60">
        <v>31.279995683195398</v>
      </c>
      <c r="K274" s="60">
        <v>1.1731241763313201E-2</v>
      </c>
      <c r="L274" s="60">
        <v>0.209320113248846</v>
      </c>
      <c r="M274" s="60">
        <v>0.778948644987841</v>
      </c>
      <c r="N274" s="60" t="s">
        <v>142</v>
      </c>
      <c r="O274" s="60">
        <v>3.0978938467472902E-2</v>
      </c>
      <c r="P274" s="60" t="s">
        <v>163</v>
      </c>
      <c r="Q274" s="60">
        <v>270</v>
      </c>
      <c r="R274" s="60" t="s">
        <v>8</v>
      </c>
    </row>
    <row r="275" spans="1:18" x14ac:dyDescent="0.25">
      <c r="A275" s="60">
        <v>272</v>
      </c>
      <c r="B275" s="60">
        <v>1.02034711731225</v>
      </c>
      <c r="C275" s="60">
        <v>2.0142880493934701E-2</v>
      </c>
      <c r="D275" s="60">
        <v>1.2549613499859801E-2</v>
      </c>
      <c r="E275" s="60">
        <v>2.53414491141917E-2</v>
      </c>
      <c r="F275" s="60">
        <v>4.9307707017307703E-2</v>
      </c>
      <c r="G275" s="60" t="s">
        <v>142</v>
      </c>
      <c r="H275" s="60">
        <v>-1</v>
      </c>
      <c r="I275" s="60">
        <v>2.0361883640198301E-2</v>
      </c>
      <c r="J275" s="60">
        <v>48.111369933664001</v>
      </c>
      <c r="K275" s="60">
        <v>1.2495287483165699E-3</v>
      </c>
      <c r="L275" s="60">
        <v>2.40919203658751E-2</v>
      </c>
      <c r="M275" s="61">
        <v>0.97465855088580799</v>
      </c>
      <c r="N275" s="60" t="s">
        <v>142</v>
      </c>
      <c r="O275" s="60">
        <v>2.0361883640198301E-2</v>
      </c>
      <c r="P275" s="60" t="s">
        <v>163</v>
      </c>
      <c r="Q275" s="60">
        <v>271</v>
      </c>
      <c r="R275" s="60" t="s">
        <v>8</v>
      </c>
    </row>
    <row r="276" spans="1:18" x14ac:dyDescent="0.25">
      <c r="A276" s="60">
        <v>273</v>
      </c>
      <c r="B276" s="60">
        <v>1.00914175917919</v>
      </c>
      <c r="C276" s="60">
        <v>9.1002262296607309E-3</v>
      </c>
      <c r="D276" s="60">
        <v>1.30306646223384E-2</v>
      </c>
      <c r="E276" s="60">
        <v>2.95447566880859E-10</v>
      </c>
      <c r="F276" s="60">
        <v>0.37385494470668101</v>
      </c>
      <c r="G276" s="60">
        <v>0.186731475529512</v>
      </c>
      <c r="H276" s="60">
        <v>4.3552835544426198</v>
      </c>
      <c r="I276" s="60">
        <v>7.37823904534742E-4</v>
      </c>
      <c r="J276" s="60">
        <v>1354.33694944538</v>
      </c>
      <c r="K276" s="60">
        <v>1.1045453377996699E-10</v>
      </c>
      <c r="L276" s="60">
        <v>1.8499303310089201E-10</v>
      </c>
      <c r="M276" s="61">
        <v>0.999999999704552</v>
      </c>
      <c r="N276" s="60">
        <v>0.186731475529512</v>
      </c>
      <c r="O276" s="60">
        <v>7.37823904534742E-4</v>
      </c>
      <c r="P276" s="60" t="s">
        <v>163</v>
      </c>
      <c r="Q276" s="60">
        <v>272</v>
      </c>
      <c r="R276" s="60" t="s">
        <v>8</v>
      </c>
    </row>
    <row r="277" spans="1:18" x14ac:dyDescent="0.25">
      <c r="A277" s="60">
        <v>274</v>
      </c>
      <c r="B277" s="60">
        <v>1.0174676206098701</v>
      </c>
      <c r="C277" s="60">
        <v>1.7316815331825899E-2</v>
      </c>
      <c r="D277" s="60">
        <v>1.29132059203726E-2</v>
      </c>
      <c r="E277" s="60">
        <v>3.7513167944284699E-2</v>
      </c>
      <c r="F277" s="60">
        <v>6.6116231670023007E-2</v>
      </c>
      <c r="G277" s="60">
        <v>1.9981880267779899</v>
      </c>
      <c r="H277" s="60">
        <v>-0.49954659591646899</v>
      </c>
      <c r="I277" s="60">
        <v>1.8632504229981799E-2</v>
      </c>
      <c r="J277" s="60">
        <v>52.669651038687903</v>
      </c>
      <c r="K277" s="60">
        <v>2.4802293024808E-3</v>
      </c>
      <c r="L277" s="60">
        <v>3.5032938641803901E-2</v>
      </c>
      <c r="M277" s="60">
        <v>0.96248683205571495</v>
      </c>
      <c r="N277" s="60">
        <v>1.9981880267779899</v>
      </c>
      <c r="O277" s="60">
        <v>1.8632504229981799E-2</v>
      </c>
      <c r="P277" s="60" t="s">
        <v>163</v>
      </c>
      <c r="Q277" s="60">
        <v>273</v>
      </c>
      <c r="R277" s="60" t="s">
        <v>8</v>
      </c>
    </row>
    <row r="278" spans="1:18" x14ac:dyDescent="0.25">
      <c r="A278" s="60">
        <v>275</v>
      </c>
      <c r="B278" s="60">
        <v>1.0123982022782301</v>
      </c>
      <c r="C278" s="60">
        <v>1.2321973984205901E-2</v>
      </c>
      <c r="D278" s="60">
        <v>1.3150047738045701E-2</v>
      </c>
      <c r="E278" s="60">
        <v>3.6687564257063002E-4</v>
      </c>
      <c r="F278" s="60">
        <v>5.0656358687252101E-2</v>
      </c>
      <c r="G278" s="60" t="s">
        <v>142</v>
      </c>
      <c r="H278" s="60">
        <v>-1</v>
      </c>
      <c r="I278" s="60">
        <v>7.83221768822801E-3</v>
      </c>
      <c r="J278" s="60">
        <v>126.67775868934601</v>
      </c>
      <c r="K278" s="60">
        <v>1.8584584143673899E-5</v>
      </c>
      <c r="L278" s="60">
        <v>3.4829105842695601E-4</v>
      </c>
      <c r="M278" s="60">
        <v>0.99963312435742901</v>
      </c>
      <c r="N278" s="60" t="s">
        <v>142</v>
      </c>
      <c r="O278" s="60">
        <v>7.83221768822801E-3</v>
      </c>
      <c r="P278" s="60" t="s">
        <v>163</v>
      </c>
      <c r="Q278" s="60">
        <v>274</v>
      </c>
      <c r="R278" s="60" t="s">
        <v>8</v>
      </c>
    </row>
    <row r="279" spans="1:18" x14ac:dyDescent="0.25">
      <c r="A279" s="60">
        <v>276</v>
      </c>
      <c r="B279" s="60">
        <v>1.0116558659239301</v>
      </c>
      <c r="C279" s="60">
        <v>1.158845959914E-2</v>
      </c>
      <c r="D279" s="60">
        <v>1.3122459683843001E-2</v>
      </c>
      <c r="E279" s="60">
        <v>1.2349005428319401E-4</v>
      </c>
      <c r="F279" s="60">
        <v>8.9156298080750596E-2</v>
      </c>
      <c r="G279" s="60">
        <v>0.82248755339246105</v>
      </c>
      <c r="H279" s="60">
        <v>0.21582386976601001</v>
      </c>
      <c r="I279" s="60">
        <v>6.3553411994998798E-3</v>
      </c>
      <c r="J279" s="60">
        <v>156.34796427274301</v>
      </c>
      <c r="K279" s="60">
        <v>1.1009916089680501E-5</v>
      </c>
      <c r="L279" s="60">
        <v>1.12480138193513E-4</v>
      </c>
      <c r="M279" s="60">
        <v>0.99987650994571697</v>
      </c>
      <c r="N279" s="60">
        <v>0.82248755339246105</v>
      </c>
      <c r="O279" s="60">
        <v>6.3553411994998798E-3</v>
      </c>
      <c r="P279" s="60" t="s">
        <v>163</v>
      </c>
      <c r="Q279" s="60">
        <v>275</v>
      </c>
      <c r="R279" s="60" t="s">
        <v>8</v>
      </c>
    </row>
    <row r="280" spans="1:18" x14ac:dyDescent="0.25">
      <c r="A280" s="60">
        <v>277</v>
      </c>
      <c r="B280" s="60">
        <v>1.0139731480273799</v>
      </c>
      <c r="C280" s="60">
        <v>1.38764235830283E-2</v>
      </c>
      <c r="D280" s="60">
        <v>1.24005303067655E-2</v>
      </c>
      <c r="E280" s="60">
        <v>3.59489041342739E-19</v>
      </c>
      <c r="F280" s="60">
        <v>0.31552438033689001</v>
      </c>
      <c r="G280" s="60">
        <v>0.20371908803852501</v>
      </c>
      <c r="H280" s="60">
        <v>3.9087201873341</v>
      </c>
      <c r="I280" s="60">
        <v>8.2561372358352599E-4</v>
      </c>
      <c r="J280" s="60">
        <v>1210.2201765004099</v>
      </c>
      <c r="K280" s="60">
        <v>1.13427557007571E-19</v>
      </c>
      <c r="L280" s="60">
        <v>2.4606148433516901E-19</v>
      </c>
      <c r="M280" s="60">
        <v>1</v>
      </c>
      <c r="N280" s="60">
        <v>0.20371908803852501</v>
      </c>
      <c r="O280" s="60">
        <v>8.2561372358352599E-4</v>
      </c>
      <c r="P280" s="60" t="s">
        <v>163</v>
      </c>
      <c r="Q280" s="60">
        <v>276</v>
      </c>
      <c r="R280" s="60" t="s">
        <v>8</v>
      </c>
    </row>
    <row r="281" spans="1:18" x14ac:dyDescent="0.25">
      <c r="A281" s="60">
        <v>278</v>
      </c>
      <c r="B281" s="60">
        <v>1.00239171467127</v>
      </c>
      <c r="C281" s="60">
        <v>2.3888590740138199E-3</v>
      </c>
      <c r="D281" s="60">
        <v>1.3229804778813199E-2</v>
      </c>
      <c r="E281" s="60">
        <v>5.1143308840956501E-15</v>
      </c>
      <c r="F281" s="60">
        <v>0.47856164375233101</v>
      </c>
      <c r="G281" s="60">
        <v>0.12920698893933799</v>
      </c>
      <c r="H281" s="60">
        <v>6.7395194192590804</v>
      </c>
      <c r="I281" s="60">
        <v>7.1872801404909996E-4</v>
      </c>
      <c r="J281" s="60">
        <v>1390.3469079440699</v>
      </c>
      <c r="K281" s="60">
        <v>2.4475225945861201E-15</v>
      </c>
      <c r="L281" s="60">
        <v>2.6668082895095202E-15</v>
      </c>
      <c r="M281" s="60">
        <v>0.999999999999995</v>
      </c>
      <c r="N281" s="60">
        <v>0.12920698893933799</v>
      </c>
      <c r="O281" s="60">
        <v>7.1872801404909996E-4</v>
      </c>
      <c r="P281" s="60" t="s">
        <v>163</v>
      </c>
      <c r="Q281" s="60">
        <v>277</v>
      </c>
      <c r="R281" s="60" t="s">
        <v>8</v>
      </c>
    </row>
    <row r="282" spans="1:18" x14ac:dyDescent="0.25">
      <c r="A282" s="60">
        <v>279</v>
      </c>
      <c r="B282" s="60">
        <v>1.01070547204026</v>
      </c>
      <c r="C282" s="60">
        <v>1.06485741931113E-2</v>
      </c>
      <c r="D282" s="60">
        <v>1.31811153815632E-2</v>
      </c>
      <c r="E282" s="60">
        <v>1.4839231005619501E-6</v>
      </c>
      <c r="F282" s="60">
        <v>3.4927636844780799E-2</v>
      </c>
      <c r="G282" s="60" t="s">
        <v>142</v>
      </c>
      <c r="H282" s="60">
        <v>-1</v>
      </c>
      <c r="I282" s="60">
        <v>5.4624897381392598E-3</v>
      </c>
      <c r="J282" s="60">
        <v>182.066705465453</v>
      </c>
      <c r="K282" s="60">
        <v>5.1829927162009002E-8</v>
      </c>
      <c r="L282" s="60">
        <v>1.4320931733999401E-6</v>
      </c>
      <c r="M282" s="60">
        <v>0.99999851607689905</v>
      </c>
      <c r="N282" s="60" t="s">
        <v>142</v>
      </c>
      <c r="O282" s="60">
        <v>5.4624897381392598E-3</v>
      </c>
      <c r="P282" s="60" t="s">
        <v>163</v>
      </c>
      <c r="Q282" s="60">
        <v>278</v>
      </c>
      <c r="R282" s="60" t="s">
        <v>8</v>
      </c>
    </row>
    <row r="283" spans="1:18" x14ac:dyDescent="0.25">
      <c r="A283" s="60">
        <v>280</v>
      </c>
      <c r="B283" s="60">
        <v>1.0249092984611201</v>
      </c>
      <c r="C283" s="60">
        <v>2.4604119368733201E-2</v>
      </c>
      <c r="D283" s="60">
        <v>1.26599272243173E-2</v>
      </c>
      <c r="E283" s="60">
        <v>1.7750100011541801E-5</v>
      </c>
      <c r="F283" s="60">
        <v>0.18692623758449201</v>
      </c>
      <c r="G283" s="60">
        <v>0.35062043961836598</v>
      </c>
      <c r="H283" s="60">
        <v>1.85208700636065</v>
      </c>
      <c r="I283" s="60">
        <v>3.0880642924050699E-3</v>
      </c>
      <c r="J283" s="60">
        <v>322.82745477788302</v>
      </c>
      <c r="K283" s="60">
        <v>3.3179594119059598E-6</v>
      </c>
      <c r="L283" s="60">
        <v>1.4432140599635801E-5</v>
      </c>
      <c r="M283" s="60">
        <v>0.99998224989998796</v>
      </c>
      <c r="N283" s="60">
        <v>0.35062043961836598</v>
      </c>
      <c r="O283" s="60">
        <v>3.0880642924050699E-3</v>
      </c>
      <c r="P283" s="60" t="s">
        <v>163</v>
      </c>
      <c r="Q283" s="60">
        <v>279</v>
      </c>
      <c r="R283" s="60" t="s">
        <v>8</v>
      </c>
    </row>
    <row r="284" spans="1:18" x14ac:dyDescent="0.25">
      <c r="A284" s="60">
        <v>281</v>
      </c>
      <c r="B284" s="60">
        <v>1.0102575669938501</v>
      </c>
      <c r="C284" s="60">
        <v>1.02053151675024E-2</v>
      </c>
      <c r="D284" s="60">
        <v>1.31801995579276E-2</v>
      </c>
      <c r="E284" s="60">
        <v>4.0564395810703101E-13</v>
      </c>
      <c r="F284" s="60">
        <v>0.180635989097363</v>
      </c>
      <c r="G284" s="60">
        <v>0.37455390675234101</v>
      </c>
      <c r="H284" s="60">
        <v>1.6698426634252399</v>
      </c>
      <c r="I284" s="60">
        <v>1.2998947336896401E-3</v>
      </c>
      <c r="J284" s="60">
        <v>768.29306203248098</v>
      </c>
      <c r="K284" s="60">
        <v>7.3273897594032796E-14</v>
      </c>
      <c r="L284" s="60">
        <v>3.3237006051299798E-13</v>
      </c>
      <c r="M284" s="61">
        <v>0.99999999999959399</v>
      </c>
      <c r="N284" s="60">
        <v>0.37455390675234101</v>
      </c>
      <c r="O284" s="60">
        <v>1.2998947336896401E-3</v>
      </c>
      <c r="P284" s="60" t="s">
        <v>163</v>
      </c>
      <c r="Q284" s="60">
        <v>280</v>
      </c>
      <c r="R284" s="60" t="s">
        <v>8</v>
      </c>
    </row>
    <row r="285" spans="1:18" x14ac:dyDescent="0.25">
      <c r="A285" s="60">
        <v>282</v>
      </c>
      <c r="B285" s="60">
        <v>1.01258151512609</v>
      </c>
      <c r="C285" s="60">
        <v>1.2503025524404601E-2</v>
      </c>
      <c r="D285" s="60">
        <v>1.29924571915135E-2</v>
      </c>
      <c r="E285" s="60">
        <v>6.7125323695472403E-2</v>
      </c>
      <c r="F285" s="60">
        <v>6.6706256025285099E-2</v>
      </c>
      <c r="G285" s="60" t="s">
        <v>142</v>
      </c>
      <c r="H285" s="60">
        <v>-1</v>
      </c>
      <c r="I285" s="60">
        <v>2.1173931739829399E-2</v>
      </c>
      <c r="J285" s="60">
        <v>46.227884376284301</v>
      </c>
      <c r="K285" s="60">
        <v>4.4776790282103204E-3</v>
      </c>
      <c r="L285" s="60">
        <v>6.2647644667262095E-2</v>
      </c>
      <c r="M285" s="60">
        <v>0.93287467630452803</v>
      </c>
      <c r="N285" s="60" t="s">
        <v>142</v>
      </c>
      <c r="O285" s="60">
        <v>2.1173931739829399E-2</v>
      </c>
      <c r="P285" s="60" t="s">
        <v>163</v>
      </c>
      <c r="Q285" s="60">
        <v>281</v>
      </c>
      <c r="R285" s="60" t="s">
        <v>8</v>
      </c>
    </row>
    <row r="286" spans="1:18" x14ac:dyDescent="0.25">
      <c r="A286" s="60">
        <v>283</v>
      </c>
      <c r="B286" s="60">
        <v>1.02225649528962</v>
      </c>
      <c r="C286" s="60">
        <v>2.2012434157444201E-2</v>
      </c>
      <c r="D286" s="60">
        <v>1.23418598186315E-2</v>
      </c>
      <c r="E286" s="60">
        <v>9.3893622342660495E-11</v>
      </c>
      <c r="F286" s="60">
        <v>8.0069406014692701E-2</v>
      </c>
      <c r="G286" s="60" t="s">
        <v>142</v>
      </c>
      <c r="H286" s="60">
        <v>-1</v>
      </c>
      <c r="I286" s="60">
        <v>1.71843715791381E-3</v>
      </c>
      <c r="J286" s="60">
        <v>580.924102021865</v>
      </c>
      <c r="K286" s="60">
        <v>7.5180065695446993E-12</v>
      </c>
      <c r="L286" s="60">
        <v>8.6375615773115802E-11</v>
      </c>
      <c r="M286" s="61">
        <v>0.999999999906106</v>
      </c>
      <c r="N286" s="60" t="s">
        <v>142</v>
      </c>
      <c r="O286" s="60">
        <v>1.71843715791381E-3</v>
      </c>
      <c r="P286" s="60" t="s">
        <v>163</v>
      </c>
      <c r="Q286" s="60">
        <v>282</v>
      </c>
      <c r="R286" s="60" t="s">
        <v>8</v>
      </c>
    </row>
    <row r="287" spans="1:18" x14ac:dyDescent="0.25">
      <c r="A287" s="60">
        <v>284</v>
      </c>
      <c r="B287" s="60">
        <v>1.02791500724783</v>
      </c>
      <c r="C287" s="60">
        <v>2.7532485840488601E-2</v>
      </c>
      <c r="D287" s="60">
        <v>1.23833875856475E-2</v>
      </c>
      <c r="E287" s="60">
        <v>9.5618235813625996E-2</v>
      </c>
      <c r="F287" s="60">
        <v>6.9361300199472897E-2</v>
      </c>
      <c r="G287" s="60" t="s">
        <v>142</v>
      </c>
      <c r="H287" s="60">
        <v>-1</v>
      </c>
      <c r="I287" s="60">
        <v>2.1946424215766001E-2</v>
      </c>
      <c r="J287" s="60">
        <v>44.565509450127799</v>
      </c>
      <c r="K287" s="60">
        <v>6.6322051588128999E-3</v>
      </c>
      <c r="L287" s="60">
        <v>8.89860306548131E-2</v>
      </c>
      <c r="M287" s="60">
        <v>0.90438176418637395</v>
      </c>
      <c r="N287" s="60" t="s">
        <v>142</v>
      </c>
      <c r="O287" s="60">
        <v>2.1946424215766001E-2</v>
      </c>
      <c r="P287" s="60" t="s">
        <v>163</v>
      </c>
      <c r="Q287" s="60">
        <v>283</v>
      </c>
      <c r="R287" s="60" t="s">
        <v>8</v>
      </c>
    </row>
    <row r="288" spans="1:18" x14ac:dyDescent="0.25">
      <c r="A288" s="60">
        <v>285</v>
      </c>
      <c r="B288" s="60">
        <v>1.01548908303948</v>
      </c>
      <c r="C288" s="60">
        <v>1.53703516501177E-2</v>
      </c>
      <c r="D288" s="60">
        <v>1.2563314056004801E-2</v>
      </c>
      <c r="E288" s="60">
        <v>6.9674650476626396E-2</v>
      </c>
      <c r="F288" s="60">
        <v>4.1891101814453602E-2</v>
      </c>
      <c r="G288" s="60" t="s">
        <v>142</v>
      </c>
      <c r="H288" s="60">
        <v>-1</v>
      </c>
      <c r="I288" s="60">
        <v>2.9992527107913499E-2</v>
      </c>
      <c r="J288" s="60">
        <v>32.341638615578802</v>
      </c>
      <c r="K288" s="60">
        <v>2.9187478770028199E-3</v>
      </c>
      <c r="L288" s="60">
        <v>6.6755902599623607E-2</v>
      </c>
      <c r="M288" s="60">
        <v>0.93032534952337398</v>
      </c>
      <c r="N288" s="60" t="s">
        <v>142</v>
      </c>
      <c r="O288" s="60">
        <v>2.9992527107913499E-2</v>
      </c>
      <c r="P288" s="60" t="s">
        <v>163</v>
      </c>
      <c r="Q288" s="60">
        <v>284</v>
      </c>
      <c r="R288" s="60" t="s">
        <v>8</v>
      </c>
    </row>
    <row r="289" spans="1:18" x14ac:dyDescent="0.25">
      <c r="A289" s="60">
        <v>286</v>
      </c>
      <c r="B289" s="60">
        <v>1.0090246044861599</v>
      </c>
      <c r="C289" s="60">
        <v>8.9841260951370495E-3</v>
      </c>
      <c r="D289" s="60">
        <v>1.3062309019173201E-2</v>
      </c>
      <c r="E289" s="60">
        <v>1.62788036238895E-3</v>
      </c>
      <c r="F289" s="60">
        <v>3.1145886788586999E-2</v>
      </c>
      <c r="G289" s="60" t="s">
        <v>142</v>
      </c>
      <c r="H289" s="60">
        <v>-1</v>
      </c>
      <c r="I289" s="60">
        <v>1.3188649613881401E-2</v>
      </c>
      <c r="J289" s="60">
        <v>74.822774072902106</v>
      </c>
      <c r="K289" s="60">
        <v>5.0701777472330203E-5</v>
      </c>
      <c r="L289" s="60">
        <v>1.57717858491662E-3</v>
      </c>
      <c r="M289" s="60">
        <v>0.99837211963761097</v>
      </c>
      <c r="N289" s="60" t="s">
        <v>142</v>
      </c>
      <c r="O289" s="60">
        <v>1.3188649613881401E-2</v>
      </c>
      <c r="P289" s="60" t="s">
        <v>163</v>
      </c>
      <c r="Q289" s="60">
        <v>285</v>
      </c>
      <c r="R289" s="60" t="s">
        <v>8</v>
      </c>
    </row>
    <row r="290" spans="1:18" x14ac:dyDescent="0.25">
      <c r="A290" s="60">
        <v>287</v>
      </c>
      <c r="B290" s="60">
        <v>1.0100459520795599</v>
      </c>
      <c r="C290" s="60">
        <v>9.9958269266805597E-3</v>
      </c>
      <c r="D290" s="60">
        <v>1.2910235609160801E-2</v>
      </c>
      <c r="E290" s="60">
        <v>3.1079028843929601E-2</v>
      </c>
      <c r="F290" s="60">
        <v>6.6346486879781605E-2</v>
      </c>
      <c r="G290" s="60" t="s">
        <v>142</v>
      </c>
      <c r="H290" s="60">
        <v>-1</v>
      </c>
      <c r="I290" s="60">
        <v>1.61983690569204E-2</v>
      </c>
      <c r="J290" s="60">
        <v>60.734610224402402</v>
      </c>
      <c r="K290" s="60">
        <v>2.0619843794301299E-3</v>
      </c>
      <c r="L290" s="60">
        <v>2.90170444644995E-2</v>
      </c>
      <c r="M290" s="60">
        <v>0.96892097115607001</v>
      </c>
      <c r="N290" s="60" t="s">
        <v>142</v>
      </c>
      <c r="O290" s="60">
        <v>1.61983690569204E-2</v>
      </c>
      <c r="P290" s="60" t="s">
        <v>163</v>
      </c>
      <c r="Q290" s="60">
        <v>286</v>
      </c>
      <c r="R290" s="60" t="s">
        <v>8</v>
      </c>
    </row>
    <row r="291" spans="1:18" x14ac:dyDescent="0.25">
      <c r="A291" s="60">
        <v>288</v>
      </c>
      <c r="B291" s="60">
        <v>1.0183871008577301</v>
      </c>
      <c r="C291" s="60">
        <v>1.8220102094562499E-2</v>
      </c>
      <c r="D291" s="60">
        <v>1.25313572750681E-2</v>
      </c>
      <c r="E291" s="60">
        <v>7.0903426003355299E-3</v>
      </c>
      <c r="F291" s="60">
        <v>6.5598807734787101E-2</v>
      </c>
      <c r="G291" s="60" t="s">
        <v>142</v>
      </c>
      <c r="H291" s="60">
        <v>-1</v>
      </c>
      <c r="I291" s="60">
        <v>1.0875636034762199E-2</v>
      </c>
      <c r="J291" s="60">
        <v>90.948645284162197</v>
      </c>
      <c r="K291" s="60">
        <v>4.6511802101318098E-4</v>
      </c>
      <c r="L291" s="60">
        <v>6.6252245793223504E-3</v>
      </c>
      <c r="M291" s="60">
        <v>0.99290965739966397</v>
      </c>
      <c r="N291" s="60" t="s">
        <v>142</v>
      </c>
      <c r="O291" s="60">
        <v>1.0875636034762199E-2</v>
      </c>
      <c r="P291" s="60" t="s">
        <v>163</v>
      </c>
      <c r="Q291" s="60">
        <v>287</v>
      </c>
      <c r="R291" s="60" t="s">
        <v>8</v>
      </c>
    </row>
    <row r="292" spans="1:18" x14ac:dyDescent="0.25">
      <c r="A292" s="60">
        <v>289</v>
      </c>
      <c r="B292" s="60">
        <v>1.0224885529566901</v>
      </c>
      <c r="C292" s="60">
        <v>2.22394137197683E-2</v>
      </c>
      <c r="D292" s="60">
        <v>1.26052403689439E-2</v>
      </c>
      <c r="E292" s="60">
        <v>6.6454690927203006E-2</v>
      </c>
      <c r="F292" s="60">
        <v>5.6318920669388997E-2</v>
      </c>
      <c r="G292" s="60" t="s">
        <v>142</v>
      </c>
      <c r="H292" s="60">
        <v>-1</v>
      </c>
      <c r="I292" s="60">
        <v>2.3508240209415599E-2</v>
      </c>
      <c r="J292" s="60">
        <v>41.538275561752798</v>
      </c>
      <c r="K292" s="60">
        <v>3.74265646643791E-3</v>
      </c>
      <c r="L292" s="60">
        <v>6.2712034460765106E-2</v>
      </c>
      <c r="M292" s="60">
        <v>0.93354530907279698</v>
      </c>
      <c r="N292" s="60" t="s">
        <v>142</v>
      </c>
      <c r="O292" s="60">
        <v>2.3508240209415599E-2</v>
      </c>
      <c r="P292" s="60" t="s">
        <v>163</v>
      </c>
      <c r="Q292" s="60">
        <v>288</v>
      </c>
      <c r="R292" s="60" t="s">
        <v>8</v>
      </c>
    </row>
    <row r="293" spans="1:18" x14ac:dyDescent="0.25">
      <c r="A293" s="60">
        <v>290</v>
      </c>
      <c r="B293" s="60">
        <v>1.0161055631045599</v>
      </c>
      <c r="C293" s="60">
        <v>1.5977244452447699E-2</v>
      </c>
      <c r="D293" s="60">
        <v>1.2474844363280901E-2</v>
      </c>
      <c r="E293" s="60">
        <v>9.2320251487473706E-2</v>
      </c>
      <c r="F293" s="60">
        <v>5.7235761053560402E-2</v>
      </c>
      <c r="G293" s="60" t="s">
        <v>142</v>
      </c>
      <c r="H293" s="60">
        <v>-1</v>
      </c>
      <c r="I293" s="60">
        <v>3.0944326137839401E-2</v>
      </c>
      <c r="J293" s="60">
        <v>31.316102006731899</v>
      </c>
      <c r="K293" s="60">
        <v>5.2840198545416502E-3</v>
      </c>
      <c r="L293" s="60">
        <v>8.7036231632932101E-2</v>
      </c>
      <c r="M293" s="60">
        <v>0.90767974851252597</v>
      </c>
      <c r="N293" s="60" t="s">
        <v>142</v>
      </c>
      <c r="O293" s="60">
        <v>3.0944326137839401E-2</v>
      </c>
      <c r="P293" s="60" t="s">
        <v>163</v>
      </c>
      <c r="Q293" s="60">
        <v>289</v>
      </c>
      <c r="R293" s="60" t="s">
        <v>8</v>
      </c>
    </row>
    <row r="294" spans="1:18" x14ac:dyDescent="0.25">
      <c r="A294" s="60">
        <v>291</v>
      </c>
      <c r="B294" s="60">
        <v>1.0157073759302899</v>
      </c>
      <c r="C294" s="60">
        <v>1.55852918551285E-2</v>
      </c>
      <c r="D294" s="60">
        <v>1.27417110832536E-2</v>
      </c>
      <c r="E294" s="60">
        <v>9.3008464615743202E-3</v>
      </c>
      <c r="F294" s="60">
        <v>8.3673336050885505E-2</v>
      </c>
      <c r="G294" s="60">
        <v>1.9283407402230299</v>
      </c>
      <c r="H294" s="60">
        <v>-0.48141945085683202</v>
      </c>
      <c r="I294" s="60">
        <v>1.22484796166973E-2</v>
      </c>
      <c r="J294" s="60">
        <v>80.642785986008107</v>
      </c>
      <c r="K294" s="60">
        <v>7.7823285153699696E-4</v>
      </c>
      <c r="L294" s="60">
        <v>8.5226136100373193E-3</v>
      </c>
      <c r="M294" s="60">
        <v>0.99069915353842597</v>
      </c>
      <c r="N294" s="60">
        <v>1.9283407402230299</v>
      </c>
      <c r="O294" s="60">
        <v>1.22484796166973E-2</v>
      </c>
      <c r="P294" s="60" t="s">
        <v>163</v>
      </c>
      <c r="Q294" s="60">
        <v>290</v>
      </c>
      <c r="R294" s="60" t="s">
        <v>8</v>
      </c>
    </row>
    <row r="295" spans="1:18" x14ac:dyDescent="0.25">
      <c r="A295" s="60">
        <v>292</v>
      </c>
      <c r="B295" s="60">
        <v>1.0248764497045699</v>
      </c>
      <c r="C295" s="60">
        <v>2.4572068451627301E-2</v>
      </c>
      <c r="D295" s="60">
        <v>1.27113037378271E-2</v>
      </c>
      <c r="E295" s="60">
        <v>3.1053549357893E-2</v>
      </c>
      <c r="F295" s="60">
        <v>5.6461076951777198E-2</v>
      </c>
      <c r="G295" s="60" t="s">
        <v>142</v>
      </c>
      <c r="H295" s="60">
        <v>-1</v>
      </c>
      <c r="I295" s="60">
        <v>1.45427907334381E-2</v>
      </c>
      <c r="J295" s="60">
        <v>67.762592980225605</v>
      </c>
      <c r="K295" s="60">
        <v>1.75331683992181E-3</v>
      </c>
      <c r="L295" s="60">
        <v>2.93002325179712E-2</v>
      </c>
      <c r="M295" s="61">
        <v>0.96894645064210705</v>
      </c>
      <c r="N295" s="60" t="s">
        <v>142</v>
      </c>
      <c r="O295" s="60">
        <v>1.45427907334381E-2</v>
      </c>
      <c r="P295" s="60" t="s">
        <v>163</v>
      </c>
      <c r="Q295" s="60">
        <v>291</v>
      </c>
      <c r="R295" s="60" t="s">
        <v>8</v>
      </c>
    </row>
    <row r="296" spans="1:18" x14ac:dyDescent="0.25">
      <c r="A296" s="60">
        <v>293</v>
      </c>
      <c r="B296" s="60">
        <v>1.01651177528716</v>
      </c>
      <c r="C296" s="60">
        <v>1.6376938167875301E-2</v>
      </c>
      <c r="D296" s="60">
        <v>1.3122615575928099E-2</v>
      </c>
      <c r="E296" s="60">
        <v>5.7591130116702501E-14</v>
      </c>
      <c r="F296" s="60">
        <v>6.2822842809964793E-2</v>
      </c>
      <c r="G296" s="60">
        <v>1.3180423333648099</v>
      </c>
      <c r="H296" s="60">
        <v>-0.24129902759108399</v>
      </c>
      <c r="I296" s="60">
        <v>1.86827033151712E-3</v>
      </c>
      <c r="J296" s="60">
        <v>534.25444531785502</v>
      </c>
      <c r="K296" s="60">
        <v>3.6180385145698304E-15</v>
      </c>
      <c r="L296" s="60">
        <v>5.3973091602132703E-14</v>
      </c>
      <c r="M296" s="60">
        <v>0.99999999999994205</v>
      </c>
      <c r="N296" s="60">
        <v>1.3180423333648099</v>
      </c>
      <c r="O296" s="60">
        <v>1.86827033151712E-3</v>
      </c>
      <c r="P296" s="60" t="s">
        <v>163</v>
      </c>
      <c r="Q296" s="60">
        <v>292</v>
      </c>
      <c r="R296" s="60" t="s">
        <v>8</v>
      </c>
    </row>
    <row r="297" spans="1:18" x14ac:dyDescent="0.25">
      <c r="A297" s="60">
        <v>294</v>
      </c>
      <c r="B297" s="60">
        <v>0.98636583073602102</v>
      </c>
      <c r="C297" s="60">
        <v>-1.37279681050469E-2</v>
      </c>
      <c r="D297" s="60">
        <v>1.3760581554160401E-2</v>
      </c>
      <c r="E297" s="60">
        <v>0.87725564953883395</v>
      </c>
      <c r="F297" s="60">
        <v>0.99999806088851995</v>
      </c>
      <c r="G297" s="60">
        <v>9.3254407986882795E-3</v>
      </c>
      <c r="H297" s="60">
        <v>106.233536900546</v>
      </c>
      <c r="I297" s="60">
        <v>4.5076832967317296E-3</v>
      </c>
      <c r="J297" s="60">
        <v>220.84344688213699</v>
      </c>
      <c r="K297" s="60">
        <v>0.87725394844233395</v>
      </c>
      <c r="L297" s="60">
        <v>1.7010965005732E-6</v>
      </c>
      <c r="M297" s="60">
        <v>0.122744350461166</v>
      </c>
      <c r="N297" s="60">
        <v>9.3254407986882795E-3</v>
      </c>
      <c r="O297" s="60">
        <v>4.5076832967317296E-3</v>
      </c>
      <c r="P297" s="60" t="s">
        <v>163</v>
      </c>
      <c r="Q297" s="60">
        <v>293</v>
      </c>
      <c r="R297" s="60" t="s">
        <v>8</v>
      </c>
    </row>
    <row r="298" spans="1:18" x14ac:dyDescent="0.25">
      <c r="A298" s="60">
        <v>295</v>
      </c>
      <c r="B298" s="60">
        <v>1.0153090448249</v>
      </c>
      <c r="C298" s="60">
        <v>1.5193043809834E-2</v>
      </c>
      <c r="D298" s="60">
        <v>1.2741438238458899E-2</v>
      </c>
      <c r="E298" s="60">
        <v>4.6564904599260903E-4</v>
      </c>
      <c r="F298" s="60">
        <v>9.7195222175516502E-2</v>
      </c>
      <c r="G298" s="60">
        <v>1.04957034907318</v>
      </c>
      <c r="H298" s="60">
        <v>-4.7229182033346702E-2</v>
      </c>
      <c r="I298" s="60">
        <v>6.7619800753651897E-3</v>
      </c>
      <c r="J298" s="60">
        <v>146.885676806877</v>
      </c>
      <c r="K298" s="60">
        <v>4.5258862481068999E-5</v>
      </c>
      <c r="L298" s="60">
        <v>4.2039018351153998E-4</v>
      </c>
      <c r="M298" s="61">
        <v>0.999534350954007</v>
      </c>
      <c r="N298" s="60">
        <v>1.04957034907318</v>
      </c>
      <c r="O298" s="60">
        <v>6.7619800753651897E-3</v>
      </c>
      <c r="P298" s="60" t="s">
        <v>163</v>
      </c>
      <c r="Q298" s="60">
        <v>294</v>
      </c>
      <c r="R298" s="60" t="s">
        <v>8</v>
      </c>
    </row>
    <row r="299" spans="1:18" x14ac:dyDescent="0.25">
      <c r="A299" s="60">
        <v>296</v>
      </c>
      <c r="B299" s="60">
        <v>1.0089127669439599</v>
      </c>
      <c r="C299" s="60">
        <v>8.8732826726409305E-3</v>
      </c>
      <c r="D299" s="60">
        <v>1.34546566446818E-2</v>
      </c>
      <c r="E299" s="61">
        <v>6.11408468905726E-2</v>
      </c>
      <c r="F299" s="60">
        <v>4.7559558492712602E-2</v>
      </c>
      <c r="G299" s="60" t="s">
        <v>142</v>
      </c>
      <c r="H299" s="60">
        <v>-1</v>
      </c>
      <c r="I299" s="60">
        <v>2.4049354893498499E-2</v>
      </c>
      <c r="J299" s="60">
        <v>40.581156934497997</v>
      </c>
      <c r="K299" s="61">
        <v>2.9078316839861698E-3</v>
      </c>
      <c r="L299" s="61">
        <v>5.82330152065864E-2</v>
      </c>
      <c r="M299" s="60">
        <v>0.93885915310942702</v>
      </c>
      <c r="N299" s="60" t="s">
        <v>142</v>
      </c>
      <c r="O299" s="60">
        <v>2.4049354893498499E-2</v>
      </c>
      <c r="P299" s="60" t="s">
        <v>163</v>
      </c>
      <c r="Q299" s="60">
        <v>295</v>
      </c>
      <c r="R299" s="60" t="s">
        <v>8</v>
      </c>
    </row>
    <row r="300" spans="1:18" x14ac:dyDescent="0.25">
      <c r="A300" s="60">
        <v>297</v>
      </c>
      <c r="B300" s="60">
        <v>1.0208378186898399</v>
      </c>
      <c r="C300" s="60">
        <v>2.0623681011704201E-2</v>
      </c>
      <c r="D300" s="60">
        <v>1.24229466555979E-2</v>
      </c>
      <c r="E300" s="60">
        <v>0.22985304453699401</v>
      </c>
      <c r="F300" s="60">
        <v>0.35952270941543701</v>
      </c>
      <c r="G300" s="60">
        <v>0.199419311354879</v>
      </c>
      <c r="H300" s="60">
        <v>4.0145594887770697</v>
      </c>
      <c r="I300" s="60">
        <v>9.7571644230496895E-3</v>
      </c>
      <c r="J300" s="60">
        <v>101.48879250591099</v>
      </c>
      <c r="K300" s="60">
        <v>8.2637389339327197E-2</v>
      </c>
      <c r="L300" s="60">
        <v>0.14721565519766699</v>
      </c>
      <c r="M300" s="61">
        <v>0.77014695546300604</v>
      </c>
      <c r="N300" s="60">
        <v>0.199419311354879</v>
      </c>
      <c r="O300" s="60">
        <v>9.7571644230496895E-3</v>
      </c>
      <c r="P300" s="60" t="s">
        <v>163</v>
      </c>
      <c r="Q300" s="60">
        <v>296</v>
      </c>
      <c r="R300" s="60" t="s">
        <v>8</v>
      </c>
    </row>
    <row r="301" spans="1:18" x14ac:dyDescent="0.25">
      <c r="A301" s="60">
        <v>298</v>
      </c>
      <c r="B301" s="60">
        <v>1.0056485372528099</v>
      </c>
      <c r="C301" s="60">
        <v>5.6326440869366497E-3</v>
      </c>
      <c r="D301" s="60">
        <v>1.32204572887718E-2</v>
      </c>
      <c r="E301" s="60">
        <v>7.9308927822702596E-12</v>
      </c>
      <c r="F301" s="60">
        <v>6.3381368198627802E-2</v>
      </c>
      <c r="G301" s="60" t="s">
        <v>142</v>
      </c>
      <c r="H301" s="60">
        <v>-1</v>
      </c>
      <c r="I301" s="60">
        <v>2.4759934671343699E-3</v>
      </c>
      <c r="J301" s="60">
        <v>402.87828694772901</v>
      </c>
      <c r="K301" s="60">
        <v>5.0267083557691099E-13</v>
      </c>
      <c r="L301" s="60">
        <v>7.4282219466933503E-12</v>
      </c>
      <c r="M301" s="61">
        <v>0.99999999999206901</v>
      </c>
      <c r="N301" s="60" t="s">
        <v>142</v>
      </c>
      <c r="O301" s="60">
        <v>2.4759934671343699E-3</v>
      </c>
      <c r="P301" s="60" t="s">
        <v>163</v>
      </c>
      <c r="Q301" s="60">
        <v>297</v>
      </c>
      <c r="R301" s="60" t="s">
        <v>8</v>
      </c>
    </row>
    <row r="302" spans="1:18" x14ac:dyDescent="0.25">
      <c r="A302" s="60">
        <v>299</v>
      </c>
      <c r="B302" s="60">
        <v>0.99749481479861901</v>
      </c>
      <c r="C302" s="60">
        <v>-2.5083284285023701E-3</v>
      </c>
      <c r="D302" s="60">
        <v>1.3610120277070399E-2</v>
      </c>
      <c r="E302" s="60">
        <v>1.11249123700642E-15</v>
      </c>
      <c r="F302" s="60">
        <v>3.0925619889573999E-2</v>
      </c>
      <c r="G302" s="60" t="s">
        <v>142</v>
      </c>
      <c r="H302" s="60">
        <v>-1</v>
      </c>
      <c r="I302" s="60">
        <v>2.72475299646618E-3</v>
      </c>
      <c r="J302" s="60">
        <v>366.00574374885798</v>
      </c>
      <c r="K302" s="60">
        <v>3.4404481126142499E-17</v>
      </c>
      <c r="L302" s="60">
        <v>1.0780867558802799E-15</v>
      </c>
      <c r="M302" s="61">
        <v>0.999999999999999</v>
      </c>
      <c r="N302" s="60" t="s">
        <v>142</v>
      </c>
      <c r="O302" s="60">
        <v>2.72475299646618E-3</v>
      </c>
      <c r="P302" s="60" t="s">
        <v>163</v>
      </c>
      <c r="Q302" s="60">
        <v>298</v>
      </c>
      <c r="R302" s="60" t="s">
        <v>8</v>
      </c>
    </row>
    <row r="303" spans="1:18" x14ac:dyDescent="0.25">
      <c r="A303" s="60">
        <v>300</v>
      </c>
      <c r="B303" s="60">
        <v>1.0137326012443499</v>
      </c>
      <c r="C303" s="60">
        <v>1.3639163532610901E-2</v>
      </c>
      <c r="D303" s="60">
        <v>1.2483863992013899E-2</v>
      </c>
      <c r="E303" s="60">
        <v>5.3684672252177499E-3</v>
      </c>
      <c r="F303" s="60">
        <v>7.3962706943177803E-2</v>
      </c>
      <c r="G303" s="60">
        <v>4.8206401539335602</v>
      </c>
      <c r="H303" s="60">
        <v>-0.79255867103375999</v>
      </c>
      <c r="I303" s="60">
        <v>1.2645146334214E-2</v>
      </c>
      <c r="J303" s="60">
        <v>78.081726187248194</v>
      </c>
      <c r="K303" s="60">
        <v>3.9706636811283498E-4</v>
      </c>
      <c r="L303" s="60">
        <v>4.9714008571049104E-3</v>
      </c>
      <c r="M303" s="60">
        <v>0.994631532774782</v>
      </c>
      <c r="N303" s="60">
        <v>4.8206401539335602</v>
      </c>
      <c r="O303" s="60">
        <v>1.2645146334214E-2</v>
      </c>
      <c r="P303" s="60" t="s">
        <v>163</v>
      </c>
      <c r="Q303" s="60">
        <v>299</v>
      </c>
      <c r="R303" s="60" t="s">
        <v>8</v>
      </c>
    </row>
    <row r="304" spans="1:18" x14ac:dyDescent="0.25">
      <c r="A304" s="60">
        <v>301</v>
      </c>
      <c r="B304" s="60">
        <v>1.0044018478666701</v>
      </c>
      <c r="C304" s="60">
        <v>4.3921880712756703E-3</v>
      </c>
      <c r="D304" s="60">
        <v>1.33930730186387E-2</v>
      </c>
      <c r="E304" s="61">
        <v>1.46569723926387E-2</v>
      </c>
      <c r="F304" s="60">
        <v>6.4113286259322805E-2</v>
      </c>
      <c r="G304" s="60" t="s">
        <v>142</v>
      </c>
      <c r="H304" s="60">
        <v>-1</v>
      </c>
      <c r="I304" s="60">
        <v>1.48386466041729E-2</v>
      </c>
      <c r="J304" s="60">
        <v>66.391590801736598</v>
      </c>
      <c r="K304" s="61">
        <v>9.3970666670423805E-4</v>
      </c>
      <c r="L304" s="61">
        <v>1.3717265725934499E-2</v>
      </c>
      <c r="M304" s="60">
        <v>0.98534302760736103</v>
      </c>
      <c r="N304" s="60" t="s">
        <v>142</v>
      </c>
      <c r="O304" s="60">
        <v>1.48386466041729E-2</v>
      </c>
      <c r="P304" s="60" t="s">
        <v>163</v>
      </c>
      <c r="Q304" s="60">
        <v>300</v>
      </c>
      <c r="R304" s="60" t="s">
        <v>8</v>
      </c>
    </row>
    <row r="305" spans="1:18" x14ac:dyDescent="0.25">
      <c r="A305" s="60">
        <v>302</v>
      </c>
      <c r="B305" s="60">
        <v>1.0026026448273799</v>
      </c>
      <c r="C305" s="60">
        <v>2.5992638124439698E-3</v>
      </c>
      <c r="D305" s="60">
        <v>1.3549969108598899E-2</v>
      </c>
      <c r="E305" s="60">
        <v>0.73147984717166303</v>
      </c>
      <c r="F305" s="60">
        <v>0.60101682013291202</v>
      </c>
      <c r="G305" s="60">
        <v>0.105964627748975</v>
      </c>
      <c r="H305" s="60">
        <v>8.4371114327788099</v>
      </c>
      <c r="I305" s="60">
        <v>4.2830576360281501E-3</v>
      </c>
      <c r="J305" s="60">
        <v>232.47806286523399</v>
      </c>
      <c r="K305" s="60">
        <v>0.43963169173842198</v>
      </c>
      <c r="L305" s="60">
        <v>0.291848155433242</v>
      </c>
      <c r="M305" s="60">
        <v>0.26852015282833702</v>
      </c>
      <c r="N305" s="60">
        <v>0.105964627748975</v>
      </c>
      <c r="O305" s="60">
        <v>4.2830576360281501E-3</v>
      </c>
      <c r="P305" s="60" t="s">
        <v>163</v>
      </c>
      <c r="Q305" s="60">
        <v>301</v>
      </c>
      <c r="R305" s="60" t="s">
        <v>8</v>
      </c>
    </row>
    <row r="306" spans="1:18" x14ac:dyDescent="0.25">
      <c r="A306" s="60">
        <v>303</v>
      </c>
      <c r="B306" s="60">
        <v>1.0098117594595299</v>
      </c>
      <c r="C306" s="60">
        <v>9.7639367101140101E-3</v>
      </c>
      <c r="D306" s="60">
        <v>1.29935210876566E-2</v>
      </c>
      <c r="E306" s="60">
        <v>1.65915484766921E-2</v>
      </c>
      <c r="F306" s="60">
        <v>5.32575869986582E-2</v>
      </c>
      <c r="G306" s="60" t="s">
        <v>142</v>
      </c>
      <c r="H306" s="60">
        <v>-1</v>
      </c>
      <c r="I306" s="60">
        <v>1.7857408942512198E-2</v>
      </c>
      <c r="J306" s="60">
        <v>54.999165568715398</v>
      </c>
      <c r="K306" s="60">
        <v>8.8362583643988597E-4</v>
      </c>
      <c r="L306" s="60">
        <v>1.5707922640252201E-2</v>
      </c>
      <c r="M306" s="61">
        <v>0.98340845152330802</v>
      </c>
      <c r="N306" s="60" t="s">
        <v>142</v>
      </c>
      <c r="O306" s="60">
        <v>1.7857408942512198E-2</v>
      </c>
      <c r="P306" s="60" t="s">
        <v>163</v>
      </c>
      <c r="Q306" s="60">
        <v>302</v>
      </c>
      <c r="R306" s="60" t="s">
        <v>8</v>
      </c>
    </row>
    <row r="307" spans="1:18" x14ac:dyDescent="0.25">
      <c r="A307" s="60">
        <v>304</v>
      </c>
      <c r="B307" s="60">
        <v>1.0095222644344</v>
      </c>
      <c r="C307" s="60">
        <v>9.4772134402768392E-3</v>
      </c>
      <c r="D307" s="60">
        <v>1.2835054131865699E-2</v>
      </c>
      <c r="E307" s="60">
        <v>2.21319157521057E-13</v>
      </c>
      <c r="F307" s="60">
        <v>4.4536601826894603E-2</v>
      </c>
      <c r="G307" s="60" t="s">
        <v>142</v>
      </c>
      <c r="H307" s="60">
        <v>-1</v>
      </c>
      <c r="I307" s="60">
        <v>2.69531574501619E-3</v>
      </c>
      <c r="J307" s="60">
        <v>370.01404607199203</v>
      </c>
      <c r="K307" s="60">
        <v>9.8568031951790594E-15</v>
      </c>
      <c r="L307" s="60">
        <v>2.1146235432587799E-13</v>
      </c>
      <c r="M307" s="60">
        <v>0.99999999999977895</v>
      </c>
      <c r="N307" s="60" t="s">
        <v>142</v>
      </c>
      <c r="O307" s="60">
        <v>2.69531574501619E-3</v>
      </c>
      <c r="P307" s="60" t="s">
        <v>163</v>
      </c>
      <c r="Q307" s="60">
        <v>303</v>
      </c>
      <c r="R307" s="60" t="s">
        <v>8</v>
      </c>
    </row>
    <row r="308" spans="1:18" x14ac:dyDescent="0.25">
      <c r="A308" s="60">
        <v>305</v>
      </c>
      <c r="B308" s="60">
        <v>1.0047791936404</v>
      </c>
      <c r="C308" s="60">
        <v>4.7678095512386203E-3</v>
      </c>
      <c r="D308" s="60">
        <v>1.29000586349908E-2</v>
      </c>
      <c r="E308" s="60">
        <v>1.3944244878972501E-12</v>
      </c>
      <c r="F308" s="60">
        <v>8.2759709791014602E-2</v>
      </c>
      <c r="G308" s="60">
        <v>1.4115260416769899</v>
      </c>
      <c r="H308" s="60">
        <v>-0.29154689996939098</v>
      </c>
      <c r="I308" s="60">
        <v>2.4393478961150998E-3</v>
      </c>
      <c r="J308" s="60">
        <v>408.94562587509398</v>
      </c>
      <c r="K308" s="60">
        <v>1.1540216594386099E-13</v>
      </c>
      <c r="L308" s="60">
        <v>1.2790223219533901E-12</v>
      </c>
      <c r="M308" s="60">
        <v>0.999999999998606</v>
      </c>
      <c r="N308" s="60">
        <v>1.4115260416769899</v>
      </c>
      <c r="O308" s="60">
        <v>2.4393478961150998E-3</v>
      </c>
      <c r="P308" s="60" t="s">
        <v>163</v>
      </c>
      <c r="Q308" s="60">
        <v>304</v>
      </c>
      <c r="R308" s="60" t="s">
        <v>8</v>
      </c>
    </row>
    <row r="309" spans="1:18" x14ac:dyDescent="0.25">
      <c r="A309" s="60">
        <v>306</v>
      </c>
      <c r="B309" s="60">
        <v>0.98731614494103304</v>
      </c>
      <c r="C309" s="60">
        <v>-1.2764981879137299E-2</v>
      </c>
      <c r="D309" s="60">
        <v>1.28939511915618E-2</v>
      </c>
      <c r="E309" s="60">
        <v>0.95375870117583195</v>
      </c>
      <c r="F309" s="60">
        <v>0.99998762033765098</v>
      </c>
      <c r="G309" s="60">
        <v>1.19437320093242E-2</v>
      </c>
      <c r="H309" s="60">
        <v>82.725924126506001</v>
      </c>
      <c r="I309" s="60">
        <v>8.2632126961267593E-3</v>
      </c>
      <c r="J309" s="60">
        <v>120.018305684995</v>
      </c>
      <c r="K309" s="60">
        <v>0.953746893965148</v>
      </c>
      <c r="L309" s="60">
        <v>1.18072106832044E-5</v>
      </c>
      <c r="M309" s="60">
        <v>4.6241298824168497E-2</v>
      </c>
      <c r="N309" s="60">
        <v>1.19437320093242E-2</v>
      </c>
      <c r="O309" s="60">
        <v>8.2632126961267593E-3</v>
      </c>
      <c r="P309" s="60" t="s">
        <v>163</v>
      </c>
      <c r="Q309" s="60">
        <v>305</v>
      </c>
      <c r="R309" s="60" t="s">
        <v>8</v>
      </c>
    </row>
    <row r="310" spans="1:18" x14ac:dyDescent="0.25">
      <c r="A310" s="60">
        <v>307</v>
      </c>
      <c r="B310" s="60">
        <v>1.0214710922427801</v>
      </c>
      <c r="C310" s="60">
        <v>2.1243835553306199E-2</v>
      </c>
      <c r="D310" s="60">
        <v>1.23308341281822E-2</v>
      </c>
      <c r="E310" s="60">
        <v>2.76590849203193E-13</v>
      </c>
      <c r="F310" s="60">
        <v>6.5417103660828702E-2</v>
      </c>
      <c r="G310" s="60" t="s">
        <v>142</v>
      </c>
      <c r="H310" s="60">
        <v>-1</v>
      </c>
      <c r="I310" s="60">
        <v>2.0215956440240101E-3</v>
      </c>
      <c r="J310" s="60">
        <v>493.65876272343502</v>
      </c>
      <c r="K310" s="60">
        <v>1.8093772253962E-14</v>
      </c>
      <c r="L310" s="60">
        <v>2.5849707694923202E-13</v>
      </c>
      <c r="M310" s="60">
        <v>0.999999999999723</v>
      </c>
      <c r="N310" s="60" t="s">
        <v>142</v>
      </c>
      <c r="O310" s="60">
        <v>2.0215956440240101E-3</v>
      </c>
      <c r="P310" s="60" t="s">
        <v>163</v>
      </c>
      <c r="Q310" s="60">
        <v>306</v>
      </c>
      <c r="R310" s="60" t="s">
        <v>8</v>
      </c>
    </row>
    <row r="311" spans="1:18" x14ac:dyDescent="0.25">
      <c r="A311" s="60">
        <v>308</v>
      </c>
      <c r="B311" s="60">
        <v>1.0092530444864101</v>
      </c>
      <c r="C311" s="60">
        <v>9.2104973293826303E-3</v>
      </c>
      <c r="D311" s="60">
        <v>1.28085066999455E-2</v>
      </c>
      <c r="E311" s="60">
        <v>4.8358468563013703E-12</v>
      </c>
      <c r="F311" s="60">
        <v>8.1013747782562498E-2</v>
      </c>
      <c r="G311" s="60">
        <v>1.9271482196717999</v>
      </c>
      <c r="H311" s="60">
        <v>-0.48109855288126002</v>
      </c>
      <c r="I311" s="60">
        <v>2.2293075434873999E-3</v>
      </c>
      <c r="J311" s="60">
        <v>447.56978254137999</v>
      </c>
      <c r="K311" s="60">
        <v>3.91770077531497E-13</v>
      </c>
      <c r="L311" s="60">
        <v>4.4440767787698699E-12</v>
      </c>
      <c r="M311" s="60">
        <v>0.99999999999516398</v>
      </c>
      <c r="N311" s="60">
        <v>1.9271482196717999</v>
      </c>
      <c r="O311" s="60">
        <v>2.2293075434873999E-3</v>
      </c>
      <c r="P311" s="60" t="s">
        <v>163</v>
      </c>
      <c r="Q311" s="60">
        <v>307</v>
      </c>
      <c r="R311" s="60" t="s">
        <v>8</v>
      </c>
    </row>
    <row r="312" spans="1:18" x14ac:dyDescent="0.25">
      <c r="A312" s="60">
        <v>309</v>
      </c>
      <c r="B312" s="60">
        <v>1.0168423770350099</v>
      </c>
      <c r="C312" s="60">
        <v>1.6702116888350601E-2</v>
      </c>
      <c r="D312" s="60">
        <v>1.28246044000876E-2</v>
      </c>
      <c r="E312" s="60">
        <v>0.101353742495469</v>
      </c>
      <c r="F312" s="60">
        <v>5.04033451312235E-2</v>
      </c>
      <c r="G312" s="60" t="s">
        <v>142</v>
      </c>
      <c r="H312" s="60">
        <v>-1</v>
      </c>
      <c r="I312" s="60">
        <v>2.69946811650889E-2</v>
      </c>
      <c r="J312" s="60">
        <v>36.0443345444383</v>
      </c>
      <c r="K312" s="60">
        <v>5.1085676633402903E-3</v>
      </c>
      <c r="L312" s="60">
        <v>9.6245174832128896E-2</v>
      </c>
      <c r="M312" s="60">
        <v>0.89864625750453098</v>
      </c>
      <c r="N312" s="60" t="s">
        <v>142</v>
      </c>
      <c r="O312" s="60">
        <v>2.69946811650889E-2</v>
      </c>
      <c r="P312" s="60" t="s">
        <v>163</v>
      </c>
      <c r="Q312" s="60">
        <v>308</v>
      </c>
      <c r="R312" s="60" t="s">
        <v>8</v>
      </c>
    </row>
    <row r="313" spans="1:18" x14ac:dyDescent="0.25">
      <c r="A313" s="60">
        <v>310</v>
      </c>
      <c r="B313" s="60">
        <v>1.0132594091691101</v>
      </c>
      <c r="C313" s="60">
        <v>1.31722726110807E-2</v>
      </c>
      <c r="D313" s="60">
        <v>1.30696357197101E-2</v>
      </c>
      <c r="E313" s="61">
        <v>3.99356599605023E-5</v>
      </c>
      <c r="F313" s="60">
        <v>6.6804559914531006E-2</v>
      </c>
      <c r="G313" s="60">
        <v>1.9923141763565999</v>
      </c>
      <c r="H313" s="60">
        <v>-0.49807113161804101</v>
      </c>
      <c r="I313" s="60">
        <v>5.9456778483214599E-3</v>
      </c>
      <c r="J313" s="60">
        <v>167.189401698296</v>
      </c>
      <c r="K313" s="61">
        <v>2.6678841885577201E-6</v>
      </c>
      <c r="L313" s="61">
        <v>3.7267775771944602E-5</v>
      </c>
      <c r="M313" s="60">
        <v>0.99996006434003903</v>
      </c>
      <c r="N313" s="60">
        <v>1.9923141763565999</v>
      </c>
      <c r="O313" s="60">
        <v>5.9456778483214599E-3</v>
      </c>
      <c r="P313" s="60" t="s">
        <v>163</v>
      </c>
      <c r="Q313" s="60">
        <v>309</v>
      </c>
      <c r="R313" s="60" t="s">
        <v>8</v>
      </c>
    </row>
    <row r="314" spans="1:18" x14ac:dyDescent="0.25">
      <c r="A314" s="60">
        <v>311</v>
      </c>
      <c r="B314" s="60">
        <v>1.01244344627119</v>
      </c>
      <c r="C314" s="60">
        <v>1.23666629039517E-2</v>
      </c>
      <c r="D314" s="60">
        <v>1.3058923030791101E-2</v>
      </c>
      <c r="E314" s="60">
        <v>2.5621575271008098E-9</v>
      </c>
      <c r="F314" s="60">
        <v>0.20990268106778701</v>
      </c>
      <c r="G314" s="60">
        <v>0.37717602123916799</v>
      </c>
      <c r="H314" s="60">
        <v>1.6512820107561901</v>
      </c>
      <c r="I314" s="60">
        <v>1.33445425098551E-3</v>
      </c>
      <c r="J314" s="60">
        <v>748.37001344293697</v>
      </c>
      <c r="K314" s="60">
        <v>5.3780373425647003E-10</v>
      </c>
      <c r="L314" s="60">
        <v>2.02435379284434E-9</v>
      </c>
      <c r="M314" s="60">
        <v>0.99999999743784296</v>
      </c>
      <c r="N314" s="60">
        <v>0.37717602123916799</v>
      </c>
      <c r="O314" s="60">
        <v>1.33445425098551E-3</v>
      </c>
      <c r="P314" s="60" t="s">
        <v>163</v>
      </c>
      <c r="Q314" s="60">
        <v>310</v>
      </c>
      <c r="R314" s="60" t="s">
        <v>8</v>
      </c>
    </row>
    <row r="315" spans="1:18" x14ac:dyDescent="0.25">
      <c r="A315" s="60">
        <v>312</v>
      </c>
      <c r="B315" s="60">
        <v>1.02134408660981</v>
      </c>
      <c r="C315" s="60">
        <v>2.11194918197702E-2</v>
      </c>
      <c r="D315" s="60">
        <v>1.21628366175338E-2</v>
      </c>
      <c r="E315" s="60">
        <v>6.1599794646569203E-4</v>
      </c>
      <c r="F315" s="60">
        <v>7.5055951028590404E-2</v>
      </c>
      <c r="G315" s="60" t="s">
        <v>142</v>
      </c>
      <c r="H315" s="60">
        <v>-1</v>
      </c>
      <c r="I315" s="60">
        <v>7.1252856692405504E-3</v>
      </c>
      <c r="J315" s="60">
        <v>139.34525020055599</v>
      </c>
      <c r="K315" s="60">
        <v>4.6234311703641202E-5</v>
      </c>
      <c r="L315" s="60">
        <v>5.6976363476205101E-4</v>
      </c>
      <c r="M315" s="60">
        <v>0.99938400205353395</v>
      </c>
      <c r="N315" s="60" t="s">
        <v>142</v>
      </c>
      <c r="O315" s="60">
        <v>7.1252856692405504E-3</v>
      </c>
      <c r="P315" s="60" t="s">
        <v>163</v>
      </c>
      <c r="Q315" s="60">
        <v>311</v>
      </c>
      <c r="R315" s="60" t="s">
        <v>8</v>
      </c>
    </row>
    <row r="316" spans="1:18" x14ac:dyDescent="0.25">
      <c r="A316" s="60">
        <v>313</v>
      </c>
      <c r="B316" s="60">
        <v>1.00806683221468</v>
      </c>
      <c r="C316" s="60">
        <v>8.0344692515882908E-3</v>
      </c>
      <c r="D316" s="60">
        <v>1.28891483902568E-2</v>
      </c>
      <c r="E316" s="61">
        <v>7.8919686473145603E-15</v>
      </c>
      <c r="F316" s="60">
        <v>0.165737449079295</v>
      </c>
      <c r="G316" s="60">
        <v>0.40747562401897602</v>
      </c>
      <c r="H316" s="60">
        <v>1.4541345323602199</v>
      </c>
      <c r="I316" s="60">
        <v>1.47239567138798E-3</v>
      </c>
      <c r="J316" s="60">
        <v>678.16526748366095</v>
      </c>
      <c r="K316" s="61">
        <v>1.30799475181969E-15</v>
      </c>
      <c r="L316" s="61">
        <v>6.5839738954948703E-15</v>
      </c>
      <c r="M316" s="60">
        <v>0.99999999999999201</v>
      </c>
      <c r="N316" s="60">
        <v>0.40747562401897602</v>
      </c>
      <c r="O316" s="60">
        <v>1.47239567138798E-3</v>
      </c>
      <c r="P316" s="60" t="s">
        <v>163</v>
      </c>
      <c r="Q316" s="60">
        <v>312</v>
      </c>
      <c r="R316" s="60" t="s">
        <v>8</v>
      </c>
    </row>
    <row r="317" spans="1:18" x14ac:dyDescent="0.25">
      <c r="A317" s="60">
        <v>314</v>
      </c>
      <c r="B317" s="60">
        <v>1.02785746813877</v>
      </c>
      <c r="C317" s="60">
        <v>2.7476507749763301E-2</v>
      </c>
      <c r="D317" s="60">
        <v>1.23191724522515E-2</v>
      </c>
      <c r="E317" s="60">
        <v>0.27809072762832099</v>
      </c>
      <c r="F317" s="60">
        <v>7.1686415598109607E-2</v>
      </c>
      <c r="G317" s="60" t="s">
        <v>142</v>
      </c>
      <c r="H317" s="60">
        <v>-1</v>
      </c>
      <c r="I317" s="60">
        <v>4.2533002566120699E-2</v>
      </c>
      <c r="J317" s="60">
        <v>22.5111546250568</v>
      </c>
      <c r="K317" s="60">
        <v>1.99353274747445E-2</v>
      </c>
      <c r="L317" s="60">
        <v>0.25815540015357702</v>
      </c>
      <c r="M317" s="60">
        <v>0.72190927237167801</v>
      </c>
      <c r="N317" s="60" t="s">
        <v>142</v>
      </c>
      <c r="O317" s="60">
        <v>4.2533002566120699E-2</v>
      </c>
      <c r="P317" s="60" t="s">
        <v>163</v>
      </c>
      <c r="Q317" s="60">
        <v>313</v>
      </c>
      <c r="R317" s="60" t="s">
        <v>8</v>
      </c>
    </row>
    <row r="318" spans="1:18" x14ac:dyDescent="0.25">
      <c r="A318" s="60">
        <v>315</v>
      </c>
      <c r="B318" s="60">
        <v>1.0149453516762901</v>
      </c>
      <c r="C318" s="60">
        <v>1.48347703312751E-2</v>
      </c>
      <c r="D318" s="60">
        <v>1.28792219520185E-2</v>
      </c>
      <c r="E318" s="60">
        <v>4.1966981713033298E-16</v>
      </c>
      <c r="F318" s="60">
        <v>0.27147351986044399</v>
      </c>
      <c r="G318" s="60">
        <v>0.26660414415446299</v>
      </c>
      <c r="H318" s="60">
        <v>2.7508794290182901</v>
      </c>
      <c r="I318" s="60">
        <v>7.5744924085229697E-4</v>
      </c>
      <c r="J318" s="60">
        <v>1319.2204795595001</v>
      </c>
      <c r="K318" s="60">
        <v>1.1392924243556101E-16</v>
      </c>
      <c r="L318" s="60">
        <v>3.0574057469477301E-16</v>
      </c>
      <c r="M318" s="61">
        <v>1</v>
      </c>
      <c r="N318" s="60">
        <v>0.26660414415446299</v>
      </c>
      <c r="O318" s="60">
        <v>7.5744924085229697E-4</v>
      </c>
      <c r="P318" s="60" t="s">
        <v>163</v>
      </c>
      <c r="Q318" s="60">
        <v>314</v>
      </c>
      <c r="R318" s="60" t="s">
        <v>8</v>
      </c>
    </row>
    <row r="319" spans="1:18" x14ac:dyDescent="0.25">
      <c r="A319" s="60">
        <v>316</v>
      </c>
      <c r="B319" s="60">
        <v>1.02056395989946</v>
      </c>
      <c r="C319" s="60">
        <v>2.0355376364481301E-2</v>
      </c>
      <c r="D319" s="60">
        <v>1.23849827805021E-2</v>
      </c>
      <c r="E319" s="60">
        <v>0.20248576548562899</v>
      </c>
      <c r="F319" s="60">
        <v>0.172375506978311</v>
      </c>
      <c r="G319" s="60">
        <v>0.57379351304527304</v>
      </c>
      <c r="H319" s="60">
        <v>0.74278721746562903</v>
      </c>
      <c r="I319" s="60">
        <v>1.5071951508379301E-2</v>
      </c>
      <c r="J319" s="60">
        <v>65.348408793914004</v>
      </c>
      <c r="K319" s="60">
        <v>3.4903586481476803E-2</v>
      </c>
      <c r="L319" s="60">
        <v>0.16758217900415201</v>
      </c>
      <c r="M319" s="61">
        <v>0.79751423451437098</v>
      </c>
      <c r="N319" s="60">
        <v>0.57379351304527304</v>
      </c>
      <c r="O319" s="60">
        <v>1.5071951508379301E-2</v>
      </c>
      <c r="P319" s="60" t="s">
        <v>163</v>
      </c>
      <c r="Q319" s="60">
        <v>315</v>
      </c>
      <c r="R319" s="60" t="s">
        <v>8</v>
      </c>
    </row>
    <row r="320" spans="1:18" x14ac:dyDescent="0.25">
      <c r="A320" s="60">
        <v>317</v>
      </c>
      <c r="B320" s="60">
        <v>0.98490162375328505</v>
      </c>
      <c r="C320" s="60">
        <v>-1.52135171599717E-2</v>
      </c>
      <c r="D320" s="60">
        <v>1.3123090916071301E-2</v>
      </c>
      <c r="E320" s="60">
        <v>0.99934893641406497</v>
      </c>
      <c r="F320" s="60">
        <v>0.99999999994745004</v>
      </c>
      <c r="G320" s="60">
        <v>5.8013906610466497E-3</v>
      </c>
      <c r="H320" s="60">
        <v>171.372463505084</v>
      </c>
      <c r="I320" s="60">
        <v>2.6496789729616101E-3</v>
      </c>
      <c r="J320" s="60">
        <v>376.40421017202601</v>
      </c>
      <c r="K320" s="60">
        <v>0.99934893636154898</v>
      </c>
      <c r="L320" s="60">
        <v>5.2515751011727598E-11</v>
      </c>
      <c r="M320" s="60">
        <v>6.5106358593491898E-4</v>
      </c>
      <c r="N320" s="60">
        <v>5.8013906610466497E-3</v>
      </c>
      <c r="O320" s="60">
        <v>2.6496789729616101E-3</v>
      </c>
      <c r="P320" s="60" t="s">
        <v>163</v>
      </c>
      <c r="Q320" s="60">
        <v>316</v>
      </c>
      <c r="R320" s="60" t="s">
        <v>8</v>
      </c>
    </row>
    <row r="321" spans="1:18" x14ac:dyDescent="0.25">
      <c r="A321" s="60">
        <v>318</v>
      </c>
      <c r="B321" s="60">
        <v>1.0240325707153699</v>
      </c>
      <c r="C321" s="60">
        <v>2.3748333450702201E-2</v>
      </c>
      <c r="D321" s="60">
        <v>1.2595518123607799E-2</v>
      </c>
      <c r="E321" s="60">
        <v>0.17379627509458201</v>
      </c>
      <c r="F321" s="60">
        <v>5.9852039369655503E-2</v>
      </c>
      <c r="G321" s="60" t="s">
        <v>142</v>
      </c>
      <c r="H321" s="60">
        <v>-1</v>
      </c>
      <c r="I321" s="60">
        <v>3.10738492204682E-2</v>
      </c>
      <c r="J321" s="60">
        <v>31.1814009234912</v>
      </c>
      <c r="K321" s="60">
        <v>1.0402061499260399E-2</v>
      </c>
      <c r="L321" s="60">
        <v>0.163394213595322</v>
      </c>
      <c r="M321" s="60">
        <v>0.82620372490541705</v>
      </c>
      <c r="N321" s="60" t="s">
        <v>142</v>
      </c>
      <c r="O321" s="60">
        <v>3.10738492204682E-2</v>
      </c>
      <c r="P321" s="60" t="s">
        <v>163</v>
      </c>
      <c r="Q321" s="60">
        <v>317</v>
      </c>
      <c r="R321" s="60" t="s">
        <v>8</v>
      </c>
    </row>
    <row r="322" spans="1:18" x14ac:dyDescent="0.25">
      <c r="A322" s="60">
        <v>319</v>
      </c>
      <c r="B322" s="60">
        <v>1.0107988731528701</v>
      </c>
      <c r="C322" s="60">
        <v>1.0740981724064701E-2</v>
      </c>
      <c r="D322" s="60">
        <v>1.2981545944197599E-2</v>
      </c>
      <c r="E322" s="60">
        <v>6.2799113351422297E-15</v>
      </c>
      <c r="F322" s="60">
        <v>5.4242916688013197E-2</v>
      </c>
      <c r="G322" s="60" t="s">
        <v>142</v>
      </c>
      <c r="H322" s="60">
        <v>-1</v>
      </c>
      <c r="I322" s="60">
        <v>2.1819347896045601E-3</v>
      </c>
      <c r="J322" s="60">
        <v>457.30883890954198</v>
      </c>
      <c r="K322" s="60">
        <v>3.40640707360229E-16</v>
      </c>
      <c r="L322" s="60">
        <v>5.9392706277819999E-15</v>
      </c>
      <c r="M322" s="60">
        <v>0.999999999999994</v>
      </c>
      <c r="N322" s="60" t="s">
        <v>142</v>
      </c>
      <c r="O322" s="60">
        <v>2.1819347896045601E-3</v>
      </c>
      <c r="P322" s="60" t="s">
        <v>163</v>
      </c>
      <c r="Q322" s="60">
        <v>318</v>
      </c>
      <c r="R322" s="60" t="s">
        <v>8</v>
      </c>
    </row>
    <row r="323" spans="1:18" x14ac:dyDescent="0.25">
      <c r="A323" s="60">
        <v>320</v>
      </c>
      <c r="B323" s="60">
        <v>1.0024476079067</v>
      </c>
      <c r="C323" s="60">
        <v>2.4446173932104499E-3</v>
      </c>
      <c r="D323" s="60">
        <v>1.32253335332663E-2</v>
      </c>
      <c r="E323" s="60">
        <v>1.76017795404977E-12</v>
      </c>
      <c r="F323" s="60">
        <v>5.07199437649982E-2</v>
      </c>
      <c r="G323" s="60">
        <v>4.7274862053401003</v>
      </c>
      <c r="H323" s="60">
        <v>-0.78847109085788203</v>
      </c>
      <c r="I323" s="60">
        <v>2.9342520187948099E-3</v>
      </c>
      <c r="J323" s="60">
        <v>339.80235562408501</v>
      </c>
      <c r="K323" s="60">
        <v>8.9276126845793706E-14</v>
      </c>
      <c r="L323" s="60">
        <v>1.67090182720397E-12</v>
      </c>
      <c r="M323" s="61">
        <v>0.99999999999823996</v>
      </c>
      <c r="N323" s="60">
        <v>4.7274862053401003</v>
      </c>
      <c r="O323" s="60">
        <v>2.9342520187948099E-3</v>
      </c>
      <c r="P323" s="60" t="s">
        <v>163</v>
      </c>
      <c r="Q323" s="60">
        <v>319</v>
      </c>
      <c r="R323" s="60" t="s">
        <v>8</v>
      </c>
    </row>
    <row r="324" spans="1:18" x14ac:dyDescent="0.25">
      <c r="A324" s="60">
        <v>321</v>
      </c>
      <c r="B324" s="60">
        <v>1.01899063048702</v>
      </c>
      <c r="C324" s="60">
        <v>1.8812559386752501E-2</v>
      </c>
      <c r="D324" s="60">
        <v>1.2977101278459E-2</v>
      </c>
      <c r="E324" s="60">
        <v>8.9973043218948695E-2</v>
      </c>
      <c r="F324" s="60">
        <v>0.110409618410619</v>
      </c>
      <c r="G324" s="60">
        <v>0.61838553908675198</v>
      </c>
      <c r="H324" s="60">
        <v>0.61711414124726505</v>
      </c>
      <c r="I324" s="60">
        <v>2.02263682179285E-2</v>
      </c>
      <c r="J324" s="60">
        <v>48.440413089761101</v>
      </c>
      <c r="K324" s="60">
        <v>9.9338893690462705E-3</v>
      </c>
      <c r="L324" s="60">
        <v>8.00391538499024E-2</v>
      </c>
      <c r="M324" s="60">
        <v>0.91002695678105106</v>
      </c>
      <c r="N324" s="60">
        <v>0.61838553908675198</v>
      </c>
      <c r="O324" s="60">
        <v>2.02263682179285E-2</v>
      </c>
      <c r="P324" s="60" t="s">
        <v>163</v>
      </c>
      <c r="Q324" s="60">
        <v>320</v>
      </c>
      <c r="R324" s="60" t="s">
        <v>8</v>
      </c>
    </row>
    <row r="325" spans="1:18" x14ac:dyDescent="0.25">
      <c r="A325" s="60">
        <v>322</v>
      </c>
      <c r="B325" s="60">
        <v>1.00599653831477</v>
      </c>
      <c r="C325" s="60">
        <v>5.9786306326314797E-3</v>
      </c>
      <c r="D325" s="60">
        <v>1.3120922709067799E-2</v>
      </c>
      <c r="E325" s="60">
        <v>1.6939836732334601E-11</v>
      </c>
      <c r="F325" s="60">
        <v>4.2900783984921601E-2</v>
      </c>
      <c r="G325" s="60">
        <v>9.3303962655008092</v>
      </c>
      <c r="H325" s="60">
        <v>-0.89282341590383396</v>
      </c>
      <c r="I325" s="60">
        <v>3.0219648850517001E-3</v>
      </c>
      <c r="J325" s="60">
        <v>329.91052941963301</v>
      </c>
      <c r="K325" s="60">
        <v>7.26732276393726E-13</v>
      </c>
      <c r="L325" s="60">
        <v>1.62131044559409E-11</v>
      </c>
      <c r="M325" s="60">
        <v>0.99999999998306</v>
      </c>
      <c r="N325" s="60">
        <v>9.3303962655008092</v>
      </c>
      <c r="O325" s="60">
        <v>3.0219648850517001E-3</v>
      </c>
      <c r="P325" s="60" t="s">
        <v>163</v>
      </c>
      <c r="Q325" s="60">
        <v>321</v>
      </c>
      <c r="R325" s="60" t="s">
        <v>8</v>
      </c>
    </row>
    <row r="326" spans="1:18" x14ac:dyDescent="0.25">
      <c r="A326" s="60">
        <v>323</v>
      </c>
      <c r="B326" s="60">
        <v>1.0066254365974601</v>
      </c>
      <c r="C326" s="60">
        <v>6.6035848575210204E-3</v>
      </c>
      <c r="D326" s="60">
        <v>1.31774578967454E-2</v>
      </c>
      <c r="E326" s="60">
        <v>3.4778536851948198E-2</v>
      </c>
      <c r="F326" s="60">
        <v>4.3645719757706002E-2</v>
      </c>
      <c r="G326" s="60" t="s">
        <v>142</v>
      </c>
      <c r="H326" s="60">
        <v>-1</v>
      </c>
      <c r="I326" s="60">
        <v>2.3324699916649899E-2</v>
      </c>
      <c r="J326" s="60">
        <v>41.873006022519903</v>
      </c>
      <c r="K326" s="60">
        <v>1.5179342730231801E-3</v>
      </c>
      <c r="L326" s="60">
        <v>3.3260602578924998E-2</v>
      </c>
      <c r="M326" s="60">
        <v>0.96522146314805202</v>
      </c>
      <c r="N326" s="60" t="s">
        <v>142</v>
      </c>
      <c r="O326" s="60">
        <v>2.3324699916649899E-2</v>
      </c>
      <c r="P326" s="60" t="s">
        <v>163</v>
      </c>
      <c r="Q326" s="60">
        <v>322</v>
      </c>
      <c r="R326" s="60" t="s">
        <v>8</v>
      </c>
    </row>
    <row r="327" spans="1:18" x14ac:dyDescent="0.25">
      <c r="A327" s="60">
        <v>324</v>
      </c>
      <c r="B327" s="60">
        <v>1.01293450331128</v>
      </c>
      <c r="C327" s="60">
        <v>1.28515670175933E-2</v>
      </c>
      <c r="D327" s="60">
        <v>1.28122643928843E-2</v>
      </c>
      <c r="E327" s="60">
        <v>1.9581083002985099E-12</v>
      </c>
      <c r="F327" s="60">
        <v>5.6554450688369201E-2</v>
      </c>
      <c r="G327" s="60" t="s">
        <v>142</v>
      </c>
      <c r="H327" s="60">
        <v>-1</v>
      </c>
      <c r="I327" s="60">
        <v>2.2179560653956998E-3</v>
      </c>
      <c r="J327" s="60">
        <v>449.86555843097398</v>
      </c>
      <c r="K327" s="60">
        <v>1.10739739311719E-13</v>
      </c>
      <c r="L327" s="60">
        <v>1.8473685609867898E-12</v>
      </c>
      <c r="M327" s="60">
        <v>0.99999999999804201</v>
      </c>
      <c r="N327" s="60" t="s">
        <v>142</v>
      </c>
      <c r="O327" s="60">
        <v>2.2179560653956998E-3</v>
      </c>
      <c r="P327" s="60" t="s">
        <v>163</v>
      </c>
      <c r="Q327" s="60">
        <v>323</v>
      </c>
      <c r="R327" s="60" t="s">
        <v>8</v>
      </c>
    </row>
    <row r="328" spans="1:18" x14ac:dyDescent="0.25">
      <c r="A328" s="60">
        <v>325</v>
      </c>
      <c r="B328" s="60">
        <v>1.0197731167859401</v>
      </c>
      <c r="C328" s="60">
        <v>1.9580168030365101E-2</v>
      </c>
      <c r="D328" s="60">
        <v>1.25630334719055E-2</v>
      </c>
      <c r="E328" s="60">
        <v>1.66331313779803E-11</v>
      </c>
      <c r="F328" s="60">
        <v>6.6661211322403296E-2</v>
      </c>
      <c r="G328" s="60" t="s">
        <v>142</v>
      </c>
      <c r="H328" s="60">
        <v>-1</v>
      </c>
      <c r="I328" s="60">
        <v>2.3506550605927102E-3</v>
      </c>
      <c r="J328" s="60">
        <v>424.41333127279501</v>
      </c>
      <c r="K328" s="60">
        <v>1.10878468574084E-12</v>
      </c>
      <c r="L328" s="60">
        <v>1.5524346692239401E-11</v>
      </c>
      <c r="M328" s="60">
        <v>0.99999999998336697</v>
      </c>
      <c r="N328" s="60" t="s">
        <v>142</v>
      </c>
      <c r="O328" s="60">
        <v>2.3506550605927102E-3</v>
      </c>
      <c r="P328" s="60" t="s">
        <v>163</v>
      </c>
      <c r="Q328" s="60">
        <v>324</v>
      </c>
      <c r="R328" s="60" t="s">
        <v>8</v>
      </c>
    </row>
    <row r="329" spans="1:18" x14ac:dyDescent="0.25">
      <c r="A329" s="60">
        <v>326</v>
      </c>
      <c r="B329" s="60">
        <v>1.0103830164499501</v>
      </c>
      <c r="C329" s="60">
        <v>1.03294831737165E-2</v>
      </c>
      <c r="D329" s="60">
        <v>1.3312250594614401E-2</v>
      </c>
      <c r="E329" s="60">
        <v>6.5406244436784805E-2</v>
      </c>
      <c r="F329" s="60">
        <v>4.8015673086488402E-2</v>
      </c>
      <c r="G329" s="60" t="s">
        <v>142</v>
      </c>
      <c r="H329" s="60">
        <v>-1</v>
      </c>
      <c r="I329" s="60">
        <v>2.4967660488401999E-2</v>
      </c>
      <c r="J329" s="60">
        <v>39.051810239270203</v>
      </c>
      <c r="K329" s="60">
        <v>3.14052485069161E-3</v>
      </c>
      <c r="L329" s="60">
        <v>6.2265719586093199E-2</v>
      </c>
      <c r="M329" s="60">
        <v>0.934593755563215</v>
      </c>
      <c r="N329" s="60" t="s">
        <v>142</v>
      </c>
      <c r="O329" s="60">
        <v>2.4967660488401999E-2</v>
      </c>
      <c r="P329" s="60" t="s">
        <v>163</v>
      </c>
      <c r="Q329" s="60">
        <v>325</v>
      </c>
      <c r="R329" s="60" t="s">
        <v>8</v>
      </c>
    </row>
    <row r="330" spans="1:18" x14ac:dyDescent="0.25">
      <c r="A330" s="60">
        <v>327</v>
      </c>
      <c r="B330" s="60">
        <v>1.00252080560095</v>
      </c>
      <c r="C330" s="60">
        <v>2.5176336998912899E-3</v>
      </c>
      <c r="D330" s="60">
        <v>1.3585155966812999E-2</v>
      </c>
      <c r="E330" s="60">
        <v>5.1090084210924196E-3</v>
      </c>
      <c r="F330" s="60">
        <v>0</v>
      </c>
      <c r="G330" s="60" t="s">
        <v>162</v>
      </c>
      <c r="H330" s="60" t="s">
        <v>162</v>
      </c>
      <c r="I330" s="60">
        <v>2.0561736074373001E-2</v>
      </c>
      <c r="J330" s="60">
        <v>47.634025667041897</v>
      </c>
      <c r="K330" s="60">
        <v>0</v>
      </c>
      <c r="L330" s="60">
        <v>5.1090084210924196E-3</v>
      </c>
      <c r="M330" s="60">
        <v>0.99489099157890803</v>
      </c>
      <c r="N330" s="60" t="s">
        <v>162</v>
      </c>
      <c r="O330" s="60" t="s">
        <v>162</v>
      </c>
      <c r="P330" s="60" t="s">
        <v>163</v>
      </c>
      <c r="Q330" s="60">
        <v>326</v>
      </c>
      <c r="R330" s="60" t="s">
        <v>8</v>
      </c>
    </row>
    <row r="331" spans="1:18" x14ac:dyDescent="0.25">
      <c r="A331" s="60">
        <v>328</v>
      </c>
      <c r="B331" s="60">
        <v>1.0185401536002601</v>
      </c>
      <c r="C331" s="60">
        <v>1.8370380159210602E-2</v>
      </c>
      <c r="D331" s="60">
        <v>1.27751506823525E-2</v>
      </c>
      <c r="E331" s="60">
        <v>2.1454489189130999E-2</v>
      </c>
      <c r="F331" s="60">
        <v>5.94188865876022E-2</v>
      </c>
      <c r="G331" s="60" t="s">
        <v>142</v>
      </c>
      <c r="H331" s="60">
        <v>-1</v>
      </c>
      <c r="I331" s="60">
        <v>1.6328496404009001E-2</v>
      </c>
      <c r="J331" s="60">
        <v>60.242626097187902</v>
      </c>
      <c r="K331" s="60">
        <v>1.27480185992391E-3</v>
      </c>
      <c r="L331" s="60">
        <v>2.0179687329207101E-2</v>
      </c>
      <c r="M331" s="60">
        <v>0.97854551081086905</v>
      </c>
      <c r="N331" s="60" t="s">
        <v>142</v>
      </c>
      <c r="O331" s="60">
        <v>1.6328496404009001E-2</v>
      </c>
      <c r="P331" s="60" t="s">
        <v>163</v>
      </c>
      <c r="Q331" s="60">
        <v>327</v>
      </c>
      <c r="R331" s="60" t="s">
        <v>8</v>
      </c>
    </row>
    <row r="332" spans="1:18" x14ac:dyDescent="0.25">
      <c r="A332" s="60">
        <v>329</v>
      </c>
      <c r="B332" s="60">
        <v>1.0113849030036299</v>
      </c>
      <c r="C332" s="60">
        <v>1.13205827218337E-2</v>
      </c>
      <c r="D332" s="60">
        <v>1.3327720640035901E-2</v>
      </c>
      <c r="E332" s="60">
        <v>3.7363438149833802E-23</v>
      </c>
      <c r="F332" s="60">
        <v>7.5492353016687094E-2</v>
      </c>
      <c r="G332" s="60" t="s">
        <v>142</v>
      </c>
      <c r="H332" s="60">
        <v>-1</v>
      </c>
      <c r="I332" s="60">
        <v>8.8140824357346899E-4</v>
      </c>
      <c r="J332" s="60">
        <v>1133.5480454615799</v>
      </c>
      <c r="K332" s="60">
        <v>2.8206538627244101E-24</v>
      </c>
      <c r="L332" s="60">
        <v>3.4542784287109398E-23</v>
      </c>
      <c r="M332" s="60">
        <v>1</v>
      </c>
      <c r="N332" s="60" t="s">
        <v>142</v>
      </c>
      <c r="O332" s="60">
        <v>8.8140824357346899E-4</v>
      </c>
      <c r="P332" s="60" t="s">
        <v>163</v>
      </c>
      <c r="Q332" s="60">
        <v>328</v>
      </c>
      <c r="R332" s="60" t="s">
        <v>8</v>
      </c>
    </row>
    <row r="333" spans="1:18" x14ac:dyDescent="0.25">
      <c r="A333" s="60">
        <v>330</v>
      </c>
      <c r="B333" s="60">
        <v>1.0127469063808601</v>
      </c>
      <c r="C333" s="60">
        <v>1.26663484239281E-2</v>
      </c>
      <c r="D333" s="60">
        <v>1.2996190547841799E-2</v>
      </c>
      <c r="E333" s="60">
        <v>3.4142139470193498E-3</v>
      </c>
      <c r="F333" s="60">
        <v>5.1306073246888503E-2</v>
      </c>
      <c r="G333" s="60" t="s">
        <v>142</v>
      </c>
      <c r="H333" s="60">
        <v>-1</v>
      </c>
      <c r="I333" s="60">
        <v>1.2770666450466799E-2</v>
      </c>
      <c r="J333" s="60">
        <v>77.304449018277097</v>
      </c>
      <c r="K333" s="60">
        <v>1.7516991084632301E-4</v>
      </c>
      <c r="L333" s="60">
        <v>3.2390440361730198E-3</v>
      </c>
      <c r="M333" s="60">
        <v>0.99658578605298098</v>
      </c>
      <c r="N333" s="60" t="s">
        <v>142</v>
      </c>
      <c r="O333" s="60">
        <v>1.2770666450466799E-2</v>
      </c>
      <c r="P333" s="60" t="s">
        <v>163</v>
      </c>
      <c r="Q333" s="60">
        <v>329</v>
      </c>
      <c r="R333" s="60" t="s">
        <v>8</v>
      </c>
    </row>
    <row r="334" spans="1:18" x14ac:dyDescent="0.25">
      <c r="A334" s="60">
        <v>331</v>
      </c>
      <c r="B334" s="60">
        <v>1.0069037080385901</v>
      </c>
      <c r="C334" s="60">
        <v>6.8799865611035103E-3</v>
      </c>
      <c r="D334" s="60">
        <v>1.3419101114262999E-2</v>
      </c>
      <c r="E334" s="60">
        <v>1.62392163389445E-24</v>
      </c>
      <c r="F334" s="60">
        <v>0.16550632367239901</v>
      </c>
      <c r="G334" s="60">
        <v>0.32462281638311602</v>
      </c>
      <c r="H334" s="60">
        <v>2.0804981952341</v>
      </c>
      <c r="I334" s="60">
        <v>8.8232822882492097E-4</v>
      </c>
      <c r="J334" s="60">
        <v>1132.3650758650101</v>
      </c>
      <c r="K334" s="60">
        <v>2.68769299557945E-25</v>
      </c>
      <c r="L334" s="60">
        <v>1.3551523343365001E-24</v>
      </c>
      <c r="M334" s="61">
        <v>1</v>
      </c>
      <c r="N334" s="60">
        <v>0.32462281638311602</v>
      </c>
      <c r="O334" s="60">
        <v>8.8232822882492097E-4</v>
      </c>
      <c r="P334" s="60" t="s">
        <v>163</v>
      </c>
      <c r="Q334" s="60">
        <v>330</v>
      </c>
      <c r="R334" s="60" t="s">
        <v>8</v>
      </c>
    </row>
    <row r="335" spans="1:18" x14ac:dyDescent="0.25">
      <c r="A335" s="60">
        <v>332</v>
      </c>
      <c r="B335" s="60">
        <v>1.00446780128541</v>
      </c>
      <c r="C335" s="60">
        <v>4.4578502896232197E-3</v>
      </c>
      <c r="D335" s="60">
        <v>1.31862767491413E-2</v>
      </c>
      <c r="E335" s="60">
        <v>3.7718599225011602E-11</v>
      </c>
      <c r="F335" s="60">
        <v>0.28747207696964899</v>
      </c>
      <c r="G335" s="60">
        <v>0.209962360882222</v>
      </c>
      <c r="H335" s="60">
        <v>3.7627584096415601</v>
      </c>
      <c r="I335" s="60">
        <v>1.58924716216722E-3</v>
      </c>
      <c r="J335" s="60">
        <v>628.22874667041799</v>
      </c>
      <c r="K335" s="60">
        <v>1.08430440595999E-11</v>
      </c>
      <c r="L335" s="60">
        <v>2.6875555165411699E-11</v>
      </c>
      <c r="M335" s="61">
        <v>0.99999999996228095</v>
      </c>
      <c r="N335" s="60">
        <v>0.209962360882222</v>
      </c>
      <c r="O335" s="60">
        <v>1.58924716216722E-3</v>
      </c>
      <c r="P335" s="60" t="s">
        <v>163</v>
      </c>
      <c r="Q335" s="60">
        <v>331</v>
      </c>
      <c r="R335" s="60" t="s">
        <v>8</v>
      </c>
    </row>
    <row r="336" spans="1:18" x14ac:dyDescent="0.25">
      <c r="A336" s="60">
        <v>333</v>
      </c>
      <c r="B336" s="60">
        <v>1.02147439135999</v>
      </c>
      <c r="C336" s="60">
        <v>2.12470653186034E-2</v>
      </c>
      <c r="D336" s="60">
        <v>1.26404624110218E-2</v>
      </c>
      <c r="E336" s="60">
        <v>1.7243713568431599E-6</v>
      </c>
      <c r="F336" s="60">
        <v>0.13113148155423801</v>
      </c>
      <c r="G336" s="60">
        <v>0.535819094009097</v>
      </c>
      <c r="H336" s="60">
        <v>0.86630153942035903</v>
      </c>
      <c r="I336" s="60">
        <v>3.1589946336074998E-3</v>
      </c>
      <c r="J336" s="60">
        <v>315.55640986576299</v>
      </c>
      <c r="K336" s="60">
        <v>2.26119370772534E-7</v>
      </c>
      <c r="L336" s="60">
        <v>1.4982519860706199E-6</v>
      </c>
      <c r="M336" s="61">
        <v>0.99999827562864296</v>
      </c>
      <c r="N336" s="60">
        <v>0.535819094009097</v>
      </c>
      <c r="O336" s="60">
        <v>3.1589946336074998E-3</v>
      </c>
      <c r="P336" s="60" t="s">
        <v>163</v>
      </c>
      <c r="Q336" s="60">
        <v>332</v>
      </c>
      <c r="R336" s="60" t="s">
        <v>8</v>
      </c>
    </row>
    <row r="337" spans="1:18" x14ac:dyDescent="0.25">
      <c r="A337" s="60">
        <v>334</v>
      </c>
      <c r="B337" s="60">
        <v>1.00898142269031</v>
      </c>
      <c r="C337" s="60">
        <v>8.9413295967292195E-3</v>
      </c>
      <c r="D337" s="60">
        <v>1.2663689426914501E-2</v>
      </c>
      <c r="E337" s="60">
        <v>0.26141317426864702</v>
      </c>
      <c r="F337" s="60">
        <v>0.307390325124139</v>
      </c>
      <c r="G337" s="60">
        <v>0.2491440276802</v>
      </c>
      <c r="H337" s="60">
        <v>3.01374261029284</v>
      </c>
      <c r="I337" s="60">
        <v>1.7844937767618099E-2</v>
      </c>
      <c r="J337" s="60">
        <v>55.038301339140901</v>
      </c>
      <c r="K337" s="60">
        <v>8.0355880630172502E-2</v>
      </c>
      <c r="L337" s="60">
        <v>0.181057293638475</v>
      </c>
      <c r="M337" s="60">
        <v>0.73858682573135304</v>
      </c>
      <c r="N337" s="60">
        <v>0.2491440276802</v>
      </c>
      <c r="O337" s="60">
        <v>1.7844937767618099E-2</v>
      </c>
      <c r="P337" s="60" t="s">
        <v>163</v>
      </c>
      <c r="Q337" s="60">
        <v>333</v>
      </c>
      <c r="R337" s="60" t="s">
        <v>8</v>
      </c>
    </row>
    <row r="338" spans="1:18" x14ac:dyDescent="0.25">
      <c r="A338" s="60">
        <v>335</v>
      </c>
      <c r="B338" s="60">
        <v>1.0205380642864801</v>
      </c>
      <c r="C338" s="60">
        <v>2.03300022159279E-2</v>
      </c>
      <c r="D338" s="60">
        <v>1.28566378841522E-2</v>
      </c>
      <c r="E338" s="60">
        <v>0.12781333194865199</v>
      </c>
      <c r="F338" s="60">
        <v>7.04831765956659E-2</v>
      </c>
      <c r="G338" s="60">
        <v>3.6392797788867499</v>
      </c>
      <c r="H338" s="60">
        <v>-0.72522035656574402</v>
      </c>
      <c r="I338" s="60">
        <v>2.50731807934713E-2</v>
      </c>
      <c r="J338" s="60">
        <v>38.883252477499198</v>
      </c>
      <c r="K338" s="60">
        <v>9.0086896470172994E-3</v>
      </c>
      <c r="L338" s="60">
        <v>0.118804642301635</v>
      </c>
      <c r="M338" s="60">
        <v>0.87218666805134804</v>
      </c>
      <c r="N338" s="60">
        <v>3.6392797788867499</v>
      </c>
      <c r="O338" s="60">
        <v>2.50731807934713E-2</v>
      </c>
      <c r="P338" s="60" t="s">
        <v>163</v>
      </c>
      <c r="Q338" s="60">
        <v>334</v>
      </c>
      <c r="R338" s="60" t="s">
        <v>8</v>
      </c>
    </row>
    <row r="339" spans="1:18" x14ac:dyDescent="0.25">
      <c r="A339" s="60">
        <v>336</v>
      </c>
      <c r="B339" s="60">
        <v>1.00890883019142</v>
      </c>
      <c r="C339" s="60">
        <v>8.8693806898837799E-3</v>
      </c>
      <c r="D339" s="60">
        <v>1.31589802465599E-2</v>
      </c>
      <c r="E339" s="60">
        <v>1.8273769649522599E-3</v>
      </c>
      <c r="F339" s="60">
        <v>8.8125130538461299E-2</v>
      </c>
      <c r="G339" s="60">
        <v>1.29944804087415</v>
      </c>
      <c r="H339" s="60">
        <v>-0.230442489006879</v>
      </c>
      <c r="I339" s="60">
        <v>7.66497592623217E-3</v>
      </c>
      <c r="J339" s="60">
        <v>129.46355391380399</v>
      </c>
      <c r="K339" s="60">
        <v>1.6103783357939499E-4</v>
      </c>
      <c r="L339" s="60">
        <v>1.66633913137286E-3</v>
      </c>
      <c r="M339" s="60">
        <v>0.99817262303504795</v>
      </c>
      <c r="N339" s="60">
        <v>1.29944804087415</v>
      </c>
      <c r="O339" s="60">
        <v>7.66497592623217E-3</v>
      </c>
      <c r="P339" s="60" t="s">
        <v>163</v>
      </c>
      <c r="Q339" s="60">
        <v>335</v>
      </c>
      <c r="R339" s="60" t="s">
        <v>8</v>
      </c>
    </row>
    <row r="340" spans="1:18" x14ac:dyDescent="0.25">
      <c r="A340" s="60">
        <v>337</v>
      </c>
      <c r="B340" s="60">
        <v>1.01469907898016</v>
      </c>
      <c r="C340" s="60">
        <v>1.4592094625498001E-2</v>
      </c>
      <c r="D340" s="60">
        <v>1.2856994865088799E-2</v>
      </c>
      <c r="E340" s="60">
        <v>3.0431452378770901E-5</v>
      </c>
      <c r="F340" s="60">
        <v>0.19292377247645001</v>
      </c>
      <c r="G340" s="60">
        <v>0.342603011682861</v>
      </c>
      <c r="H340" s="60">
        <v>1.9188301500562199</v>
      </c>
      <c r="I340" s="60">
        <v>3.8581165291969202E-3</v>
      </c>
      <c r="J340" s="60">
        <v>258.19383005472702</v>
      </c>
      <c r="K340" s="60">
        <v>5.87095059484992E-6</v>
      </c>
      <c r="L340" s="60">
        <v>2.4560501783920999E-5</v>
      </c>
      <c r="M340" s="60">
        <v>0.99996956854762098</v>
      </c>
      <c r="N340" s="60">
        <v>0.342603011682861</v>
      </c>
      <c r="O340" s="60">
        <v>3.8581165291969202E-3</v>
      </c>
      <c r="P340" s="60" t="s">
        <v>163</v>
      </c>
      <c r="Q340" s="60">
        <v>336</v>
      </c>
      <c r="R340" s="60" t="s">
        <v>8</v>
      </c>
    </row>
    <row r="341" spans="1:18" x14ac:dyDescent="0.25">
      <c r="A341" s="60">
        <v>338</v>
      </c>
      <c r="B341" s="60">
        <v>1.00035547592518</v>
      </c>
      <c r="C341" s="60">
        <v>3.5541275858614598E-4</v>
      </c>
      <c r="D341" s="60">
        <v>1.33623332946688E-2</v>
      </c>
      <c r="E341" s="60">
        <v>0.76233575189570801</v>
      </c>
      <c r="F341" s="60">
        <v>0.62889769101873905</v>
      </c>
      <c r="G341" s="60">
        <v>0.10617914157653</v>
      </c>
      <c r="H341" s="60">
        <v>8.4180456269674409</v>
      </c>
      <c r="I341" s="60">
        <v>5.5009575960684202E-3</v>
      </c>
      <c r="J341" s="60">
        <v>180.78653126043201</v>
      </c>
      <c r="K341" s="60">
        <v>0.47943119414824498</v>
      </c>
      <c r="L341" s="60">
        <v>0.28290455774746298</v>
      </c>
      <c r="M341" s="60">
        <v>0.23766424810429199</v>
      </c>
      <c r="N341" s="60">
        <v>0.10617914157653</v>
      </c>
      <c r="O341" s="60">
        <v>5.5009575960684202E-3</v>
      </c>
      <c r="P341" s="60" t="s">
        <v>163</v>
      </c>
      <c r="Q341" s="60">
        <v>337</v>
      </c>
      <c r="R341" s="60" t="s">
        <v>8</v>
      </c>
    </row>
    <row r="342" spans="1:18" x14ac:dyDescent="0.25">
      <c r="A342" s="60">
        <v>339</v>
      </c>
      <c r="B342" s="60">
        <v>1.00047610917285</v>
      </c>
      <c r="C342" s="60">
        <v>4.7599586883640901E-4</v>
      </c>
      <c r="D342" s="60">
        <v>1.3256186478255501E-2</v>
      </c>
      <c r="E342" s="61">
        <v>1.5738274334194799E-15</v>
      </c>
      <c r="F342" s="60">
        <v>4.6420096905043402E-2</v>
      </c>
      <c r="G342" s="60" t="s">
        <v>142</v>
      </c>
      <c r="H342" s="60">
        <v>-1</v>
      </c>
      <c r="I342" s="60">
        <v>2.26414039042141E-3</v>
      </c>
      <c r="J342" s="60">
        <v>440.66872523919699</v>
      </c>
      <c r="K342" s="61">
        <v>7.3057221971148098E-17</v>
      </c>
      <c r="L342" s="61">
        <v>1.50077021144833E-15</v>
      </c>
      <c r="M342" s="60">
        <v>0.999999999999998</v>
      </c>
      <c r="N342" s="60" t="s">
        <v>142</v>
      </c>
      <c r="O342" s="60">
        <v>2.26414039042141E-3</v>
      </c>
      <c r="P342" s="60" t="s">
        <v>163</v>
      </c>
      <c r="Q342" s="60">
        <v>338</v>
      </c>
      <c r="R342" s="60" t="s">
        <v>8</v>
      </c>
    </row>
    <row r="343" spans="1:18" x14ac:dyDescent="0.25">
      <c r="A343" s="60">
        <v>340</v>
      </c>
      <c r="B343" s="60">
        <v>1.0236626909508399</v>
      </c>
      <c r="C343" s="60">
        <v>2.33870689837893E-2</v>
      </c>
      <c r="D343" s="60">
        <v>1.2643454681633999E-2</v>
      </c>
      <c r="E343" s="60">
        <v>6.1786795686953597E-2</v>
      </c>
      <c r="F343" s="60">
        <v>7.2682854906759603E-2</v>
      </c>
      <c r="G343" s="60">
        <v>5.3619782932012603</v>
      </c>
      <c r="H343" s="60">
        <v>-0.81350166947375502</v>
      </c>
      <c r="I343" s="60">
        <v>2.0134202807593E-2</v>
      </c>
      <c r="J343" s="60">
        <v>48.666729274370901</v>
      </c>
      <c r="K343" s="60">
        <v>4.4908407060684497E-3</v>
      </c>
      <c r="L343" s="60">
        <v>5.7295954980885098E-2</v>
      </c>
      <c r="M343" s="61">
        <v>0.938213204313046</v>
      </c>
      <c r="N343" s="60">
        <v>5.3619782932012603</v>
      </c>
      <c r="O343" s="60">
        <v>2.0134202807593E-2</v>
      </c>
      <c r="P343" s="60" t="s">
        <v>163</v>
      </c>
      <c r="Q343" s="60">
        <v>339</v>
      </c>
      <c r="R343" s="60" t="s">
        <v>8</v>
      </c>
    </row>
    <row r="344" spans="1:18" x14ac:dyDescent="0.25">
      <c r="A344" s="60">
        <v>341</v>
      </c>
      <c r="B344" s="60">
        <v>1.0045513093688401</v>
      </c>
      <c r="C344" s="60">
        <v>4.5409834793824003E-3</v>
      </c>
      <c r="D344" s="60">
        <v>1.3318949737186499E-2</v>
      </c>
      <c r="E344" s="60">
        <v>3.6222407291114003E-7</v>
      </c>
      <c r="F344" s="60">
        <v>4.7728126521434398E-2</v>
      </c>
      <c r="G344" s="60" t="s">
        <v>142</v>
      </c>
      <c r="H344" s="60">
        <v>-1</v>
      </c>
      <c r="I344" s="60">
        <v>5.0068288717524702E-3</v>
      </c>
      <c r="J344" s="60">
        <v>198.72721768898501</v>
      </c>
      <c r="K344" s="60">
        <v>1.7288276381012199E-8</v>
      </c>
      <c r="L344" s="60">
        <v>3.4493579653012802E-7</v>
      </c>
      <c r="M344" s="60">
        <v>0.99999963777592704</v>
      </c>
      <c r="N344" s="60" t="s">
        <v>142</v>
      </c>
      <c r="O344" s="60">
        <v>5.0068288717524702E-3</v>
      </c>
      <c r="P344" s="60" t="s">
        <v>163</v>
      </c>
      <c r="Q344" s="60">
        <v>340</v>
      </c>
      <c r="R344" s="60" t="s">
        <v>8</v>
      </c>
    </row>
    <row r="345" spans="1:18" x14ac:dyDescent="0.25">
      <c r="A345" s="60">
        <v>342</v>
      </c>
      <c r="B345" s="60">
        <v>1.01350235818533</v>
      </c>
      <c r="C345" s="60">
        <v>1.34120136810966E-2</v>
      </c>
      <c r="D345" s="60">
        <v>1.26483734867203E-2</v>
      </c>
      <c r="E345" s="60">
        <v>6.8445422479969603E-12</v>
      </c>
      <c r="F345" s="60">
        <v>0.120170519474566</v>
      </c>
      <c r="G345" s="60">
        <v>0.469774591547655</v>
      </c>
      <c r="H345" s="60">
        <v>1.1286804735554901</v>
      </c>
      <c r="I345" s="60">
        <v>2.0941967201619101E-3</v>
      </c>
      <c r="J345" s="60">
        <v>476.51005928549301</v>
      </c>
      <c r="K345" s="60">
        <v>8.2251219750741002E-13</v>
      </c>
      <c r="L345" s="60">
        <v>6.0220300504895499E-12</v>
      </c>
      <c r="M345" s="60">
        <v>0.99999999999315503</v>
      </c>
      <c r="N345" s="60">
        <v>0.469774591547655</v>
      </c>
      <c r="O345" s="60">
        <v>2.0941967201619101E-3</v>
      </c>
      <c r="P345" s="60" t="s">
        <v>163</v>
      </c>
      <c r="Q345" s="60">
        <v>341</v>
      </c>
      <c r="R345" s="60" t="s">
        <v>8</v>
      </c>
    </row>
    <row r="346" spans="1:18" x14ac:dyDescent="0.25">
      <c r="A346" s="60">
        <v>343</v>
      </c>
      <c r="B346" s="60">
        <v>1.02718411558597</v>
      </c>
      <c r="C346" s="60">
        <v>2.6821190035288899E-2</v>
      </c>
      <c r="D346" s="60">
        <v>1.1862216095751299E-2</v>
      </c>
      <c r="E346" s="60">
        <v>0.50270868521130996</v>
      </c>
      <c r="F346" s="60">
        <v>0.24893692744526</v>
      </c>
      <c r="G346" s="60">
        <v>0.435502121432847</v>
      </c>
      <c r="H346" s="60">
        <v>1.2962000660522499</v>
      </c>
      <c r="I346" s="60">
        <v>1.46861076913336E-2</v>
      </c>
      <c r="J346" s="60">
        <v>67.091561155452297</v>
      </c>
      <c r="K346" s="60">
        <v>0.12514275549654999</v>
      </c>
      <c r="L346" s="60">
        <v>0.37756592971476</v>
      </c>
      <c r="M346" s="60">
        <v>0.49729131478868999</v>
      </c>
      <c r="N346" s="60">
        <v>0.435502121432847</v>
      </c>
      <c r="O346" s="60">
        <v>1.46861076913336E-2</v>
      </c>
      <c r="P346" s="60" t="s">
        <v>163</v>
      </c>
      <c r="Q346" s="60">
        <v>342</v>
      </c>
      <c r="R346" s="60" t="s">
        <v>8</v>
      </c>
    </row>
    <row r="347" spans="1:18" x14ac:dyDescent="0.25">
      <c r="A347" s="60">
        <v>344</v>
      </c>
      <c r="B347" s="60">
        <v>1.0047958787056901</v>
      </c>
      <c r="C347" s="60">
        <v>4.7844151167860003E-3</v>
      </c>
      <c r="D347" s="60">
        <v>1.31208777281029E-2</v>
      </c>
      <c r="E347" s="60">
        <v>4.5026010323205498E-11</v>
      </c>
      <c r="F347" s="60">
        <v>0.10813424207517799</v>
      </c>
      <c r="G347" s="60">
        <v>0.56268572940205197</v>
      </c>
      <c r="H347" s="60">
        <v>0.77719097490293299</v>
      </c>
      <c r="I347" s="60">
        <v>2.72717782530964E-3</v>
      </c>
      <c r="J347" s="60">
        <v>365.67942615236802</v>
      </c>
      <c r="K347" s="60">
        <v>4.86885349996897E-12</v>
      </c>
      <c r="L347" s="60">
        <v>4.0157156823236499E-11</v>
      </c>
      <c r="M347" s="60">
        <v>0.99999999995497402</v>
      </c>
      <c r="N347" s="60">
        <v>0.56268572940205197</v>
      </c>
      <c r="O347" s="60">
        <v>2.72717782530964E-3</v>
      </c>
      <c r="P347" s="60" t="s">
        <v>163</v>
      </c>
      <c r="Q347" s="60">
        <v>343</v>
      </c>
      <c r="R347" s="60" t="s">
        <v>8</v>
      </c>
    </row>
    <row r="348" spans="1:18" x14ac:dyDescent="0.25">
      <c r="A348" s="60">
        <v>345</v>
      </c>
      <c r="B348" s="60">
        <v>1.01559250433527</v>
      </c>
      <c r="C348" s="60">
        <v>1.5472190292659701E-2</v>
      </c>
      <c r="D348" s="60">
        <v>1.27458993736744E-2</v>
      </c>
      <c r="E348" s="60">
        <v>5.4419167497861E-16</v>
      </c>
      <c r="F348" s="60">
        <v>0.13628882971797501</v>
      </c>
      <c r="G348" s="60">
        <v>0.61741006381404695</v>
      </c>
      <c r="H348" s="60">
        <v>0.61966909613119303</v>
      </c>
      <c r="I348" s="60">
        <v>1.1715968033418299E-3</v>
      </c>
      <c r="J348" s="60">
        <v>852.53595805965494</v>
      </c>
      <c r="K348" s="60">
        <v>7.4167246525099299E-17</v>
      </c>
      <c r="L348" s="60">
        <v>4.7002442845350997E-16</v>
      </c>
      <c r="M348" s="60">
        <v>0.999999999999999</v>
      </c>
      <c r="N348" s="60">
        <v>0.61741006381404695</v>
      </c>
      <c r="O348" s="60">
        <v>1.1715968033418299E-3</v>
      </c>
      <c r="P348" s="60" t="s">
        <v>163</v>
      </c>
      <c r="Q348" s="60">
        <v>344</v>
      </c>
      <c r="R348" s="60" t="s">
        <v>8</v>
      </c>
    </row>
    <row r="349" spans="1:18" x14ac:dyDescent="0.25">
      <c r="A349" s="60">
        <v>346</v>
      </c>
      <c r="B349" s="60">
        <v>1.0093033775915301</v>
      </c>
      <c r="C349" s="60">
        <v>9.2603677264439001E-3</v>
      </c>
      <c r="D349" s="60">
        <v>1.3555283865309201E-2</v>
      </c>
      <c r="E349" s="60">
        <v>1.0193940625571199E-2</v>
      </c>
      <c r="F349" s="60">
        <v>2.0126770075130598E-2</v>
      </c>
      <c r="G349" s="60">
        <v>1.0934929573048</v>
      </c>
      <c r="H349" s="60">
        <v>-8.5499368496379402E-2</v>
      </c>
      <c r="I349" s="60">
        <v>1.8455890283303699E-2</v>
      </c>
      <c r="J349" s="60">
        <v>53.183243650113297</v>
      </c>
      <c r="K349" s="60">
        <v>2.0517109913040501E-4</v>
      </c>
      <c r="L349" s="60">
        <v>9.98876952644079E-3</v>
      </c>
      <c r="M349" s="60">
        <v>0.989806059374429</v>
      </c>
      <c r="N349" s="60">
        <v>1.0934929573048</v>
      </c>
      <c r="O349" s="60">
        <v>1.8455890283303699E-2</v>
      </c>
      <c r="P349" s="60" t="s">
        <v>163</v>
      </c>
      <c r="Q349" s="60">
        <v>345</v>
      </c>
      <c r="R349" s="60" t="s">
        <v>8</v>
      </c>
    </row>
    <row r="350" spans="1:18" x14ac:dyDescent="0.25">
      <c r="A350" s="60">
        <v>347</v>
      </c>
      <c r="B350" s="60">
        <v>1.0051178633440001</v>
      </c>
      <c r="C350" s="60">
        <v>5.1048115938335603E-3</v>
      </c>
      <c r="D350" s="60">
        <v>1.31045869034155E-2</v>
      </c>
      <c r="E350" s="60">
        <v>5.0969510869960398E-11</v>
      </c>
      <c r="F350" s="60">
        <v>0.30819511400940602</v>
      </c>
      <c r="G350" s="60">
        <v>0.20920369233941799</v>
      </c>
      <c r="H350" s="60">
        <v>3.7800303561448199</v>
      </c>
      <c r="I350" s="60">
        <v>1.47438201595942E-3</v>
      </c>
      <c r="J350" s="60">
        <v>677.25026972353305</v>
      </c>
      <c r="K350" s="60">
        <v>1.5708554213571099E-11</v>
      </c>
      <c r="L350" s="60">
        <v>3.5260956656389302E-11</v>
      </c>
      <c r="M350" s="60">
        <v>0.99999999994902999</v>
      </c>
      <c r="N350" s="60">
        <v>0.20920369233941799</v>
      </c>
      <c r="O350" s="60">
        <v>1.47438201595942E-3</v>
      </c>
      <c r="P350" s="60" t="s">
        <v>163</v>
      </c>
      <c r="Q350" s="60">
        <v>346</v>
      </c>
      <c r="R350" s="60" t="s">
        <v>8</v>
      </c>
    </row>
    <row r="351" spans="1:18" x14ac:dyDescent="0.25">
      <c r="A351" s="60">
        <v>348</v>
      </c>
      <c r="B351" s="60">
        <v>1.0150133051717301</v>
      </c>
      <c r="C351" s="60">
        <v>1.4901720951409301E-2</v>
      </c>
      <c r="D351" s="60">
        <v>1.2984884859691801E-2</v>
      </c>
      <c r="E351" s="60">
        <v>5.0732514006433603E-2</v>
      </c>
      <c r="F351" s="60">
        <v>4.8800648923964601E-2</v>
      </c>
      <c r="G351" s="60" t="s">
        <v>142</v>
      </c>
      <c r="H351" s="60">
        <v>-1</v>
      </c>
      <c r="I351" s="60">
        <v>2.2409986240661602E-2</v>
      </c>
      <c r="J351" s="60">
        <v>43.622963586901299</v>
      </c>
      <c r="K351" s="60">
        <v>2.47577960505809E-3</v>
      </c>
      <c r="L351" s="60">
        <v>4.8256734401375498E-2</v>
      </c>
      <c r="M351" s="60">
        <v>0.94926748599356603</v>
      </c>
      <c r="N351" s="60" t="s">
        <v>142</v>
      </c>
      <c r="O351" s="60">
        <v>2.2409986240661602E-2</v>
      </c>
      <c r="P351" s="60" t="s">
        <v>163</v>
      </c>
      <c r="Q351" s="60">
        <v>347</v>
      </c>
      <c r="R351" s="60" t="s">
        <v>8</v>
      </c>
    </row>
    <row r="352" spans="1:18" x14ac:dyDescent="0.25">
      <c r="A352" s="60">
        <v>349</v>
      </c>
      <c r="B352" s="60">
        <v>1.0224379488439499</v>
      </c>
      <c r="C352" s="60">
        <v>2.2189921366175799E-2</v>
      </c>
      <c r="D352" s="60">
        <v>1.2430952468279299E-2</v>
      </c>
      <c r="E352" s="60">
        <v>0.10978014056034301</v>
      </c>
      <c r="F352" s="60">
        <v>5.6047502446438503E-2</v>
      </c>
      <c r="G352" s="60" t="s">
        <v>142</v>
      </c>
      <c r="H352" s="60">
        <v>-1</v>
      </c>
      <c r="I352" s="60">
        <v>2.8858705521173599E-2</v>
      </c>
      <c r="J352" s="60">
        <v>33.651588903261803</v>
      </c>
      <c r="K352" s="60">
        <v>6.1529026966261804E-3</v>
      </c>
      <c r="L352" s="60">
        <v>0.103627237863717</v>
      </c>
      <c r="M352" s="61">
        <v>0.89021985943965698</v>
      </c>
      <c r="N352" s="60" t="s">
        <v>142</v>
      </c>
      <c r="O352" s="60">
        <v>2.8858705521173599E-2</v>
      </c>
      <c r="P352" s="60" t="s">
        <v>163</v>
      </c>
      <c r="Q352" s="60">
        <v>348</v>
      </c>
      <c r="R352" s="60" t="s">
        <v>8</v>
      </c>
    </row>
    <row r="353" spans="1:18" x14ac:dyDescent="0.25">
      <c r="A353" s="60">
        <v>350</v>
      </c>
      <c r="B353" s="60">
        <v>1.0051749133693599</v>
      </c>
      <c r="C353" s="60">
        <v>5.1615695208791397E-3</v>
      </c>
      <c r="D353" s="60">
        <v>1.30067031681163E-2</v>
      </c>
      <c r="E353" s="60">
        <v>7.8084256461688804E-17</v>
      </c>
      <c r="F353" s="60">
        <v>0.172029927820016</v>
      </c>
      <c r="G353" s="60">
        <v>0.34567147118744201</v>
      </c>
      <c r="H353" s="60">
        <v>1.89292025334004</v>
      </c>
      <c r="I353" s="60">
        <v>1.34940070851213E-3</v>
      </c>
      <c r="J353" s="60">
        <v>740.06971612799396</v>
      </c>
      <c r="K353" s="60">
        <v>1.3432829002984E-17</v>
      </c>
      <c r="L353" s="60">
        <v>6.4651427458704798E-17</v>
      </c>
      <c r="M353" s="60">
        <v>1</v>
      </c>
      <c r="N353" s="60">
        <v>0.34567147118744201</v>
      </c>
      <c r="O353" s="60">
        <v>1.34940070851213E-3</v>
      </c>
      <c r="P353" s="60" t="s">
        <v>163</v>
      </c>
      <c r="Q353" s="60">
        <v>349</v>
      </c>
      <c r="R353" s="60" t="s">
        <v>8</v>
      </c>
    </row>
    <row r="354" spans="1:18" x14ac:dyDescent="0.25">
      <c r="A354" s="60">
        <v>351</v>
      </c>
      <c r="B354" s="60">
        <v>1.00869097529633</v>
      </c>
      <c r="C354" s="60">
        <v>8.6534261726897797E-3</v>
      </c>
      <c r="D354" s="60">
        <v>1.29309153231193E-2</v>
      </c>
      <c r="E354" s="61">
        <v>5.5911197583502004E-4</v>
      </c>
      <c r="F354" s="60">
        <v>6.1842579800289003E-2</v>
      </c>
      <c r="G354" s="60" t="s">
        <v>142</v>
      </c>
      <c r="H354" s="60">
        <v>-1</v>
      </c>
      <c r="I354" s="60">
        <v>8.7684128093617596E-3</v>
      </c>
      <c r="J354" s="60">
        <v>113.04572546268901</v>
      </c>
      <c r="K354" s="61">
        <v>3.4576926982874401E-5</v>
      </c>
      <c r="L354" s="61">
        <v>5.24535048852145E-4</v>
      </c>
      <c r="M354" s="60">
        <v>0.99944088802416498</v>
      </c>
      <c r="N354" s="60" t="s">
        <v>142</v>
      </c>
      <c r="O354" s="60">
        <v>8.7684128093617596E-3</v>
      </c>
      <c r="P354" s="60" t="s">
        <v>163</v>
      </c>
      <c r="Q354" s="60">
        <v>350</v>
      </c>
      <c r="R354" s="60" t="s">
        <v>8</v>
      </c>
    </row>
    <row r="355" spans="1:18" x14ac:dyDescent="0.25">
      <c r="A355" s="60">
        <v>352</v>
      </c>
      <c r="B355" s="60">
        <v>1.00109584177358</v>
      </c>
      <c r="C355" s="60">
        <v>1.0952417772729999E-3</v>
      </c>
      <c r="D355" s="60">
        <v>1.35525473354269E-2</v>
      </c>
      <c r="E355" s="60">
        <v>6.6257706337853698E-5</v>
      </c>
      <c r="F355" s="60">
        <v>3.6188982087091703E-2</v>
      </c>
      <c r="G355" s="60" t="s">
        <v>142</v>
      </c>
      <c r="H355" s="60">
        <v>-1</v>
      </c>
      <c r="I355" s="60">
        <v>8.3561876262104803E-3</v>
      </c>
      <c r="J355" s="60">
        <v>118.671798280755</v>
      </c>
      <c r="K355" s="60">
        <v>2.3977989477923699E-6</v>
      </c>
      <c r="L355" s="60">
        <v>6.3859907390061295E-5</v>
      </c>
      <c r="M355" s="60">
        <v>0.99993374229366205</v>
      </c>
      <c r="N355" s="60" t="s">
        <v>142</v>
      </c>
      <c r="O355" s="60">
        <v>8.3561876262104803E-3</v>
      </c>
      <c r="P355" s="60" t="s">
        <v>163</v>
      </c>
      <c r="Q355" s="60">
        <v>351</v>
      </c>
      <c r="R355" s="60" t="s">
        <v>8</v>
      </c>
    </row>
    <row r="356" spans="1:18" x14ac:dyDescent="0.25">
      <c r="A356" s="60">
        <v>353</v>
      </c>
      <c r="B356" s="60">
        <v>1.01094328895426</v>
      </c>
      <c r="C356" s="60">
        <v>1.0883844453394E-2</v>
      </c>
      <c r="D356" s="60">
        <v>1.2996075796509099E-2</v>
      </c>
      <c r="E356" s="60">
        <v>2.6727236062214399E-13</v>
      </c>
      <c r="F356" s="60">
        <v>9.5709155886088901E-2</v>
      </c>
      <c r="G356" s="60">
        <v>1.1258785607223201</v>
      </c>
      <c r="H356" s="60">
        <v>-0.11180474086082599</v>
      </c>
      <c r="I356" s="60">
        <v>1.76617577721948E-3</v>
      </c>
      <c r="J356" s="60">
        <v>565.19505991318704</v>
      </c>
      <c r="K356" s="60">
        <v>2.5580412026827801E-14</v>
      </c>
      <c r="L356" s="60">
        <v>2.4169194859531698E-13</v>
      </c>
      <c r="M356" s="60">
        <v>0.99999999999973299</v>
      </c>
      <c r="N356" s="60">
        <v>1.1258785607223201</v>
      </c>
      <c r="O356" s="60">
        <v>1.76617577721948E-3</v>
      </c>
      <c r="P356" s="60" t="s">
        <v>163</v>
      </c>
      <c r="Q356" s="60">
        <v>352</v>
      </c>
      <c r="R356" s="60" t="s">
        <v>8</v>
      </c>
    </row>
    <row r="357" spans="1:18" x14ac:dyDescent="0.25">
      <c r="A357" s="60">
        <v>354</v>
      </c>
      <c r="B357" s="60">
        <v>1.0125828566008199</v>
      </c>
      <c r="C357" s="60">
        <v>1.2504350330188801E-2</v>
      </c>
      <c r="D357" s="60">
        <v>1.31403368786553E-2</v>
      </c>
      <c r="E357" s="60">
        <v>2.8014257199535399E-2</v>
      </c>
      <c r="F357" s="60">
        <v>0.10841846531077</v>
      </c>
      <c r="G357" s="60">
        <v>0.45505761222492302</v>
      </c>
      <c r="H357" s="60">
        <v>1.19752394671672</v>
      </c>
      <c r="I357" s="60">
        <v>1.6869231432200801E-2</v>
      </c>
      <c r="J357" s="60">
        <v>58.279523434076197</v>
      </c>
      <c r="K357" s="60">
        <v>3.0372627723948302E-3</v>
      </c>
      <c r="L357" s="60">
        <v>2.49769944271406E-2</v>
      </c>
      <c r="M357" s="60">
        <v>0.97198574280046501</v>
      </c>
      <c r="N357" s="60">
        <v>0.45505761222492302</v>
      </c>
      <c r="O357" s="60">
        <v>1.6869231432200801E-2</v>
      </c>
      <c r="P357" s="60" t="s">
        <v>163</v>
      </c>
      <c r="Q357" s="60">
        <v>353</v>
      </c>
      <c r="R357" s="60" t="s">
        <v>8</v>
      </c>
    </row>
    <row r="358" spans="1:18" x14ac:dyDescent="0.25">
      <c r="A358" s="60">
        <v>355</v>
      </c>
      <c r="B358" s="60">
        <v>1.0176679964372699</v>
      </c>
      <c r="C358" s="60">
        <v>1.7513731769600398E-2</v>
      </c>
      <c r="D358" s="60">
        <v>1.27478829069012E-2</v>
      </c>
      <c r="E358" s="60">
        <v>7.7779797319569202E-5</v>
      </c>
      <c r="F358" s="60">
        <v>6.9572595313084601E-2</v>
      </c>
      <c r="G358" s="60" t="s">
        <v>142</v>
      </c>
      <c r="H358" s="60">
        <v>-1</v>
      </c>
      <c r="I358" s="60">
        <v>5.1860343081251902E-3</v>
      </c>
      <c r="J358" s="60">
        <v>191.82556585351901</v>
      </c>
      <c r="K358" s="60">
        <v>5.4113423624481299E-6</v>
      </c>
      <c r="L358" s="60">
        <v>7.2368454957121004E-5</v>
      </c>
      <c r="M358" s="60">
        <v>0.99992222020267996</v>
      </c>
      <c r="N358" s="60" t="s">
        <v>142</v>
      </c>
      <c r="O358" s="60">
        <v>5.1860343081251902E-3</v>
      </c>
      <c r="P358" s="60" t="s">
        <v>163</v>
      </c>
      <c r="Q358" s="60">
        <v>354</v>
      </c>
      <c r="R358" s="60" t="s">
        <v>8</v>
      </c>
    </row>
    <row r="359" spans="1:18" x14ac:dyDescent="0.25">
      <c r="A359" s="60">
        <v>356</v>
      </c>
      <c r="B359" s="60">
        <v>1.0184350923649399</v>
      </c>
      <c r="C359" s="60">
        <v>1.8267225999024798E-2</v>
      </c>
      <c r="D359" s="60">
        <v>1.2796957906473399E-2</v>
      </c>
      <c r="E359" s="60">
        <v>3.8133129916020303E-2</v>
      </c>
      <c r="F359" s="60">
        <v>7.1250528637929897E-2</v>
      </c>
      <c r="G359" s="60" t="s">
        <v>142</v>
      </c>
      <c r="H359" s="60">
        <v>-1</v>
      </c>
      <c r="I359" s="60">
        <v>1.45432951336576E-2</v>
      </c>
      <c r="J359" s="60">
        <v>67.7602081103133</v>
      </c>
      <c r="K359" s="60">
        <v>2.7170056651353099E-3</v>
      </c>
      <c r="L359" s="60">
        <v>3.5416124250885E-2</v>
      </c>
      <c r="M359" s="60">
        <v>0.96186687008397997</v>
      </c>
      <c r="N359" s="60" t="s">
        <v>142</v>
      </c>
      <c r="O359" s="60">
        <v>1.45432951336576E-2</v>
      </c>
      <c r="P359" s="60" t="s">
        <v>163</v>
      </c>
      <c r="Q359" s="60">
        <v>355</v>
      </c>
      <c r="R359" s="60" t="s">
        <v>8</v>
      </c>
    </row>
    <row r="360" spans="1:18" x14ac:dyDescent="0.25">
      <c r="A360" s="60">
        <v>357</v>
      </c>
      <c r="B360" s="60">
        <v>1.00405984929939</v>
      </c>
      <c r="C360" s="60">
        <v>4.0516303488453099E-3</v>
      </c>
      <c r="D360" s="60">
        <v>1.35916693544156E-2</v>
      </c>
      <c r="E360" s="61">
        <v>2.8429666905192999E-3</v>
      </c>
      <c r="F360" s="60">
        <v>0.85929328377792402</v>
      </c>
      <c r="G360" s="60">
        <v>2.76963433889739E-2</v>
      </c>
      <c r="H360" s="60">
        <v>35.105849279659999</v>
      </c>
      <c r="I360" s="60">
        <v>9.6142888049668192E-3</v>
      </c>
      <c r="J360" s="60">
        <v>103.01185363637001</v>
      </c>
      <c r="K360" s="61">
        <v>2.4429421831675901E-3</v>
      </c>
      <c r="L360" s="61">
        <v>4.0002450735171301E-4</v>
      </c>
      <c r="M360" s="60">
        <v>0.99715703330948102</v>
      </c>
      <c r="N360" s="60">
        <v>2.76963433889739E-2</v>
      </c>
      <c r="O360" s="60">
        <v>9.6142888049668192E-3</v>
      </c>
      <c r="P360" s="60" t="s">
        <v>163</v>
      </c>
      <c r="Q360" s="60">
        <v>356</v>
      </c>
      <c r="R360" s="60" t="s">
        <v>8</v>
      </c>
    </row>
    <row r="361" spans="1:18" x14ac:dyDescent="0.25">
      <c r="A361" s="60">
        <v>358</v>
      </c>
      <c r="B361" s="60">
        <v>1.0215813688190101</v>
      </c>
      <c r="C361" s="60">
        <v>2.1351788313639299E-2</v>
      </c>
      <c r="D361" s="60">
        <v>1.24441317655132E-2</v>
      </c>
      <c r="E361" s="60">
        <v>1.5470251970445899E-13</v>
      </c>
      <c r="F361" s="60">
        <v>0.15243175572992301</v>
      </c>
      <c r="G361" s="60">
        <v>0.45838864596580697</v>
      </c>
      <c r="H361" s="60">
        <v>1.18155490717498</v>
      </c>
      <c r="I361" s="60">
        <v>1.43325395439923E-3</v>
      </c>
      <c r="J361" s="60">
        <v>696.71305840852403</v>
      </c>
      <c r="K361" s="60">
        <v>2.35815766943937E-14</v>
      </c>
      <c r="L361" s="60">
        <v>1.3112094301006601E-13</v>
      </c>
      <c r="M361" s="60">
        <v>0.99999999999984501</v>
      </c>
      <c r="N361" s="60">
        <v>0.45838864596580697</v>
      </c>
      <c r="O361" s="60">
        <v>1.43325395439923E-3</v>
      </c>
      <c r="P361" s="60" t="s">
        <v>163</v>
      </c>
      <c r="Q361" s="60">
        <v>357</v>
      </c>
      <c r="R361" s="60" t="s">
        <v>8</v>
      </c>
    </row>
    <row r="362" spans="1:18" x14ac:dyDescent="0.25">
      <c r="A362" s="60">
        <v>359</v>
      </c>
      <c r="B362" s="60">
        <v>1.0262780249875401</v>
      </c>
      <c r="C362" s="60">
        <v>2.5938689560281301E-2</v>
      </c>
      <c r="D362" s="60">
        <v>1.2282657763309701E-2</v>
      </c>
      <c r="E362" s="61">
        <v>1.38175135065133E-2</v>
      </c>
      <c r="F362" s="60">
        <v>6.3109292774047601E-2</v>
      </c>
      <c r="G362" s="60" t="s">
        <v>142</v>
      </c>
      <c r="H362" s="60">
        <v>-1</v>
      </c>
      <c r="I362" s="60">
        <v>1.31460641670959E-2</v>
      </c>
      <c r="J362" s="60">
        <v>75.0683948662722</v>
      </c>
      <c r="K362" s="61">
        <v>8.72013505291902E-4</v>
      </c>
      <c r="L362" s="61">
        <v>1.29455000012214E-2</v>
      </c>
      <c r="M362" s="60">
        <v>0.98618248649348705</v>
      </c>
      <c r="N362" s="60" t="s">
        <v>142</v>
      </c>
      <c r="O362" s="60">
        <v>1.31460641670959E-2</v>
      </c>
      <c r="P362" s="60" t="s">
        <v>163</v>
      </c>
      <c r="Q362" s="60">
        <v>358</v>
      </c>
      <c r="R362" s="60" t="s">
        <v>8</v>
      </c>
    </row>
    <row r="363" spans="1:18" x14ac:dyDescent="0.25">
      <c r="A363" s="60">
        <v>360</v>
      </c>
      <c r="B363" s="60">
        <v>1.00649406206082</v>
      </c>
      <c r="C363" s="60">
        <v>6.4730664884747402E-3</v>
      </c>
      <c r="D363" s="60">
        <v>1.27458951209141E-2</v>
      </c>
      <c r="E363" s="60">
        <v>0.277645926006929</v>
      </c>
      <c r="F363" s="60">
        <v>0.26261504827339399</v>
      </c>
      <c r="G363" s="60">
        <v>0.35970443317324902</v>
      </c>
      <c r="H363" s="60">
        <v>1.7800602599700499</v>
      </c>
      <c r="I363" s="60">
        <v>1.79398300535532E-2</v>
      </c>
      <c r="J363" s="60">
        <v>54.7418881346616</v>
      </c>
      <c r="K363" s="60">
        <v>7.2913998261220803E-2</v>
      </c>
      <c r="L363" s="60">
        <v>0.204731927745708</v>
      </c>
      <c r="M363" s="60">
        <v>0.72235407399307106</v>
      </c>
      <c r="N363" s="60">
        <v>0.35970443317324902</v>
      </c>
      <c r="O363" s="60">
        <v>1.79398300535532E-2</v>
      </c>
      <c r="P363" s="60" t="s">
        <v>163</v>
      </c>
      <c r="Q363" s="60">
        <v>359</v>
      </c>
      <c r="R363" s="60" t="s">
        <v>8</v>
      </c>
    </row>
    <row r="364" spans="1:18" x14ac:dyDescent="0.25">
      <c r="A364" s="60">
        <v>361</v>
      </c>
      <c r="B364" s="60">
        <v>1.0135374294119299</v>
      </c>
      <c r="C364" s="60">
        <v>1.34466170735089E-2</v>
      </c>
      <c r="D364" s="60">
        <v>1.27855684446854E-2</v>
      </c>
      <c r="E364" s="60">
        <v>2.7511585262036199E-13</v>
      </c>
      <c r="F364" s="60">
        <v>7.1680143109116107E-2</v>
      </c>
      <c r="G364" s="60">
        <v>3.3160528210872999</v>
      </c>
      <c r="H364" s="60">
        <v>-0.69843664924730897</v>
      </c>
      <c r="I364" s="60">
        <v>2.1892409835885598E-3</v>
      </c>
      <c r="J364" s="60">
        <v>455.77931643725202</v>
      </c>
      <c r="K364" s="60">
        <v>1.9720343687414E-14</v>
      </c>
      <c r="L364" s="60">
        <v>2.5539550893294798E-13</v>
      </c>
      <c r="M364" s="60">
        <v>0.999999999999725</v>
      </c>
      <c r="N364" s="60">
        <v>3.3160528210872999</v>
      </c>
      <c r="O364" s="60">
        <v>2.1892409835885598E-3</v>
      </c>
      <c r="P364" s="60" t="s">
        <v>163</v>
      </c>
      <c r="Q364" s="60">
        <v>360</v>
      </c>
      <c r="R364" s="60" t="s">
        <v>8</v>
      </c>
    </row>
    <row r="365" spans="1:18" x14ac:dyDescent="0.25">
      <c r="A365" s="60">
        <v>362</v>
      </c>
      <c r="B365" s="60">
        <v>1.0247582979019101</v>
      </c>
      <c r="C365" s="60">
        <v>2.4456777858580699E-2</v>
      </c>
      <c r="D365" s="60">
        <v>1.24752820833142E-2</v>
      </c>
      <c r="E365" s="60">
        <v>6.7957800980616906E-2</v>
      </c>
      <c r="F365" s="60">
        <v>6.2844598473713806E-2</v>
      </c>
      <c r="G365" s="60" t="s">
        <v>142</v>
      </c>
      <c r="H365" s="60">
        <v>-1</v>
      </c>
      <c r="I365" s="60">
        <v>2.0824673488895301E-2</v>
      </c>
      <c r="J365" s="60">
        <v>47.019960578649403</v>
      </c>
      <c r="K365" s="60">
        <v>4.2707807157834196E-3</v>
      </c>
      <c r="L365" s="60">
        <v>6.3687020264833499E-2</v>
      </c>
      <c r="M365" s="60">
        <v>0.93204219901938301</v>
      </c>
      <c r="N365" s="60" t="s">
        <v>142</v>
      </c>
      <c r="O365" s="60">
        <v>2.0824673488895301E-2</v>
      </c>
      <c r="P365" s="60" t="s">
        <v>163</v>
      </c>
      <c r="Q365" s="60">
        <v>361</v>
      </c>
      <c r="R365" s="60" t="s">
        <v>8</v>
      </c>
    </row>
    <row r="366" spans="1:18" x14ac:dyDescent="0.25">
      <c r="A366" s="60">
        <v>363</v>
      </c>
      <c r="B366" s="60">
        <v>1.02310006736599</v>
      </c>
      <c r="C366" s="60">
        <v>2.2837299747728398E-2</v>
      </c>
      <c r="D366" s="60">
        <v>1.30973358609867E-2</v>
      </c>
      <c r="E366" s="60">
        <v>0.11695541056551</v>
      </c>
      <c r="F366" s="60">
        <v>3.5937792042266499E-2</v>
      </c>
      <c r="G366" s="60" t="s">
        <v>142</v>
      </c>
      <c r="H366" s="60">
        <v>-1</v>
      </c>
      <c r="I366" s="60">
        <v>3.2630417504315098E-2</v>
      </c>
      <c r="J366" s="60">
        <v>29.6462520704113</v>
      </c>
      <c r="K366" s="60">
        <v>4.2031192231211803E-3</v>
      </c>
      <c r="L366" s="60">
        <v>0.112752291342388</v>
      </c>
      <c r="M366" s="60">
        <v>0.88304458943449005</v>
      </c>
      <c r="N366" s="60" t="s">
        <v>142</v>
      </c>
      <c r="O366" s="60">
        <v>3.2630417504315098E-2</v>
      </c>
      <c r="P366" s="60" t="s">
        <v>163</v>
      </c>
      <c r="Q366" s="60">
        <v>362</v>
      </c>
      <c r="R366" s="60" t="s">
        <v>8</v>
      </c>
    </row>
    <row r="367" spans="1:18" x14ac:dyDescent="0.25">
      <c r="A367" s="60">
        <v>364</v>
      </c>
      <c r="B367" s="60">
        <v>1.0173400551782701</v>
      </c>
      <c r="C367" s="60">
        <v>1.71914320503667E-2</v>
      </c>
      <c r="D367" s="60">
        <v>1.25388124367219E-2</v>
      </c>
      <c r="E367" s="60">
        <v>7.08602061957333E-2</v>
      </c>
      <c r="F367" s="60">
        <v>6.3375958411167305E-2</v>
      </c>
      <c r="G367" s="60" t="s">
        <v>142</v>
      </c>
      <c r="H367" s="60">
        <v>-1</v>
      </c>
      <c r="I367" s="60">
        <v>2.3973040379265301E-2</v>
      </c>
      <c r="J367" s="60">
        <v>40.713524199663802</v>
      </c>
      <c r="K367" s="60">
        <v>4.4908334808675303E-3</v>
      </c>
      <c r="L367" s="60">
        <v>6.6369372714865801E-2</v>
      </c>
      <c r="M367" s="60">
        <v>0.92913979380426703</v>
      </c>
      <c r="N367" s="60" t="s">
        <v>142</v>
      </c>
      <c r="O367" s="60">
        <v>2.3973040379265301E-2</v>
      </c>
      <c r="P367" s="60" t="s">
        <v>163</v>
      </c>
      <c r="Q367" s="60">
        <v>363</v>
      </c>
      <c r="R367" s="60" t="s">
        <v>8</v>
      </c>
    </row>
    <row r="368" spans="1:18" x14ac:dyDescent="0.25">
      <c r="A368" s="60">
        <v>365</v>
      </c>
      <c r="B368" s="60">
        <v>1.01481536164521</v>
      </c>
      <c r="C368" s="60">
        <v>1.4706686237017E-2</v>
      </c>
      <c r="D368" s="60">
        <v>1.22673816652596E-2</v>
      </c>
      <c r="E368" s="60">
        <v>4.5746999184254802E-2</v>
      </c>
      <c r="F368" s="60">
        <v>7.0162084374048903E-2</v>
      </c>
      <c r="G368" s="60" t="s">
        <v>142</v>
      </c>
      <c r="H368" s="60">
        <v>-1</v>
      </c>
      <c r="I368" s="60">
        <v>1.9291773251403601E-2</v>
      </c>
      <c r="J368" s="60">
        <v>50.835566744868501</v>
      </c>
      <c r="K368" s="60">
        <v>3.20970481662523E-3</v>
      </c>
      <c r="L368" s="60">
        <v>4.25372943676295E-2</v>
      </c>
      <c r="M368" s="60">
        <v>0.95425300081574504</v>
      </c>
      <c r="N368" s="60" t="s">
        <v>142</v>
      </c>
      <c r="O368" s="60">
        <v>1.9291773251403601E-2</v>
      </c>
      <c r="P368" s="60" t="s">
        <v>163</v>
      </c>
      <c r="Q368" s="60">
        <v>364</v>
      </c>
      <c r="R368" s="60" t="s">
        <v>8</v>
      </c>
    </row>
    <row r="369" spans="1:18" x14ac:dyDescent="0.25">
      <c r="A369" s="60">
        <v>366</v>
      </c>
      <c r="B369" s="60">
        <v>1.0241062142428401</v>
      </c>
      <c r="C369" s="60">
        <v>2.3820246084792201E-2</v>
      </c>
      <c r="D369" s="60">
        <v>1.23170831109982E-2</v>
      </c>
      <c r="E369" s="60">
        <v>0.37108961790866402</v>
      </c>
      <c r="F369" s="60">
        <v>0.21008228620285799</v>
      </c>
      <c r="G369" s="60">
        <v>0.39585070625045399</v>
      </c>
      <c r="H369" s="60">
        <v>1.52620491566662</v>
      </c>
      <c r="I369" s="60">
        <v>1.6892731503268602E-2</v>
      </c>
      <c r="J369" s="60">
        <v>58.197057610636101</v>
      </c>
      <c r="K369" s="60">
        <v>7.7959355316397305E-2</v>
      </c>
      <c r="L369" s="60">
        <v>0.29313026259226699</v>
      </c>
      <c r="M369" s="60">
        <v>0.62891038209133598</v>
      </c>
      <c r="N369" s="60">
        <v>0.39585070625045399</v>
      </c>
      <c r="O369" s="60">
        <v>1.6892731503268602E-2</v>
      </c>
      <c r="P369" s="60" t="s">
        <v>163</v>
      </c>
      <c r="Q369" s="60">
        <v>365</v>
      </c>
      <c r="R369" s="60" t="s">
        <v>8</v>
      </c>
    </row>
    <row r="370" spans="1:18" x14ac:dyDescent="0.25">
      <c r="A370" s="60">
        <v>367</v>
      </c>
      <c r="B370" s="60">
        <v>1.0072066390794701</v>
      </c>
      <c r="C370" s="60">
        <v>7.18079534608119E-3</v>
      </c>
      <c r="D370" s="60">
        <v>1.30383009054442E-2</v>
      </c>
      <c r="E370" s="60">
        <v>1.1866542849700199E-3</v>
      </c>
      <c r="F370" s="60">
        <v>2.1624711432367601E-2</v>
      </c>
      <c r="G370" s="60" t="s">
        <v>142</v>
      </c>
      <c r="H370" s="60">
        <v>-1</v>
      </c>
      <c r="I370" s="60">
        <v>1.50679243258449E-2</v>
      </c>
      <c r="J370" s="60">
        <v>65.366141638020693</v>
      </c>
      <c r="K370" s="60">
        <v>2.56610564824592E-5</v>
      </c>
      <c r="L370" s="60">
        <v>1.16099322848756E-3</v>
      </c>
      <c r="M370" s="60">
        <v>0.99881334571503</v>
      </c>
      <c r="N370" s="60" t="s">
        <v>142</v>
      </c>
      <c r="O370" s="60">
        <v>1.50679243258449E-2</v>
      </c>
      <c r="P370" s="60" t="s">
        <v>163</v>
      </c>
      <c r="Q370" s="60">
        <v>366</v>
      </c>
      <c r="R370" s="60" t="s">
        <v>8</v>
      </c>
    </row>
    <row r="371" spans="1:18" x14ac:dyDescent="0.25">
      <c r="A371" s="60">
        <v>368</v>
      </c>
      <c r="B371" s="60">
        <v>1.0169853109798099</v>
      </c>
      <c r="C371" s="60">
        <v>1.68426734811035E-2</v>
      </c>
      <c r="D371" s="60">
        <v>1.30563189388429E-2</v>
      </c>
      <c r="E371" s="60">
        <v>3.60537188881788E-4</v>
      </c>
      <c r="F371" s="60">
        <v>0.101214066905129</v>
      </c>
      <c r="G371" s="60">
        <v>1.6907357579168201</v>
      </c>
      <c r="H371" s="60">
        <v>-0.40854152086301698</v>
      </c>
      <c r="I371" s="60">
        <v>4.5442404460312204E-3</v>
      </c>
      <c r="J371" s="60">
        <v>219.05877811183299</v>
      </c>
      <c r="K371" s="60">
        <v>3.6491435157268299E-5</v>
      </c>
      <c r="L371" s="60">
        <v>3.2404575372451999E-4</v>
      </c>
      <c r="M371" s="60">
        <v>0.99963946281111804</v>
      </c>
      <c r="N371" s="60">
        <v>1.6907357579168201</v>
      </c>
      <c r="O371" s="60">
        <v>4.5442404460312204E-3</v>
      </c>
      <c r="P371" s="60" t="s">
        <v>163</v>
      </c>
      <c r="Q371" s="60">
        <v>367</v>
      </c>
      <c r="R371" s="60" t="s">
        <v>8</v>
      </c>
    </row>
    <row r="372" spans="1:18" x14ac:dyDescent="0.25">
      <c r="A372" s="60">
        <v>369</v>
      </c>
      <c r="B372" s="60">
        <v>1.01830073211217</v>
      </c>
      <c r="C372" s="60">
        <v>1.8135289150513299E-2</v>
      </c>
      <c r="D372" s="60">
        <v>1.29930824106976E-2</v>
      </c>
      <c r="E372" s="60">
        <v>0.107516791698941</v>
      </c>
      <c r="F372" s="60">
        <v>5.9311239077055801E-2</v>
      </c>
      <c r="G372" s="60" t="s">
        <v>142</v>
      </c>
      <c r="H372" s="60">
        <v>-1</v>
      </c>
      <c r="I372" s="60">
        <v>2.6120436858006701E-2</v>
      </c>
      <c r="J372" s="60">
        <v>37.284198898973202</v>
      </c>
      <c r="K372" s="60">
        <v>6.3769541372539198E-3</v>
      </c>
      <c r="L372" s="60">
        <v>0.101139837561687</v>
      </c>
      <c r="M372" s="60">
        <v>0.89248320830105898</v>
      </c>
      <c r="N372" s="60" t="s">
        <v>142</v>
      </c>
      <c r="O372" s="60">
        <v>2.6120436858006701E-2</v>
      </c>
      <c r="P372" s="60" t="s">
        <v>163</v>
      </c>
      <c r="Q372" s="60">
        <v>368</v>
      </c>
      <c r="R372" s="60" t="s">
        <v>8</v>
      </c>
    </row>
    <row r="373" spans="1:18" x14ac:dyDescent="0.25">
      <c r="A373" s="60">
        <v>370</v>
      </c>
      <c r="B373" s="60">
        <v>1.0141356634879499</v>
      </c>
      <c r="C373" s="60">
        <v>1.4036686641895099E-2</v>
      </c>
      <c r="D373" s="60">
        <v>1.30272697159704E-2</v>
      </c>
      <c r="E373" s="60">
        <v>1.58676865285722E-18</v>
      </c>
      <c r="F373" s="60">
        <v>6.7262455398833895E-2</v>
      </c>
      <c r="G373" s="60">
        <v>2.7552991382940002</v>
      </c>
      <c r="H373" s="60">
        <v>-0.63706300121765702</v>
      </c>
      <c r="I373" s="60">
        <v>1.5376117654756899E-3</v>
      </c>
      <c r="J373" s="60">
        <v>649.35922750671295</v>
      </c>
      <c r="K373" s="60">
        <v>1.06729955741077E-19</v>
      </c>
      <c r="L373" s="60">
        <v>1.48003869711615E-18</v>
      </c>
      <c r="M373" s="60">
        <v>1</v>
      </c>
      <c r="N373" s="60">
        <v>2.7552991382940002</v>
      </c>
      <c r="O373" s="60">
        <v>1.5376117654756899E-3</v>
      </c>
      <c r="P373" s="60" t="s">
        <v>163</v>
      </c>
      <c r="Q373" s="60">
        <v>369</v>
      </c>
      <c r="R373" s="60" t="s">
        <v>8</v>
      </c>
    </row>
    <row r="374" spans="1:18" x14ac:dyDescent="0.25">
      <c r="A374" s="60">
        <v>371</v>
      </c>
      <c r="B374" s="60">
        <v>1.0197259007318</v>
      </c>
      <c r="C374" s="60">
        <v>1.9533866410462699E-2</v>
      </c>
      <c r="D374" s="60">
        <v>1.22902194614139E-2</v>
      </c>
      <c r="E374" s="60">
        <v>0.24764097069034199</v>
      </c>
      <c r="F374" s="60">
        <v>0.177763495357419</v>
      </c>
      <c r="G374" s="60">
        <v>0.61244604086137899</v>
      </c>
      <c r="H374" s="60">
        <v>0.63279690500332697</v>
      </c>
      <c r="I374" s="60">
        <v>2.0837532873848E-2</v>
      </c>
      <c r="J374" s="60">
        <v>46.990326208677203</v>
      </c>
      <c r="K374" s="60">
        <v>4.4021524543619198E-2</v>
      </c>
      <c r="L374" s="60">
        <v>0.20361944614672201</v>
      </c>
      <c r="M374" s="60">
        <v>0.75235902930965803</v>
      </c>
      <c r="N374" s="60">
        <v>0.61244604086137899</v>
      </c>
      <c r="O374" s="60">
        <v>2.0837532873848E-2</v>
      </c>
      <c r="P374" s="60" t="s">
        <v>163</v>
      </c>
      <c r="Q374" s="60">
        <v>370</v>
      </c>
      <c r="R374" s="60" t="s">
        <v>8</v>
      </c>
    </row>
    <row r="375" spans="1:18" x14ac:dyDescent="0.25">
      <c r="A375" s="60">
        <v>372</v>
      </c>
      <c r="B375" s="60">
        <v>1.01459419940339</v>
      </c>
      <c r="C375" s="60">
        <v>1.4488729007550201E-2</v>
      </c>
      <c r="D375" s="60">
        <v>1.30351218662202E-2</v>
      </c>
      <c r="E375" s="60">
        <v>5.5592428859759901E-12</v>
      </c>
      <c r="F375" s="60">
        <v>0.191551180665858</v>
      </c>
      <c r="G375" s="60">
        <v>0.32350101926991498</v>
      </c>
      <c r="H375" s="60">
        <v>2.0911803686332302</v>
      </c>
      <c r="I375" s="60">
        <v>1.4453094956226899E-3</v>
      </c>
      <c r="J375" s="60">
        <v>690.89333013353496</v>
      </c>
      <c r="K375" s="60">
        <v>1.06487953841697E-12</v>
      </c>
      <c r="L375" s="60">
        <v>4.49436334755901E-12</v>
      </c>
      <c r="M375" s="61">
        <v>0.999999999994441</v>
      </c>
      <c r="N375" s="60">
        <v>0.32350101926991498</v>
      </c>
      <c r="O375" s="60">
        <v>1.4453094956226899E-3</v>
      </c>
      <c r="P375" s="60" t="s">
        <v>163</v>
      </c>
      <c r="Q375" s="60">
        <v>371</v>
      </c>
      <c r="R375" s="60" t="s">
        <v>8</v>
      </c>
    </row>
    <row r="376" spans="1:18" x14ac:dyDescent="0.25">
      <c r="A376" s="60">
        <v>373</v>
      </c>
      <c r="B376" s="60">
        <v>1.01206215404518</v>
      </c>
      <c r="C376" s="60">
        <v>1.1989986020018E-2</v>
      </c>
      <c r="D376" s="60">
        <v>1.3281332849441701E-2</v>
      </c>
      <c r="E376" s="60">
        <v>1.0488429104304601E-3</v>
      </c>
      <c r="F376" s="60">
        <v>3.47637847373264E-2</v>
      </c>
      <c r="G376" s="60" t="s">
        <v>142</v>
      </c>
      <c r="H376" s="60">
        <v>-1</v>
      </c>
      <c r="I376" s="60">
        <v>1.04377902011755E-2</v>
      </c>
      <c r="J376" s="60">
        <v>94.8057194795296</v>
      </c>
      <c r="K376" s="60">
        <v>3.6461749161475601E-5</v>
      </c>
      <c r="L376" s="60">
        <v>1.01238116126899E-3</v>
      </c>
      <c r="M376" s="60">
        <v>0.99895115708956905</v>
      </c>
      <c r="N376" s="60" t="s">
        <v>142</v>
      </c>
      <c r="O376" s="60">
        <v>1.04377902011755E-2</v>
      </c>
      <c r="P376" s="60" t="s">
        <v>163</v>
      </c>
      <c r="Q376" s="60">
        <v>372</v>
      </c>
      <c r="R376" s="60" t="s">
        <v>8</v>
      </c>
    </row>
    <row r="377" spans="1:18" x14ac:dyDescent="0.25">
      <c r="A377" s="60">
        <v>374</v>
      </c>
      <c r="B377" s="60">
        <v>1.0090639240029899</v>
      </c>
      <c r="C377" s="60">
        <v>9.0230931833249605E-3</v>
      </c>
      <c r="D377" s="60">
        <v>1.31425398753371E-2</v>
      </c>
      <c r="E377" s="61">
        <v>1.2879856284200601E-2</v>
      </c>
      <c r="F377" s="60">
        <v>3.2328886942807097E-2</v>
      </c>
      <c r="G377" s="60" t="s">
        <v>142</v>
      </c>
      <c r="H377" s="60">
        <v>-1</v>
      </c>
      <c r="I377" s="60">
        <v>2.0275757518889801E-2</v>
      </c>
      <c r="J377" s="60">
        <v>48.3199822037896</v>
      </c>
      <c r="K377" s="61">
        <v>4.1639141765152399E-4</v>
      </c>
      <c r="L377" s="61">
        <v>1.24634648665491E-2</v>
      </c>
      <c r="M377" s="60">
        <v>0.98712014371579904</v>
      </c>
      <c r="N377" s="60" t="s">
        <v>142</v>
      </c>
      <c r="O377" s="60">
        <v>2.0275757518889801E-2</v>
      </c>
      <c r="P377" s="60" t="s">
        <v>163</v>
      </c>
      <c r="Q377" s="60">
        <v>373</v>
      </c>
      <c r="R377" s="60" t="s">
        <v>8</v>
      </c>
    </row>
    <row r="378" spans="1:18" x14ac:dyDescent="0.25">
      <c r="A378" s="60">
        <v>375</v>
      </c>
      <c r="B378" s="60">
        <v>1.0125977688857799</v>
      </c>
      <c r="C378" s="60">
        <v>1.25190771992582E-2</v>
      </c>
      <c r="D378" s="60">
        <v>1.3026628453550701E-2</v>
      </c>
      <c r="E378" s="60">
        <v>6.3476560847847002E-2</v>
      </c>
      <c r="F378" s="60">
        <v>5.5417268600510702E-2</v>
      </c>
      <c r="G378" s="60" t="s">
        <v>142</v>
      </c>
      <c r="H378" s="60">
        <v>-1</v>
      </c>
      <c r="I378" s="60">
        <v>2.1776803401773501E-2</v>
      </c>
      <c r="J378" s="60">
        <v>44.920421907219001</v>
      </c>
      <c r="K378" s="60">
        <v>3.5176976223417998E-3</v>
      </c>
      <c r="L378" s="60">
        <v>5.9958863225505199E-2</v>
      </c>
      <c r="M378" s="60">
        <v>0.93652343915215297</v>
      </c>
      <c r="N378" s="60" t="s">
        <v>142</v>
      </c>
      <c r="O378" s="60">
        <v>2.1776803401773501E-2</v>
      </c>
      <c r="P378" s="60" t="s">
        <v>163</v>
      </c>
      <c r="Q378" s="60">
        <v>374</v>
      </c>
      <c r="R378" s="60" t="s">
        <v>8</v>
      </c>
    </row>
    <row r="379" spans="1:18" x14ac:dyDescent="0.25">
      <c r="A379" s="60">
        <v>376</v>
      </c>
      <c r="B379" s="60">
        <v>1.0164262335318399</v>
      </c>
      <c r="C379" s="60">
        <v>1.6292782374632098E-2</v>
      </c>
      <c r="D379" s="60">
        <v>1.2749349253040601E-2</v>
      </c>
      <c r="E379" s="60">
        <v>1.8393906557512E-4</v>
      </c>
      <c r="F379" s="60">
        <v>0.102078128860402</v>
      </c>
      <c r="G379" s="60">
        <v>0.96018538121848296</v>
      </c>
      <c r="H379" s="60">
        <v>4.1465554006864302E-2</v>
      </c>
      <c r="I379" s="60">
        <v>5.4605333783928596E-3</v>
      </c>
      <c r="J379" s="60">
        <v>182.13229325856099</v>
      </c>
      <c r="K379" s="60">
        <v>1.8776155638238999E-5</v>
      </c>
      <c r="L379" s="60">
        <v>1.65162909936881E-4</v>
      </c>
      <c r="M379" s="60">
        <v>0.99981606093442499</v>
      </c>
      <c r="N379" s="60">
        <v>0.96018538121848296</v>
      </c>
      <c r="O379" s="60">
        <v>5.4605333783928596E-3</v>
      </c>
      <c r="P379" s="60" t="s">
        <v>163</v>
      </c>
      <c r="Q379" s="60">
        <v>375</v>
      </c>
      <c r="R379" s="60" t="s">
        <v>8</v>
      </c>
    </row>
    <row r="380" spans="1:18" x14ac:dyDescent="0.25">
      <c r="A380" s="60">
        <v>377</v>
      </c>
      <c r="B380" s="60">
        <v>1.0139164586598901</v>
      </c>
      <c r="C380" s="60">
        <v>1.3820513865543E-2</v>
      </c>
      <c r="D380" s="60">
        <v>1.3003714844773501E-2</v>
      </c>
      <c r="E380" s="60">
        <v>1.8323196127146601E-13</v>
      </c>
      <c r="F380" s="60">
        <v>0.35857802439907199</v>
      </c>
      <c r="G380" s="60">
        <v>0.17673256066753601</v>
      </c>
      <c r="H380" s="60">
        <v>4.6582669103129799</v>
      </c>
      <c r="I380" s="60">
        <v>5.07331987247217E-4</v>
      </c>
      <c r="J380" s="60">
        <v>1970.09589999637</v>
      </c>
      <c r="K380" s="60">
        <v>6.5702954679489504E-14</v>
      </c>
      <c r="L380" s="60">
        <v>1.17529006591977E-13</v>
      </c>
      <c r="M380" s="60">
        <v>0.99999999999981704</v>
      </c>
      <c r="N380" s="60">
        <v>0.17673256066753601</v>
      </c>
      <c r="O380" s="60">
        <v>5.07331987247217E-4</v>
      </c>
      <c r="P380" s="60" t="s">
        <v>163</v>
      </c>
      <c r="Q380" s="60">
        <v>376</v>
      </c>
      <c r="R380" s="60" t="s">
        <v>8</v>
      </c>
    </row>
    <row r="381" spans="1:18" x14ac:dyDescent="0.25">
      <c r="A381" s="60">
        <v>378</v>
      </c>
      <c r="B381" s="60">
        <v>1.0043352554387499</v>
      </c>
      <c r="C381" s="60">
        <v>4.3258852904500796E-3</v>
      </c>
      <c r="D381" s="60">
        <v>1.31848029972155E-2</v>
      </c>
      <c r="E381" s="60">
        <v>1.6648783289924501E-2</v>
      </c>
      <c r="F381" s="60">
        <v>5.6631729335883597E-2</v>
      </c>
      <c r="G381" s="60" t="s">
        <v>142</v>
      </c>
      <c r="H381" s="60">
        <v>-1</v>
      </c>
      <c r="I381" s="60">
        <v>1.5488044266416499E-2</v>
      </c>
      <c r="J381" s="60">
        <v>63.565931165908999</v>
      </c>
      <c r="K381" s="60">
        <v>9.4284938904678703E-4</v>
      </c>
      <c r="L381" s="60">
        <v>1.5705933900877701E-2</v>
      </c>
      <c r="M381" s="60">
        <v>0.98335121671007597</v>
      </c>
      <c r="N381" s="60" t="s">
        <v>142</v>
      </c>
      <c r="O381" s="60">
        <v>1.5488044266416499E-2</v>
      </c>
      <c r="P381" s="60" t="s">
        <v>163</v>
      </c>
      <c r="Q381" s="60">
        <v>377</v>
      </c>
      <c r="R381" s="60" t="s">
        <v>8</v>
      </c>
    </row>
    <row r="382" spans="1:18" x14ac:dyDescent="0.25">
      <c r="A382" s="60">
        <v>379</v>
      </c>
      <c r="B382" s="60">
        <v>1.02093954874132</v>
      </c>
      <c r="C382" s="60">
        <v>2.0723329536738701E-2</v>
      </c>
      <c r="D382" s="60">
        <v>1.2597644224892001E-2</v>
      </c>
      <c r="E382" s="60">
        <v>5.9723664154777596E-4</v>
      </c>
      <c r="F382" s="60">
        <v>5.4115788502995602E-2</v>
      </c>
      <c r="G382" s="60" t="s">
        <v>142</v>
      </c>
      <c r="H382" s="60">
        <v>-1</v>
      </c>
      <c r="I382" s="60">
        <v>7.8158607519999996E-3</v>
      </c>
      <c r="J382" s="60">
        <v>126.944961115653</v>
      </c>
      <c r="K382" s="60">
        <v>3.2319931780238897E-5</v>
      </c>
      <c r="L382" s="60">
        <v>5.64916709767537E-4</v>
      </c>
      <c r="M382" s="60">
        <v>0.99940276335845202</v>
      </c>
      <c r="N382" s="60" t="s">
        <v>142</v>
      </c>
      <c r="O382" s="60">
        <v>7.8158607519999996E-3</v>
      </c>
      <c r="P382" s="60" t="s">
        <v>163</v>
      </c>
      <c r="Q382" s="60">
        <v>378</v>
      </c>
      <c r="R382" s="60" t="s">
        <v>8</v>
      </c>
    </row>
    <row r="383" spans="1:18" x14ac:dyDescent="0.25">
      <c r="A383" s="60">
        <v>380</v>
      </c>
      <c r="B383" s="60">
        <v>1.0134176616688699</v>
      </c>
      <c r="C383" s="60">
        <v>1.3328442039708399E-2</v>
      </c>
      <c r="D383" s="60">
        <v>1.2933142724047299E-2</v>
      </c>
      <c r="E383" s="60">
        <v>1.92591031927052E-3</v>
      </c>
      <c r="F383" s="60">
        <v>5.41970035176641E-2</v>
      </c>
      <c r="G383" s="60" t="s">
        <v>142</v>
      </c>
      <c r="H383" s="60">
        <v>-1</v>
      </c>
      <c r="I383" s="60">
        <v>9.9353509171416898E-3</v>
      </c>
      <c r="J383" s="60">
        <v>99.650697528426207</v>
      </c>
      <c r="K383" s="60">
        <v>1.0437856834821E-4</v>
      </c>
      <c r="L383" s="60">
        <v>1.8215317509223099E-3</v>
      </c>
      <c r="M383" s="60">
        <v>0.99807408968072997</v>
      </c>
      <c r="N383" s="60" t="s">
        <v>142</v>
      </c>
      <c r="O383" s="60">
        <v>9.9353509171416898E-3</v>
      </c>
      <c r="P383" s="60" t="s">
        <v>163</v>
      </c>
      <c r="Q383" s="60">
        <v>379</v>
      </c>
      <c r="R383" s="60" t="s">
        <v>8</v>
      </c>
    </row>
    <row r="384" spans="1:18" x14ac:dyDescent="0.25">
      <c r="A384" s="60">
        <v>381</v>
      </c>
      <c r="B384" s="60">
        <v>1.01163617633909</v>
      </c>
      <c r="C384" s="60">
        <v>1.15689966798669E-2</v>
      </c>
      <c r="D384" s="60">
        <v>1.31442059126638E-2</v>
      </c>
      <c r="E384" s="60">
        <v>7.0251263746283599E-12</v>
      </c>
      <c r="F384" s="60">
        <v>0.110148188638465</v>
      </c>
      <c r="G384" s="60">
        <v>0.59513520251462304</v>
      </c>
      <c r="H384" s="60">
        <v>0.68029045463064897</v>
      </c>
      <c r="I384" s="60">
        <v>1.9014677096779501E-3</v>
      </c>
      <c r="J384" s="60">
        <v>524.90953551841801</v>
      </c>
      <c r="K384" s="60">
        <v>7.7380494512161805E-13</v>
      </c>
      <c r="L384" s="60">
        <v>6.2513214295067398E-12</v>
      </c>
      <c r="M384" s="61">
        <v>0.99999999999297495</v>
      </c>
      <c r="N384" s="60">
        <v>0.59513520251462304</v>
      </c>
      <c r="O384" s="60">
        <v>1.9014677096779501E-3</v>
      </c>
      <c r="P384" s="60" t="s">
        <v>163</v>
      </c>
      <c r="Q384" s="60">
        <v>380</v>
      </c>
      <c r="R384" s="60" t="s">
        <v>8</v>
      </c>
    </row>
    <row r="385" spans="1:18" x14ac:dyDescent="0.25">
      <c r="A385" s="60">
        <v>382</v>
      </c>
      <c r="B385" s="60">
        <v>1.0212402706775101</v>
      </c>
      <c r="C385" s="60">
        <v>2.1017840270329501E-2</v>
      </c>
      <c r="D385" s="60">
        <v>1.26612513362333E-2</v>
      </c>
      <c r="E385" s="60">
        <v>8.6953197160831497E-2</v>
      </c>
      <c r="F385" s="60">
        <v>0.110663430631415</v>
      </c>
      <c r="G385" s="60">
        <v>0.65294697136878099</v>
      </c>
      <c r="H385" s="60">
        <v>0.53151793920367996</v>
      </c>
      <c r="I385" s="60">
        <v>1.93562916505216E-2</v>
      </c>
      <c r="J385" s="60">
        <v>50.662788412937303</v>
      </c>
      <c r="K385" s="60">
        <v>9.6225391021873795E-3</v>
      </c>
      <c r="L385" s="60">
        <v>7.73306580586441E-2</v>
      </c>
      <c r="M385" s="61">
        <v>0.91304680283916895</v>
      </c>
      <c r="N385" s="60">
        <v>0.65294697136878099</v>
      </c>
      <c r="O385" s="60">
        <v>1.93562916505216E-2</v>
      </c>
      <c r="P385" s="60" t="s">
        <v>163</v>
      </c>
      <c r="Q385" s="60">
        <v>381</v>
      </c>
      <c r="R385" s="60" t="s">
        <v>8</v>
      </c>
    </row>
    <row r="386" spans="1:18" x14ac:dyDescent="0.25">
      <c r="A386" s="60">
        <v>383</v>
      </c>
      <c r="B386" s="60">
        <v>1.0148501720760501</v>
      </c>
      <c r="C386" s="60">
        <v>1.47409878795956E-2</v>
      </c>
      <c r="D386" s="60">
        <v>1.21152635988474E-2</v>
      </c>
      <c r="E386" s="60">
        <v>0.1653198362884</v>
      </c>
      <c r="F386" s="60">
        <v>7.7237326415218993E-2</v>
      </c>
      <c r="G386" s="60" t="s">
        <v>142</v>
      </c>
      <c r="H386" s="60">
        <v>-1</v>
      </c>
      <c r="I386" s="60">
        <v>3.50983418732118E-2</v>
      </c>
      <c r="J386" s="60">
        <v>27.4913744248196</v>
      </c>
      <c r="K386" s="60">
        <v>1.27688621583177E-2</v>
      </c>
      <c r="L386" s="60">
        <v>0.15255097413008201</v>
      </c>
      <c r="M386" s="60">
        <v>0.83468016371160003</v>
      </c>
      <c r="N386" s="60" t="s">
        <v>142</v>
      </c>
      <c r="O386" s="60">
        <v>3.50983418732118E-2</v>
      </c>
      <c r="P386" s="60" t="s">
        <v>163</v>
      </c>
      <c r="Q386" s="60">
        <v>382</v>
      </c>
      <c r="R386" s="60" t="s">
        <v>8</v>
      </c>
    </row>
    <row r="387" spans="1:18" x14ac:dyDescent="0.25">
      <c r="A387" s="60">
        <v>384</v>
      </c>
      <c r="B387" s="60">
        <v>1.0127439902889801</v>
      </c>
      <c r="C387" s="60">
        <v>1.26634690312009E-2</v>
      </c>
      <c r="D387" s="60">
        <v>1.29726543509859E-2</v>
      </c>
      <c r="E387" s="60">
        <v>1.05382596856223E-3</v>
      </c>
      <c r="F387" s="60">
        <v>4.4089464387264597E-2</v>
      </c>
      <c r="G387" s="60" t="s">
        <v>142</v>
      </c>
      <c r="H387" s="60">
        <v>-1</v>
      </c>
      <c r="I387" s="60">
        <v>1.0802272488143199E-2</v>
      </c>
      <c r="J387" s="60">
        <v>91.573113768202305</v>
      </c>
      <c r="K387" s="60">
        <v>4.6462622511298901E-5</v>
      </c>
      <c r="L387" s="60">
        <v>1.0073633460509299E-3</v>
      </c>
      <c r="M387" s="60">
        <v>0.99894617403143804</v>
      </c>
      <c r="N387" s="60" t="s">
        <v>142</v>
      </c>
      <c r="O387" s="60">
        <v>1.0802272488143199E-2</v>
      </c>
      <c r="P387" s="60" t="s">
        <v>163</v>
      </c>
      <c r="Q387" s="60">
        <v>383</v>
      </c>
      <c r="R387" s="60" t="s">
        <v>8</v>
      </c>
    </row>
    <row r="388" spans="1:18" x14ac:dyDescent="0.25">
      <c r="A388" s="60">
        <v>385</v>
      </c>
      <c r="B388" s="60">
        <v>1.03005692048599</v>
      </c>
      <c r="C388" s="60">
        <v>2.9614063322379602E-2</v>
      </c>
      <c r="D388" s="60">
        <v>1.2293328816915101E-2</v>
      </c>
      <c r="E388" s="60">
        <v>0.15551289043522701</v>
      </c>
      <c r="F388" s="60">
        <v>8.4774664099475996E-2</v>
      </c>
      <c r="G388" s="60">
        <v>2.8655590707658698</v>
      </c>
      <c r="H388" s="60">
        <v>-0.65102795813846803</v>
      </c>
      <c r="I388" s="60">
        <v>2.5486070508411299E-2</v>
      </c>
      <c r="J388" s="60">
        <v>38.237119730558902</v>
      </c>
      <c r="K388" s="60">
        <v>1.3183553049785E-2</v>
      </c>
      <c r="L388" s="60">
        <v>0.14232933738544201</v>
      </c>
      <c r="M388" s="60">
        <v>0.84448710956477302</v>
      </c>
      <c r="N388" s="60">
        <v>2.8655590707658698</v>
      </c>
      <c r="O388" s="60">
        <v>2.5486070508411299E-2</v>
      </c>
      <c r="P388" s="60" t="s">
        <v>163</v>
      </c>
      <c r="Q388" s="60">
        <v>384</v>
      </c>
      <c r="R388" s="60" t="s">
        <v>8</v>
      </c>
    </row>
    <row r="389" spans="1:18" x14ac:dyDescent="0.25">
      <c r="A389" s="60">
        <v>386</v>
      </c>
      <c r="B389" s="60">
        <v>1.01242677331481</v>
      </c>
      <c r="C389" s="60">
        <v>1.23501947311081E-2</v>
      </c>
      <c r="D389" s="60">
        <v>1.3074088066691299E-2</v>
      </c>
      <c r="E389" s="60">
        <v>9.0810623578792604E-2</v>
      </c>
      <c r="F389" s="60">
        <v>3.4076413515746098E-2</v>
      </c>
      <c r="G389" s="60" t="s">
        <v>142</v>
      </c>
      <c r="H389" s="60">
        <v>-1</v>
      </c>
      <c r="I389" s="60">
        <v>3.2906999227277002E-2</v>
      </c>
      <c r="J389" s="60">
        <v>29.388671817000201</v>
      </c>
      <c r="K389" s="60">
        <v>3.0945003606937002E-3</v>
      </c>
      <c r="L389" s="60">
        <v>8.7716123218098893E-2</v>
      </c>
      <c r="M389" s="60">
        <v>0.90918937642120701</v>
      </c>
      <c r="N389" s="60" t="s">
        <v>142</v>
      </c>
      <c r="O389" s="60">
        <v>3.2906999227277002E-2</v>
      </c>
      <c r="P389" s="60" t="s">
        <v>163</v>
      </c>
      <c r="Q389" s="60">
        <v>385</v>
      </c>
      <c r="R389" s="60" t="s">
        <v>8</v>
      </c>
    </row>
    <row r="390" spans="1:18" x14ac:dyDescent="0.25">
      <c r="A390" s="60">
        <v>387</v>
      </c>
      <c r="B390" s="60">
        <v>1.0026404272919001</v>
      </c>
      <c r="C390" s="60">
        <v>2.6369474878537402E-3</v>
      </c>
      <c r="D390" s="60">
        <v>1.37016577417668E-2</v>
      </c>
      <c r="E390" s="60">
        <v>8.5358816847117894E-2</v>
      </c>
      <c r="F390" s="60">
        <v>2.7584196589292898E-3</v>
      </c>
      <c r="G390" s="60" t="s">
        <v>142</v>
      </c>
      <c r="H390" s="60">
        <v>-1</v>
      </c>
      <c r="I390" s="60">
        <v>4.6876039762864398E-2</v>
      </c>
      <c r="J390" s="60">
        <v>20.332860136197102</v>
      </c>
      <c r="K390" s="60">
        <v>2.3545543845403401E-4</v>
      </c>
      <c r="L390" s="60">
        <v>8.5123361408663806E-2</v>
      </c>
      <c r="M390" s="60">
        <v>0.91464118315288201</v>
      </c>
      <c r="N390" s="60" t="s">
        <v>142</v>
      </c>
      <c r="O390" s="60">
        <v>4.6876039762864398E-2</v>
      </c>
      <c r="P390" s="60" t="s">
        <v>163</v>
      </c>
      <c r="Q390" s="60">
        <v>386</v>
      </c>
      <c r="R390" s="60" t="s">
        <v>8</v>
      </c>
    </row>
    <row r="391" spans="1:18" x14ac:dyDescent="0.25">
      <c r="A391" s="60">
        <v>388</v>
      </c>
      <c r="B391" s="60">
        <v>1.0132306363449199</v>
      </c>
      <c r="C391" s="60">
        <v>1.314387590195E-2</v>
      </c>
      <c r="D391" s="60">
        <v>1.2847904042345201E-2</v>
      </c>
      <c r="E391" s="60">
        <v>5.2565473828535302E-5</v>
      </c>
      <c r="F391" s="60">
        <v>6.4322699624555002E-2</v>
      </c>
      <c r="G391" s="60">
        <v>2.5961959682867901</v>
      </c>
      <c r="H391" s="60">
        <v>-0.61482106427432204</v>
      </c>
      <c r="I391" s="60">
        <v>6.0906058043021299E-3</v>
      </c>
      <c r="J391" s="60">
        <v>163.18727990796</v>
      </c>
      <c r="K391" s="60">
        <v>3.3811531836952798E-6</v>
      </c>
      <c r="L391" s="60">
        <v>4.918432064484E-5</v>
      </c>
      <c r="M391" s="61">
        <v>0.99994743452617196</v>
      </c>
      <c r="N391" s="60">
        <v>2.5961959682867901</v>
      </c>
      <c r="O391" s="60">
        <v>6.0906058043021299E-3</v>
      </c>
      <c r="P391" s="60" t="s">
        <v>163</v>
      </c>
      <c r="Q391" s="60">
        <v>387</v>
      </c>
      <c r="R391" s="60" t="s">
        <v>8</v>
      </c>
    </row>
    <row r="392" spans="1:18" x14ac:dyDescent="0.25">
      <c r="A392" s="60">
        <v>389</v>
      </c>
      <c r="B392" s="60">
        <v>1.00537903333267</v>
      </c>
      <c r="C392" s="60">
        <v>5.3646180034591703E-3</v>
      </c>
      <c r="D392" s="60">
        <v>1.3383564208497701E-2</v>
      </c>
      <c r="E392" s="60">
        <v>1.15886236975722E-14</v>
      </c>
      <c r="F392" s="60">
        <v>7.6451691046616602E-2</v>
      </c>
      <c r="G392" s="60">
        <v>1.25780475646984</v>
      </c>
      <c r="H392" s="60">
        <v>-0.20496404958222</v>
      </c>
      <c r="I392" s="60">
        <v>1.8558862387507099E-3</v>
      </c>
      <c r="J392" s="60">
        <v>537.82613013669902</v>
      </c>
      <c r="K392" s="60">
        <v>8.85969878582293E-16</v>
      </c>
      <c r="L392" s="60">
        <v>1.07026538189899E-14</v>
      </c>
      <c r="M392" s="60">
        <v>0.99999999999998801</v>
      </c>
      <c r="N392" s="60">
        <v>1.25780475646984</v>
      </c>
      <c r="O392" s="60">
        <v>1.8558862387507099E-3</v>
      </c>
      <c r="P392" s="60" t="s">
        <v>163</v>
      </c>
      <c r="Q392" s="60">
        <v>388</v>
      </c>
      <c r="R392" s="60" t="s">
        <v>8</v>
      </c>
    </row>
    <row r="393" spans="1:18" x14ac:dyDescent="0.25">
      <c r="A393" s="60">
        <v>390</v>
      </c>
      <c r="B393" s="60">
        <v>1.02413551649659</v>
      </c>
      <c r="C393" s="60">
        <v>2.3848858189808399E-2</v>
      </c>
      <c r="D393" s="60">
        <v>1.23554065653456E-2</v>
      </c>
      <c r="E393" s="60">
        <v>4.1944817238019896E-3</v>
      </c>
      <c r="F393" s="60">
        <v>6.9740735663294404E-2</v>
      </c>
      <c r="G393" s="60" t="s">
        <v>142</v>
      </c>
      <c r="H393" s="60">
        <v>-1</v>
      </c>
      <c r="I393" s="60">
        <v>9.2329492474196792E-3</v>
      </c>
      <c r="J393" s="60">
        <v>107.307754456624</v>
      </c>
      <c r="K393" s="60">
        <v>2.9252624114419401E-4</v>
      </c>
      <c r="L393" s="60">
        <v>3.9019554826577999E-3</v>
      </c>
      <c r="M393" s="61">
        <v>0.99580551827619801</v>
      </c>
      <c r="N393" s="60" t="s">
        <v>142</v>
      </c>
      <c r="O393" s="60">
        <v>9.2329492474196792E-3</v>
      </c>
      <c r="P393" s="60" t="s">
        <v>163</v>
      </c>
      <c r="Q393" s="60">
        <v>389</v>
      </c>
      <c r="R393" s="60" t="s">
        <v>8</v>
      </c>
    </row>
    <row r="394" spans="1:18" x14ac:dyDescent="0.25">
      <c r="A394" s="60">
        <v>391</v>
      </c>
      <c r="B394" s="60">
        <v>1.0158501766449299</v>
      </c>
      <c r="C394" s="60">
        <v>1.5725874350263E-2</v>
      </c>
      <c r="D394" s="60">
        <v>1.26630887856157E-2</v>
      </c>
      <c r="E394" s="60">
        <v>1.98948381367814E-2</v>
      </c>
      <c r="F394" s="60">
        <v>6.8572390896712798E-2</v>
      </c>
      <c r="G394" s="60" t="s">
        <v>142</v>
      </c>
      <c r="H394" s="60">
        <v>-1</v>
      </c>
      <c r="I394" s="60">
        <v>1.6683796479626999E-2</v>
      </c>
      <c r="J394" s="60">
        <v>58.938395989253799</v>
      </c>
      <c r="K394" s="60">
        <v>1.3642366175421999E-3</v>
      </c>
      <c r="L394" s="60">
        <v>1.8530601519239201E-2</v>
      </c>
      <c r="M394" s="60">
        <v>0.98010516186321905</v>
      </c>
      <c r="N394" s="60" t="s">
        <v>142</v>
      </c>
      <c r="O394" s="60">
        <v>1.6683796479626999E-2</v>
      </c>
      <c r="P394" s="60" t="s">
        <v>163</v>
      </c>
      <c r="Q394" s="60">
        <v>390</v>
      </c>
      <c r="R394" s="60" t="s">
        <v>8</v>
      </c>
    </row>
    <row r="395" spans="1:18" x14ac:dyDescent="0.25">
      <c r="A395" s="60">
        <v>392</v>
      </c>
      <c r="B395" s="60">
        <v>1.01860701012163</v>
      </c>
      <c r="C395" s="60">
        <v>1.8436017558989101E-2</v>
      </c>
      <c r="D395" s="60">
        <v>1.2651855211072E-2</v>
      </c>
      <c r="E395" s="60">
        <v>2.6833926288164199E-5</v>
      </c>
      <c r="F395" s="60">
        <v>5.5392980532570302E-2</v>
      </c>
      <c r="G395" s="60" t="s">
        <v>142</v>
      </c>
      <c r="H395" s="60">
        <v>-1</v>
      </c>
      <c r="I395" s="60">
        <v>6.0601704689738503E-3</v>
      </c>
      <c r="J395" s="60">
        <v>164.01185983458399</v>
      </c>
      <c r="K395" s="60">
        <v>1.4864111564927001E-6</v>
      </c>
      <c r="L395" s="60">
        <v>2.5347515131671501E-5</v>
      </c>
      <c r="M395" s="60">
        <v>0.99997316607371201</v>
      </c>
      <c r="N395" s="60" t="s">
        <v>142</v>
      </c>
      <c r="O395" s="60">
        <v>6.0601704689738503E-3</v>
      </c>
      <c r="P395" s="60" t="s">
        <v>163</v>
      </c>
      <c r="Q395" s="60">
        <v>391</v>
      </c>
      <c r="R395" s="60" t="s">
        <v>8</v>
      </c>
    </row>
    <row r="396" spans="1:18" x14ac:dyDescent="0.25">
      <c r="A396" s="60">
        <v>393</v>
      </c>
      <c r="B396" s="60">
        <v>1.01997052990103</v>
      </c>
      <c r="C396" s="60">
        <v>1.9773734624899598E-2</v>
      </c>
      <c r="D396" s="60">
        <v>1.14544509199229E-2</v>
      </c>
      <c r="E396" s="60">
        <v>0.99999999999996503</v>
      </c>
      <c r="F396" s="60">
        <v>0.42065216005980699</v>
      </c>
      <c r="G396" s="60">
        <v>0.229717268550586</v>
      </c>
      <c r="H396" s="60">
        <v>3.3531773049085798</v>
      </c>
      <c r="I396" s="60">
        <v>9.1452716778383505E-4</v>
      </c>
      <c r="J396" s="60">
        <v>1092.4612280828001</v>
      </c>
      <c r="K396" s="60">
        <v>0.420652160059792</v>
      </c>
      <c r="L396" s="60">
        <v>0.57934783994017303</v>
      </c>
      <c r="M396" s="60">
        <v>3.45279360658424E-14</v>
      </c>
      <c r="N396" s="60">
        <v>0.229717268550586</v>
      </c>
      <c r="O396" s="60">
        <v>9.1452716778383505E-4</v>
      </c>
      <c r="P396" s="60" t="s">
        <v>163</v>
      </c>
      <c r="Q396" s="60">
        <v>392</v>
      </c>
      <c r="R396" s="60" t="s">
        <v>8</v>
      </c>
    </row>
    <row r="397" spans="1:18" x14ac:dyDescent="0.25">
      <c r="A397" s="60">
        <v>394</v>
      </c>
      <c r="B397" s="60">
        <v>1.0263841054432901</v>
      </c>
      <c r="C397" s="60">
        <v>2.60420484660321E-2</v>
      </c>
      <c r="D397" s="60">
        <v>1.28417843924628E-2</v>
      </c>
      <c r="E397" s="60">
        <v>0.10248055902294299</v>
      </c>
      <c r="F397" s="60">
        <v>0.158709761932775</v>
      </c>
      <c r="G397" s="60">
        <v>0.36732775524956601</v>
      </c>
      <c r="H397" s="60">
        <v>1.7223643890470299</v>
      </c>
      <c r="I397" s="60">
        <v>1.48996006730291E-2</v>
      </c>
      <c r="J397" s="60">
        <v>66.115892697055799</v>
      </c>
      <c r="K397" s="60">
        <v>1.62646651252689E-2</v>
      </c>
      <c r="L397" s="60">
        <v>8.6215893897673895E-2</v>
      </c>
      <c r="M397" s="60">
        <v>0.89751944097705705</v>
      </c>
      <c r="N397" s="60">
        <v>0.36732775524956601</v>
      </c>
      <c r="O397" s="60">
        <v>1.48996006730291E-2</v>
      </c>
      <c r="P397" s="60" t="s">
        <v>163</v>
      </c>
      <c r="Q397" s="60">
        <v>393</v>
      </c>
      <c r="R397" s="60" t="s">
        <v>8</v>
      </c>
    </row>
    <row r="398" spans="1:18" x14ac:dyDescent="0.25">
      <c r="A398" s="60">
        <v>395</v>
      </c>
      <c r="B398" s="60">
        <v>1.0162564023510701</v>
      </c>
      <c r="C398" s="60">
        <v>1.6125681836488801E-2</v>
      </c>
      <c r="D398" s="60">
        <v>1.2508656083448699E-2</v>
      </c>
      <c r="E398" s="60">
        <v>8.26824331954263E-11</v>
      </c>
      <c r="F398" s="60">
        <v>6.2493936442673599E-2</v>
      </c>
      <c r="G398" s="60" t="s">
        <v>142</v>
      </c>
      <c r="H398" s="60">
        <v>-1</v>
      </c>
      <c r="I398" s="60">
        <v>2.4703655926339501E-3</v>
      </c>
      <c r="J398" s="60">
        <v>403.79838408605099</v>
      </c>
      <c r="K398" s="60">
        <v>5.1671507250405697E-12</v>
      </c>
      <c r="L398" s="60">
        <v>7.7515282470385701E-11</v>
      </c>
      <c r="M398" s="60">
        <v>0.99999999991731803</v>
      </c>
      <c r="N398" s="60" t="s">
        <v>142</v>
      </c>
      <c r="O398" s="60">
        <v>2.4703655926339501E-3</v>
      </c>
      <c r="P398" s="60" t="s">
        <v>163</v>
      </c>
      <c r="Q398" s="60">
        <v>394</v>
      </c>
      <c r="R398" s="60" t="s">
        <v>8</v>
      </c>
    </row>
    <row r="399" spans="1:18" x14ac:dyDescent="0.25">
      <c r="A399" s="60">
        <v>396</v>
      </c>
      <c r="B399" s="60">
        <v>1.0126069551477399</v>
      </c>
      <c r="C399" s="60">
        <v>1.25281491334173E-2</v>
      </c>
      <c r="D399" s="60">
        <v>1.2496948001313299E-2</v>
      </c>
      <c r="E399" s="60">
        <v>7.5883787557515994E-11</v>
      </c>
      <c r="F399" s="60">
        <v>7.3739552820910798E-2</v>
      </c>
      <c r="G399" s="60" t="s">
        <v>142</v>
      </c>
      <c r="H399" s="60">
        <v>-1</v>
      </c>
      <c r="I399" s="60">
        <v>2.1235935206020602E-3</v>
      </c>
      <c r="J399" s="60">
        <v>469.89991106984098</v>
      </c>
      <c r="K399" s="60">
        <v>5.59563656084823E-12</v>
      </c>
      <c r="L399" s="60">
        <v>7.0288150996667802E-11</v>
      </c>
      <c r="M399" s="60">
        <v>0.99999999992411603</v>
      </c>
      <c r="N399" s="60" t="s">
        <v>142</v>
      </c>
      <c r="O399" s="60">
        <v>2.1235935206020602E-3</v>
      </c>
      <c r="P399" s="60" t="s">
        <v>163</v>
      </c>
      <c r="Q399" s="60">
        <v>395</v>
      </c>
      <c r="R399" s="60" t="s">
        <v>8</v>
      </c>
    </row>
    <row r="400" spans="1:18" x14ac:dyDescent="0.25">
      <c r="A400" s="60">
        <v>397</v>
      </c>
      <c r="B400" s="60">
        <v>1.0097319682856201</v>
      </c>
      <c r="C400" s="60">
        <v>9.6849176991832108E-3</v>
      </c>
      <c r="D400" s="61">
        <v>1.2689961685037899E-2</v>
      </c>
      <c r="E400" s="60">
        <v>7.1083345812875204E-2</v>
      </c>
      <c r="F400" s="60">
        <v>6.4491187951508794E-2</v>
      </c>
      <c r="G400" s="60" t="s">
        <v>142</v>
      </c>
      <c r="H400" s="60">
        <v>-1</v>
      </c>
      <c r="I400" s="60">
        <v>2.79144907394362E-2</v>
      </c>
      <c r="J400" s="60">
        <v>34.823687751797301</v>
      </c>
      <c r="K400" s="60">
        <v>4.5842494150402299E-3</v>
      </c>
      <c r="L400" s="60">
        <v>6.6499096397834995E-2</v>
      </c>
      <c r="M400" s="61">
        <v>0.92891665418712499</v>
      </c>
      <c r="N400" s="60" t="s">
        <v>142</v>
      </c>
      <c r="O400" s="60">
        <v>2.79144907394362E-2</v>
      </c>
      <c r="P400" s="60" t="s">
        <v>163</v>
      </c>
      <c r="Q400" s="60">
        <v>396</v>
      </c>
      <c r="R400" s="60" t="s">
        <v>8</v>
      </c>
    </row>
    <row r="401" spans="1:18" x14ac:dyDescent="0.25">
      <c r="A401" s="60">
        <v>398</v>
      </c>
      <c r="B401" s="60">
        <v>1.01514691066017</v>
      </c>
      <c r="C401" s="60">
        <v>1.50333415866628E-2</v>
      </c>
      <c r="D401" s="60">
        <v>1.2480822272357001E-2</v>
      </c>
      <c r="E401" s="60">
        <v>3.9359270504616899E-2</v>
      </c>
      <c r="F401" s="60">
        <v>0.31316227446711598</v>
      </c>
      <c r="G401" s="60">
        <v>0.22767138171481499</v>
      </c>
      <c r="H401" s="60">
        <v>3.3922955641944301</v>
      </c>
      <c r="I401" s="60">
        <v>8.1052183954266697E-3</v>
      </c>
      <c r="J401" s="60">
        <v>122.377304745329</v>
      </c>
      <c r="K401" s="60">
        <v>1.23258386725923E-2</v>
      </c>
      <c r="L401" s="60">
        <v>2.7033431832024599E-2</v>
      </c>
      <c r="M401" s="60">
        <v>0.96064072949538304</v>
      </c>
      <c r="N401" s="60">
        <v>0.22767138171481499</v>
      </c>
      <c r="O401" s="60">
        <v>8.1052183954266697E-3</v>
      </c>
      <c r="P401" s="60" t="s">
        <v>163</v>
      </c>
      <c r="Q401" s="60">
        <v>397</v>
      </c>
      <c r="R401" s="60" t="s">
        <v>8</v>
      </c>
    </row>
    <row r="402" spans="1:18" x14ac:dyDescent="0.25">
      <c r="A402" s="60">
        <v>399</v>
      </c>
      <c r="B402" s="60">
        <v>1.0030521389606699</v>
      </c>
      <c r="C402" s="60">
        <v>3.0474906403606802E-3</v>
      </c>
      <c r="D402" s="60">
        <v>1.32916757420847E-2</v>
      </c>
      <c r="E402" s="60">
        <v>1.0817088910154699E-10</v>
      </c>
      <c r="F402" s="60">
        <v>4.9651098068741698E-2</v>
      </c>
      <c r="G402" s="60" t="s">
        <v>142</v>
      </c>
      <c r="H402" s="60">
        <v>-1</v>
      </c>
      <c r="I402" s="60">
        <v>3.0833208913282899E-3</v>
      </c>
      <c r="J402" s="60">
        <v>323.325633057674</v>
      </c>
      <c r="K402" s="60">
        <v>5.3708034229638699E-12</v>
      </c>
      <c r="L402" s="60">
        <v>1.0280008567858301E-10</v>
      </c>
      <c r="M402" s="60">
        <v>0.99999999989182897</v>
      </c>
      <c r="N402" s="60" t="s">
        <v>142</v>
      </c>
      <c r="O402" s="60">
        <v>3.0833208913282899E-3</v>
      </c>
      <c r="P402" s="60" t="s">
        <v>163</v>
      </c>
      <c r="Q402" s="60">
        <v>398</v>
      </c>
      <c r="R402" s="60" t="s">
        <v>8</v>
      </c>
    </row>
    <row r="403" spans="1:18" x14ac:dyDescent="0.25">
      <c r="A403" s="60">
        <v>400</v>
      </c>
      <c r="B403" s="60">
        <v>1.01286076009772</v>
      </c>
      <c r="C403" s="60">
        <v>1.27787628059076E-2</v>
      </c>
      <c r="D403" s="60">
        <v>1.33870123077075E-2</v>
      </c>
      <c r="E403" s="60">
        <v>0.18323498842087499</v>
      </c>
      <c r="F403" s="60">
        <v>5.0423296460650302E-2</v>
      </c>
      <c r="G403" s="60" t="s">
        <v>142</v>
      </c>
      <c r="H403" s="60">
        <v>-1</v>
      </c>
      <c r="I403" s="60">
        <v>3.9351157350432701E-2</v>
      </c>
      <c r="J403" s="60">
        <v>24.412213193495901</v>
      </c>
      <c r="K403" s="60">
        <v>9.2393121431096296E-3</v>
      </c>
      <c r="L403" s="60">
        <v>0.17399567627776599</v>
      </c>
      <c r="M403" s="60">
        <v>0.81676501157912496</v>
      </c>
      <c r="N403" s="60" t="s">
        <v>142</v>
      </c>
      <c r="O403" s="60">
        <v>3.9351157350432701E-2</v>
      </c>
      <c r="P403" s="60" t="s">
        <v>163</v>
      </c>
      <c r="Q403" s="60">
        <v>399</v>
      </c>
      <c r="R403" s="60" t="s">
        <v>8</v>
      </c>
    </row>
    <row r="404" spans="1:18" x14ac:dyDescent="0.25">
      <c r="A404" s="60">
        <v>401</v>
      </c>
      <c r="B404" s="60">
        <v>1.0060223532222401</v>
      </c>
      <c r="C404" s="60">
        <v>6.0042913335078196E-3</v>
      </c>
      <c r="D404" s="60">
        <v>1.32242336160388E-2</v>
      </c>
      <c r="E404" s="60">
        <v>1.8657772234821002E-11</v>
      </c>
      <c r="F404" s="60">
        <v>5.1306369267459101E-2</v>
      </c>
      <c r="G404" s="60" t="s">
        <v>142</v>
      </c>
      <c r="H404" s="60">
        <v>-1</v>
      </c>
      <c r="I404" s="60">
        <v>2.63449079872277E-3</v>
      </c>
      <c r="J404" s="60">
        <v>378.57999340320799</v>
      </c>
      <c r="K404" s="60">
        <v>9.5726255198787209E-13</v>
      </c>
      <c r="L404" s="60">
        <v>1.7700509682833099E-11</v>
      </c>
      <c r="M404" s="60">
        <v>0.99999999998134204</v>
      </c>
      <c r="N404" s="60" t="s">
        <v>142</v>
      </c>
      <c r="O404" s="60">
        <v>2.63449079872277E-3</v>
      </c>
      <c r="P404" s="60" t="s">
        <v>163</v>
      </c>
      <c r="Q404" s="60">
        <v>400</v>
      </c>
      <c r="R404" s="60" t="s">
        <v>8</v>
      </c>
    </row>
    <row r="405" spans="1:18" x14ac:dyDescent="0.25">
      <c r="A405" s="60">
        <v>402</v>
      </c>
      <c r="B405" s="60">
        <v>1.00424233476886</v>
      </c>
      <c r="C405" s="60">
        <v>4.2333614363514798E-3</v>
      </c>
      <c r="D405" s="60">
        <v>1.30289781107699E-2</v>
      </c>
      <c r="E405" s="60">
        <v>3.4577080351635898E-10</v>
      </c>
      <c r="F405" s="60">
        <v>6.0214154250264398E-2</v>
      </c>
      <c r="G405" s="60" t="s">
        <v>142</v>
      </c>
      <c r="H405" s="60">
        <v>-1</v>
      </c>
      <c r="I405" s="60">
        <v>3.2057077159937E-3</v>
      </c>
      <c r="J405" s="60">
        <v>310.943598292155</v>
      </c>
      <c r="K405" s="60">
        <v>2.0820296498171901E-11</v>
      </c>
      <c r="L405" s="60">
        <v>3.2495050701818698E-10</v>
      </c>
      <c r="M405" s="60">
        <v>0.99999999965422903</v>
      </c>
      <c r="N405" s="60" t="s">
        <v>142</v>
      </c>
      <c r="O405" s="60">
        <v>3.2057077159937E-3</v>
      </c>
      <c r="P405" s="60" t="s">
        <v>163</v>
      </c>
      <c r="Q405" s="60">
        <v>401</v>
      </c>
      <c r="R405" s="60" t="s">
        <v>8</v>
      </c>
    </row>
    <row r="406" spans="1:18" x14ac:dyDescent="0.25">
      <c r="A406" s="60">
        <v>403</v>
      </c>
      <c r="B406" s="60">
        <v>1.02028339400163</v>
      </c>
      <c r="C406" s="60">
        <v>2.0080425963056599E-2</v>
      </c>
      <c r="D406" s="60">
        <v>1.17415256211449E-2</v>
      </c>
      <c r="E406" s="60">
        <v>0.99999999999968803</v>
      </c>
      <c r="F406" s="60">
        <v>0.33023080672800198</v>
      </c>
      <c r="G406" s="60">
        <v>0.31228583242914898</v>
      </c>
      <c r="H406" s="60">
        <v>2.2021945799506502</v>
      </c>
      <c r="I406" s="60">
        <v>8.3477279687554896E-4</v>
      </c>
      <c r="J406" s="60">
        <v>1196.9307468366001</v>
      </c>
      <c r="K406" s="60">
        <v>0.33023080672789901</v>
      </c>
      <c r="L406" s="60">
        <v>0.66976919327178897</v>
      </c>
      <c r="M406" s="60">
        <v>3.1197266991966899E-13</v>
      </c>
      <c r="N406" s="60">
        <v>0.31228583242914898</v>
      </c>
      <c r="O406" s="60">
        <v>8.3477279687554896E-4</v>
      </c>
      <c r="P406" s="60" t="s">
        <v>163</v>
      </c>
      <c r="Q406" s="60">
        <v>402</v>
      </c>
      <c r="R406" s="60" t="s">
        <v>8</v>
      </c>
    </row>
    <row r="407" spans="1:18" x14ac:dyDescent="0.25">
      <c r="A407" s="60">
        <v>404</v>
      </c>
      <c r="B407" s="60">
        <v>1.0102759956104099</v>
      </c>
      <c r="C407" s="60">
        <v>1.02235565042405E-2</v>
      </c>
      <c r="D407" s="60">
        <v>1.3180342073444399E-2</v>
      </c>
      <c r="E407" s="60">
        <v>8.4867632379136096E-2</v>
      </c>
      <c r="F407" s="60">
        <v>9.8314661697645106E-2</v>
      </c>
      <c r="G407" s="60">
        <v>0.58987369142413604</v>
      </c>
      <c r="H407" s="60">
        <v>0.69527818334411995</v>
      </c>
      <c r="I407" s="60">
        <v>2.2116472277025699E-2</v>
      </c>
      <c r="J407" s="60">
        <v>44.215167567152399</v>
      </c>
      <c r="K407" s="60">
        <v>8.3437325664348794E-3</v>
      </c>
      <c r="L407" s="60">
        <v>7.6523899812701204E-2</v>
      </c>
      <c r="M407" s="60">
        <v>0.91513236762086403</v>
      </c>
      <c r="N407" s="60">
        <v>0.58987369142413604</v>
      </c>
      <c r="O407" s="60">
        <v>2.2116472277025699E-2</v>
      </c>
      <c r="P407" s="60" t="s">
        <v>163</v>
      </c>
      <c r="Q407" s="60">
        <v>403</v>
      </c>
      <c r="R407" s="60" t="s">
        <v>8</v>
      </c>
    </row>
    <row r="408" spans="1:18" x14ac:dyDescent="0.25">
      <c r="A408" s="60">
        <v>405</v>
      </c>
      <c r="B408" s="60">
        <v>1.00753431640626</v>
      </c>
      <c r="C408" s="60">
        <v>7.50607520778457E-3</v>
      </c>
      <c r="D408" s="60">
        <v>1.28019492678891E-2</v>
      </c>
      <c r="E408" s="60">
        <v>3.32468273887039E-3</v>
      </c>
      <c r="F408" s="60">
        <v>4.09934982965715E-2</v>
      </c>
      <c r="G408" s="60" t="s">
        <v>142</v>
      </c>
      <c r="H408" s="60">
        <v>-1</v>
      </c>
      <c r="I408" s="60">
        <v>1.4362694477614801E-2</v>
      </c>
      <c r="J408" s="60">
        <v>68.624818766323003</v>
      </c>
      <c r="K408" s="60">
        <v>1.36290376192524E-4</v>
      </c>
      <c r="L408" s="60">
        <v>3.1883923626778599E-3</v>
      </c>
      <c r="M408" s="60">
        <v>0.99667531726113001</v>
      </c>
      <c r="N408" s="60" t="s">
        <v>142</v>
      </c>
      <c r="O408" s="60">
        <v>1.4362694477614801E-2</v>
      </c>
      <c r="P408" s="60" t="s">
        <v>163</v>
      </c>
      <c r="Q408" s="60">
        <v>404</v>
      </c>
      <c r="R408" s="60" t="s">
        <v>8</v>
      </c>
    </row>
    <row r="409" spans="1:18" x14ac:dyDescent="0.25">
      <c r="A409" s="60">
        <v>406</v>
      </c>
      <c r="B409" s="60">
        <v>1.0090208615385501</v>
      </c>
      <c r="C409" s="60">
        <v>8.9804166171493591E-3</v>
      </c>
      <c r="D409" s="60">
        <v>1.2805249139041601E-2</v>
      </c>
      <c r="E409" s="60">
        <v>9.5190937483097402E-11</v>
      </c>
      <c r="F409" s="60">
        <v>4.7245491151942397E-2</v>
      </c>
      <c r="G409" s="60" t="s">
        <v>142</v>
      </c>
      <c r="H409" s="60">
        <v>-1</v>
      </c>
      <c r="I409" s="60">
        <v>3.4984795127873799E-3</v>
      </c>
      <c r="J409" s="60">
        <v>284.83846106426398</v>
      </c>
      <c r="K409" s="60">
        <v>4.4973425946027804E-12</v>
      </c>
      <c r="L409" s="60">
        <v>9.0693594888494606E-11</v>
      </c>
      <c r="M409" s="61">
        <v>0.99999999990480903</v>
      </c>
      <c r="N409" s="60" t="s">
        <v>142</v>
      </c>
      <c r="O409" s="60">
        <v>3.4984795127873799E-3</v>
      </c>
      <c r="P409" s="60" t="s">
        <v>163</v>
      </c>
      <c r="Q409" s="60">
        <v>405</v>
      </c>
      <c r="R409" s="60" t="s">
        <v>8</v>
      </c>
    </row>
    <row r="410" spans="1:18" x14ac:dyDescent="0.25">
      <c r="A410" s="60">
        <v>407</v>
      </c>
      <c r="B410" s="60">
        <v>1.01501540249806</v>
      </c>
      <c r="C410" s="60">
        <v>1.49037872535483E-2</v>
      </c>
      <c r="D410" s="60">
        <v>1.2657080786177201E-2</v>
      </c>
      <c r="E410" s="60">
        <v>1.02252210577269E-13</v>
      </c>
      <c r="F410" s="60">
        <v>0.135887679994705</v>
      </c>
      <c r="G410" s="60">
        <v>0.52477055340827905</v>
      </c>
      <c r="H410" s="60">
        <v>0.90559472802961405</v>
      </c>
      <c r="I410" s="60">
        <v>1.7447174378190701E-3</v>
      </c>
      <c r="J410" s="60">
        <v>572.15871230702999</v>
      </c>
      <c r="K410" s="60">
        <v>1.38948156696751E-14</v>
      </c>
      <c r="L410" s="60">
        <v>8.8357394907593702E-14</v>
      </c>
      <c r="M410" s="61">
        <v>0.99999999999989797</v>
      </c>
      <c r="N410" s="60">
        <v>0.52477055340827905</v>
      </c>
      <c r="O410" s="60">
        <v>1.7447174378190701E-3</v>
      </c>
      <c r="P410" s="60" t="s">
        <v>163</v>
      </c>
      <c r="Q410" s="60">
        <v>406</v>
      </c>
      <c r="R410" s="60" t="s">
        <v>8</v>
      </c>
    </row>
    <row r="411" spans="1:18" x14ac:dyDescent="0.25">
      <c r="A411" s="60">
        <v>408</v>
      </c>
      <c r="B411" s="60">
        <v>1.00886051001491</v>
      </c>
      <c r="C411" s="60">
        <v>8.8214860415094798E-3</v>
      </c>
      <c r="D411" s="60">
        <v>1.28918547102867E-2</v>
      </c>
      <c r="E411" s="60">
        <v>8.7466893168577492E-12</v>
      </c>
      <c r="F411" s="60">
        <v>8.0933156880794499E-2</v>
      </c>
      <c r="G411" s="60">
        <v>0.69200854753294605</v>
      </c>
      <c r="H411" s="60">
        <v>0.44506885581841799</v>
      </c>
      <c r="I411" s="60">
        <v>2.7141233918584798E-3</v>
      </c>
      <c r="J411" s="60">
        <v>367.44308663330702</v>
      </c>
      <c r="K411" s="60">
        <v>7.0789717866881797E-13</v>
      </c>
      <c r="L411" s="60">
        <v>8.0387921381889299E-12</v>
      </c>
      <c r="M411" s="61">
        <v>0.999999999991253</v>
      </c>
      <c r="N411" s="60">
        <v>0.69200854753294605</v>
      </c>
      <c r="O411" s="60">
        <v>2.7141233918584798E-3</v>
      </c>
      <c r="P411" s="60" t="s">
        <v>163</v>
      </c>
      <c r="Q411" s="60">
        <v>407</v>
      </c>
      <c r="R411" s="60" t="s">
        <v>8</v>
      </c>
    </row>
    <row r="412" spans="1:18" x14ac:dyDescent="0.25">
      <c r="A412" s="60">
        <v>409</v>
      </c>
      <c r="B412" s="60">
        <v>1.0117286441350699</v>
      </c>
      <c r="C412" s="60">
        <v>1.16603967033452E-2</v>
      </c>
      <c r="D412" s="60">
        <v>1.29671758949517E-2</v>
      </c>
      <c r="E412" s="60">
        <v>1.8015154984279899E-2</v>
      </c>
      <c r="F412" s="60">
        <v>4.6461998456466397E-2</v>
      </c>
      <c r="G412" s="60" t="s">
        <v>142</v>
      </c>
      <c r="H412" s="60">
        <v>-1</v>
      </c>
      <c r="I412" s="60">
        <v>1.6477445422422202E-2</v>
      </c>
      <c r="J412" s="60">
        <v>59.689019102391804</v>
      </c>
      <c r="K412" s="60">
        <v>8.3702010307261702E-4</v>
      </c>
      <c r="L412" s="60">
        <v>1.7178134881207299E-2</v>
      </c>
      <c r="M412" s="61">
        <v>0.98198484501572003</v>
      </c>
      <c r="N412" s="60" t="s">
        <v>142</v>
      </c>
      <c r="O412" s="60">
        <v>1.6477445422422202E-2</v>
      </c>
      <c r="P412" s="60" t="s">
        <v>163</v>
      </c>
      <c r="Q412" s="60">
        <v>408</v>
      </c>
      <c r="R412" s="60" t="s">
        <v>8</v>
      </c>
    </row>
    <row r="413" spans="1:18" x14ac:dyDescent="0.25">
      <c r="A413" s="60">
        <v>410</v>
      </c>
      <c r="B413" s="60">
        <v>1.0173758728187099</v>
      </c>
      <c r="C413" s="60">
        <v>1.72266385771838E-2</v>
      </c>
      <c r="D413" s="60">
        <v>1.27957885901145E-2</v>
      </c>
      <c r="E413" s="60">
        <v>0.178527543334945</v>
      </c>
      <c r="F413" s="60">
        <v>8.78831197726819E-2</v>
      </c>
      <c r="G413" s="60">
        <v>1.4297522053543501</v>
      </c>
      <c r="H413" s="60">
        <v>-0.30057810279638097</v>
      </c>
      <c r="I413" s="60">
        <v>3.1298537757275903E-2</v>
      </c>
      <c r="J413" s="60">
        <v>30.950374415416</v>
      </c>
      <c r="K413" s="60">
        <v>1.5689557473627599E-2</v>
      </c>
      <c r="L413" s="60">
        <v>0.16283798586131701</v>
      </c>
      <c r="M413" s="60">
        <v>0.82147245666505597</v>
      </c>
      <c r="N413" s="60">
        <v>1.4297522053543501</v>
      </c>
      <c r="O413" s="60">
        <v>3.1298537757275903E-2</v>
      </c>
      <c r="P413" s="60" t="s">
        <v>163</v>
      </c>
      <c r="Q413" s="60">
        <v>409</v>
      </c>
      <c r="R413" s="60" t="s">
        <v>8</v>
      </c>
    </row>
    <row r="414" spans="1:18" x14ac:dyDescent="0.25">
      <c r="A414" s="60">
        <v>411</v>
      </c>
      <c r="B414" s="60">
        <v>1.01450862663955</v>
      </c>
      <c r="C414" s="60">
        <v>1.4404383588685401E-2</v>
      </c>
      <c r="D414" s="60">
        <v>1.2878790998402201E-2</v>
      </c>
      <c r="E414" s="60">
        <v>2.72930763848728E-2</v>
      </c>
      <c r="F414" s="60">
        <v>8.6357644748420295E-2</v>
      </c>
      <c r="G414" s="60">
        <v>0.93117972144408401</v>
      </c>
      <c r="H414" s="60">
        <v>7.3906547759855001E-2</v>
      </c>
      <c r="I414" s="60">
        <v>1.53264365032877E-2</v>
      </c>
      <c r="J414" s="60">
        <v>64.246738847969297</v>
      </c>
      <c r="K414" s="60">
        <v>2.3569657945363399E-3</v>
      </c>
      <c r="L414" s="60">
        <v>2.4936110590336399E-2</v>
      </c>
      <c r="M414" s="60">
        <v>0.97270692361512701</v>
      </c>
      <c r="N414" s="60">
        <v>0.93117972144408401</v>
      </c>
      <c r="O414" s="60">
        <v>1.53264365032877E-2</v>
      </c>
      <c r="P414" s="60" t="s">
        <v>163</v>
      </c>
      <c r="Q414" s="60">
        <v>410</v>
      </c>
      <c r="R414" s="60" t="s">
        <v>8</v>
      </c>
    </row>
    <row r="415" spans="1:18" x14ac:dyDescent="0.25">
      <c r="A415" s="60">
        <v>412</v>
      </c>
      <c r="B415" s="60">
        <v>0.99931194673350698</v>
      </c>
      <c r="C415" s="60">
        <v>-6.8829008377617202E-4</v>
      </c>
      <c r="D415" s="60">
        <v>1.3503693612583099E-2</v>
      </c>
      <c r="E415" s="60">
        <v>4.3992547765960499E-8</v>
      </c>
      <c r="F415" s="60">
        <v>0.92400960289608702</v>
      </c>
      <c r="G415" s="60">
        <v>2.02624783610066E-2</v>
      </c>
      <c r="H415" s="60">
        <v>48.352304401440499</v>
      </c>
      <c r="I415" s="60">
        <v>3.6435817002085898E-3</v>
      </c>
      <c r="J415" s="60">
        <v>273.45521530167701</v>
      </c>
      <c r="K415" s="60">
        <v>4.0649536591612201E-8</v>
      </c>
      <c r="L415" s="60">
        <v>3.3430111743482102E-9</v>
      </c>
      <c r="M415" s="61">
        <v>0.99999995600745195</v>
      </c>
      <c r="N415" s="60">
        <v>2.02624783610066E-2</v>
      </c>
      <c r="O415" s="60">
        <v>3.6435817002085898E-3</v>
      </c>
      <c r="P415" s="60" t="s">
        <v>163</v>
      </c>
      <c r="Q415" s="60">
        <v>411</v>
      </c>
      <c r="R415" s="60" t="s">
        <v>8</v>
      </c>
    </row>
    <row r="416" spans="1:18" x14ac:dyDescent="0.25">
      <c r="A416" s="60">
        <v>413</v>
      </c>
      <c r="B416" s="60">
        <v>1.01299020495853</v>
      </c>
      <c r="C416" s="60">
        <v>1.2906555879748399E-2</v>
      </c>
      <c r="D416" s="60">
        <v>1.2950768617203699E-2</v>
      </c>
      <c r="E416" s="60">
        <v>0.16431455319868801</v>
      </c>
      <c r="F416" s="60">
        <v>5.5855531682780901E-2</v>
      </c>
      <c r="G416" s="60" t="s">
        <v>142</v>
      </c>
      <c r="H416" s="60">
        <v>-1</v>
      </c>
      <c r="I416" s="60">
        <v>3.9243423952802302E-2</v>
      </c>
      <c r="J416" s="60">
        <v>24.481976323031599</v>
      </c>
      <c r="K416" s="60">
        <v>9.1778767321312998E-3</v>
      </c>
      <c r="L416" s="60">
        <v>0.15513667646655699</v>
      </c>
      <c r="M416" s="60">
        <v>0.83568544680131196</v>
      </c>
      <c r="N416" s="60" t="s">
        <v>142</v>
      </c>
      <c r="O416" s="60">
        <v>3.9243423952802302E-2</v>
      </c>
      <c r="P416" s="60" t="s">
        <v>163</v>
      </c>
      <c r="Q416" s="60">
        <v>412</v>
      </c>
      <c r="R416" s="60" t="s">
        <v>8</v>
      </c>
    </row>
    <row r="417" spans="1:18" x14ac:dyDescent="0.25">
      <c r="A417" s="60">
        <v>414</v>
      </c>
      <c r="B417" s="60">
        <v>1.0114018478571201</v>
      </c>
      <c r="C417" s="60">
        <v>1.13373366910703E-2</v>
      </c>
      <c r="D417" s="60">
        <v>1.2958045083925901E-2</v>
      </c>
      <c r="E417" s="60">
        <v>1.32350069375096E-2</v>
      </c>
      <c r="F417" s="60">
        <v>1.07146642931311E-2</v>
      </c>
      <c r="G417" s="60" t="s">
        <v>142</v>
      </c>
      <c r="H417" s="60">
        <v>-1</v>
      </c>
      <c r="I417" s="60">
        <v>2.3881585902953101E-2</v>
      </c>
      <c r="J417" s="60">
        <v>40.873266041194697</v>
      </c>
      <c r="K417" s="60">
        <v>1.41808656252676E-4</v>
      </c>
      <c r="L417" s="60">
        <v>1.30931982812569E-2</v>
      </c>
      <c r="M417" s="60">
        <v>0.98676499306248999</v>
      </c>
      <c r="N417" s="60" t="s">
        <v>142</v>
      </c>
      <c r="O417" s="60">
        <v>2.3881585902953101E-2</v>
      </c>
      <c r="P417" s="60" t="s">
        <v>163</v>
      </c>
      <c r="Q417" s="60">
        <v>413</v>
      </c>
      <c r="R417" s="60" t="s">
        <v>8</v>
      </c>
    </row>
    <row r="418" spans="1:18" x14ac:dyDescent="0.25">
      <c r="A418" s="60">
        <v>415</v>
      </c>
      <c r="B418" s="60">
        <v>1.0032435763106999</v>
      </c>
      <c r="C418" s="60">
        <v>3.23832726445005E-3</v>
      </c>
      <c r="D418" s="60">
        <v>1.28883098350102E-2</v>
      </c>
      <c r="E418" s="60">
        <v>0.99999999999435296</v>
      </c>
      <c r="F418" s="60">
        <v>0.48299162918893401</v>
      </c>
      <c r="G418" s="60">
        <v>0.17214752769861899</v>
      </c>
      <c r="H418" s="60">
        <v>4.8089710225215203</v>
      </c>
      <c r="I418" s="60">
        <v>5.5953027224852898E-4</v>
      </c>
      <c r="J418" s="60">
        <v>1786.21339952064</v>
      </c>
      <c r="K418" s="60">
        <v>0.48299162918620703</v>
      </c>
      <c r="L418" s="60">
        <v>0.51700837080814599</v>
      </c>
      <c r="M418" s="60">
        <v>5.6471494147558604E-12</v>
      </c>
      <c r="N418" s="60">
        <v>0.17214752769861899</v>
      </c>
      <c r="O418" s="60">
        <v>5.5953027224852898E-4</v>
      </c>
      <c r="P418" s="60" t="s">
        <v>163</v>
      </c>
      <c r="Q418" s="60">
        <v>414</v>
      </c>
      <c r="R418" s="60" t="s">
        <v>8</v>
      </c>
    </row>
    <row r="419" spans="1:18" x14ac:dyDescent="0.25">
      <c r="A419" s="60">
        <v>416</v>
      </c>
      <c r="B419" s="60">
        <v>1.02621096087233</v>
      </c>
      <c r="C419" s="60">
        <v>2.58733404980502E-2</v>
      </c>
      <c r="D419" s="60">
        <v>1.20256192250281E-2</v>
      </c>
      <c r="E419" s="61">
        <v>2.2047865583004299E-12</v>
      </c>
      <c r="F419" s="60">
        <v>7.5121295254226395E-2</v>
      </c>
      <c r="G419" s="60">
        <v>3.9469731667855901</v>
      </c>
      <c r="H419" s="60">
        <v>-0.74664129758591802</v>
      </c>
      <c r="I419" s="60">
        <v>1.9510193336711101E-3</v>
      </c>
      <c r="J419" s="60">
        <v>511.55258353507099</v>
      </c>
      <c r="K419" s="61">
        <v>1.65626422018636E-13</v>
      </c>
      <c r="L419" s="61">
        <v>2.03916013628179E-12</v>
      </c>
      <c r="M419" s="60">
        <v>0.99999999999779499</v>
      </c>
      <c r="N419" s="60">
        <v>3.9469731667855901</v>
      </c>
      <c r="O419" s="60">
        <v>1.9510193336711101E-3</v>
      </c>
      <c r="P419" s="60" t="s">
        <v>163</v>
      </c>
      <c r="Q419" s="60">
        <v>415</v>
      </c>
      <c r="R419" s="60" t="s">
        <v>8</v>
      </c>
    </row>
    <row r="420" spans="1:18" x14ac:dyDescent="0.25">
      <c r="A420" s="60">
        <v>417</v>
      </c>
      <c r="B420" s="60">
        <v>1.00731399415553</v>
      </c>
      <c r="C420" s="60">
        <v>7.2873766085349801E-3</v>
      </c>
      <c r="D420" s="60">
        <v>1.3047256504499E-2</v>
      </c>
      <c r="E420" s="61">
        <v>4.0690966481311498E-6</v>
      </c>
      <c r="F420" s="60">
        <v>5.9116498122808302E-2</v>
      </c>
      <c r="G420" s="60" t="s">
        <v>142</v>
      </c>
      <c r="H420" s="60">
        <v>-1</v>
      </c>
      <c r="I420" s="60">
        <v>5.33148423489816E-3</v>
      </c>
      <c r="J420" s="60">
        <v>186.56502991311999</v>
      </c>
      <c r="K420" s="61">
        <v>2.4055074436076999E-7</v>
      </c>
      <c r="L420" s="61">
        <v>3.8285459037703799E-6</v>
      </c>
      <c r="M420" s="60">
        <v>0.99999593090335204</v>
      </c>
      <c r="N420" s="60" t="s">
        <v>142</v>
      </c>
      <c r="O420" s="60">
        <v>5.33148423489816E-3</v>
      </c>
      <c r="P420" s="60" t="s">
        <v>163</v>
      </c>
      <c r="Q420" s="60">
        <v>416</v>
      </c>
      <c r="R420" s="60" t="s">
        <v>8</v>
      </c>
    </row>
    <row r="421" spans="1:18" x14ac:dyDescent="0.25">
      <c r="A421" s="60">
        <v>418</v>
      </c>
      <c r="B421" s="60">
        <v>1.01585944951473</v>
      </c>
      <c r="C421" s="60">
        <v>1.5735002495033099E-2</v>
      </c>
      <c r="D421" s="60">
        <v>1.2022253445543E-2</v>
      </c>
      <c r="E421" s="60">
        <v>0.70356835512232496</v>
      </c>
      <c r="F421" s="60">
        <v>0.405661782706075</v>
      </c>
      <c r="G421" s="60">
        <v>0.20896244003537301</v>
      </c>
      <c r="H421" s="60">
        <v>3.78554901938702</v>
      </c>
      <c r="I421" s="60">
        <v>1.6449834637513899E-2</v>
      </c>
      <c r="J421" s="60">
        <v>59.790884652390297</v>
      </c>
      <c r="K421" s="60">
        <v>0.28541079319450302</v>
      </c>
      <c r="L421" s="60">
        <v>0.418157561927822</v>
      </c>
      <c r="M421" s="60">
        <v>0.29643164487767498</v>
      </c>
      <c r="N421" s="60">
        <v>0.20896244003537301</v>
      </c>
      <c r="O421" s="60">
        <v>1.6449834637513899E-2</v>
      </c>
      <c r="P421" s="60" t="s">
        <v>163</v>
      </c>
      <c r="Q421" s="60">
        <v>417</v>
      </c>
      <c r="R421" s="60" t="s">
        <v>8</v>
      </c>
    </row>
    <row r="422" spans="1:18" x14ac:dyDescent="0.25">
      <c r="A422" s="60">
        <v>419</v>
      </c>
      <c r="B422" s="60">
        <v>1.0116508102845001</v>
      </c>
      <c r="C422" s="60">
        <v>1.1583462196140801E-2</v>
      </c>
      <c r="D422" s="60">
        <v>1.27066716199641E-2</v>
      </c>
      <c r="E422" s="60">
        <v>6.3426357612834496E-3</v>
      </c>
      <c r="F422" s="60">
        <v>7.3919986235923205E-2</v>
      </c>
      <c r="G422" s="60">
        <v>0.95542974247725199</v>
      </c>
      <c r="H422" s="60">
        <v>4.6649434847177797E-2</v>
      </c>
      <c r="I422" s="60">
        <v>1.31249334592753E-2</v>
      </c>
      <c r="J422" s="60">
        <v>75.190862460587198</v>
      </c>
      <c r="K422" s="60">
        <v>4.6884754817354702E-4</v>
      </c>
      <c r="L422" s="60">
        <v>5.8737882131099104E-3</v>
      </c>
      <c r="M422" s="61">
        <v>0.99365736423871698</v>
      </c>
      <c r="N422" s="60">
        <v>0.95542974247725199</v>
      </c>
      <c r="O422" s="60">
        <v>1.31249334592753E-2</v>
      </c>
      <c r="P422" s="60" t="s">
        <v>163</v>
      </c>
      <c r="Q422" s="60">
        <v>418</v>
      </c>
      <c r="R422" s="60" t="s">
        <v>8</v>
      </c>
    </row>
    <row r="423" spans="1:18" x14ac:dyDescent="0.25">
      <c r="A423" s="60">
        <v>420</v>
      </c>
      <c r="B423" s="60">
        <v>1.0119550978693801</v>
      </c>
      <c r="C423" s="60">
        <v>1.18842001866251E-2</v>
      </c>
      <c r="D423" s="60">
        <v>1.26920334242291E-2</v>
      </c>
      <c r="E423" s="60">
        <v>8.15359944673422E-3</v>
      </c>
      <c r="F423" s="60">
        <v>6.3932957731433204E-2</v>
      </c>
      <c r="G423" s="60" t="s">
        <v>142</v>
      </c>
      <c r="H423" s="60">
        <v>-1</v>
      </c>
      <c r="I423" s="60">
        <v>1.22052031106139E-2</v>
      </c>
      <c r="J423" s="60">
        <v>80.932270273354305</v>
      </c>
      <c r="K423" s="60">
        <v>5.2128372878709598E-4</v>
      </c>
      <c r="L423" s="60">
        <v>7.6323157179471199E-3</v>
      </c>
      <c r="M423" s="60">
        <v>0.99184640055326601</v>
      </c>
      <c r="N423" s="60" t="s">
        <v>142</v>
      </c>
      <c r="O423" s="60">
        <v>1.22052031106139E-2</v>
      </c>
      <c r="P423" s="60" t="s">
        <v>163</v>
      </c>
      <c r="Q423" s="60">
        <v>419</v>
      </c>
      <c r="R423" s="60" t="s">
        <v>8</v>
      </c>
    </row>
    <row r="424" spans="1:18" x14ac:dyDescent="0.25">
      <c r="A424" s="60">
        <v>421</v>
      </c>
      <c r="B424" s="60">
        <v>1.0156062749443799</v>
      </c>
      <c r="C424" s="60">
        <v>1.5485749388158001E-2</v>
      </c>
      <c r="D424" s="60">
        <v>1.31966924845841E-2</v>
      </c>
      <c r="E424" s="60">
        <v>3.5813968002633603E-2</v>
      </c>
      <c r="F424" s="60">
        <v>3.3979275388796699E-2</v>
      </c>
      <c r="G424" s="60" t="s">
        <v>142</v>
      </c>
      <c r="H424" s="60">
        <v>-1</v>
      </c>
      <c r="I424" s="60">
        <v>2.11154219779165E-2</v>
      </c>
      <c r="J424" s="60">
        <v>46.3587504453306</v>
      </c>
      <c r="K424" s="60">
        <v>1.2169326815270401E-3</v>
      </c>
      <c r="L424" s="60">
        <v>3.4597035321106598E-2</v>
      </c>
      <c r="M424" s="61">
        <v>0.96418603199736597</v>
      </c>
      <c r="N424" s="60" t="s">
        <v>142</v>
      </c>
      <c r="O424" s="60">
        <v>2.11154219779165E-2</v>
      </c>
      <c r="P424" s="60" t="s">
        <v>163</v>
      </c>
      <c r="Q424" s="60">
        <v>420</v>
      </c>
      <c r="R424" s="60" t="s">
        <v>8</v>
      </c>
    </row>
    <row r="425" spans="1:18" x14ac:dyDescent="0.25">
      <c r="A425" s="60">
        <v>422</v>
      </c>
      <c r="B425" s="60">
        <v>1.0050379547752299</v>
      </c>
      <c r="C425" s="60">
        <v>5.02530674342371E-3</v>
      </c>
      <c r="D425" s="60">
        <v>1.3201001605993501E-2</v>
      </c>
      <c r="E425" s="60">
        <v>3.5068988173477801E-12</v>
      </c>
      <c r="F425" s="60">
        <v>7.6044988070389799E-2</v>
      </c>
      <c r="G425" s="60">
        <v>1.5918951496195599</v>
      </c>
      <c r="H425" s="60">
        <v>-0.37181792391352703</v>
      </c>
      <c r="I425" s="60">
        <v>2.4376196720142002E-3</v>
      </c>
      <c r="J425" s="60">
        <v>409.23626920999698</v>
      </c>
      <c r="K425" s="60">
        <v>2.66682078729276E-13</v>
      </c>
      <c r="L425" s="60">
        <v>3.2402167386184999E-12</v>
      </c>
      <c r="M425" s="60">
        <v>0.99999999999649303</v>
      </c>
      <c r="N425" s="60">
        <v>1.5918951496195599</v>
      </c>
      <c r="O425" s="60">
        <v>2.4376196720142002E-3</v>
      </c>
      <c r="P425" s="60" t="s">
        <v>163</v>
      </c>
      <c r="Q425" s="60">
        <v>421</v>
      </c>
      <c r="R425" s="60" t="s">
        <v>8</v>
      </c>
    </row>
    <row r="426" spans="1:18" x14ac:dyDescent="0.25">
      <c r="A426" s="60">
        <v>423</v>
      </c>
      <c r="B426" s="60">
        <v>1.01643824805508</v>
      </c>
      <c r="C426" s="60">
        <v>1.6304602664034201E-2</v>
      </c>
      <c r="D426" s="60">
        <v>1.26428898752836E-2</v>
      </c>
      <c r="E426" s="61">
        <v>2.2303533231182198E-12</v>
      </c>
      <c r="F426" s="60">
        <v>0.22244529857100501</v>
      </c>
      <c r="G426" s="60">
        <v>0.34428456855878797</v>
      </c>
      <c r="H426" s="60">
        <v>1.90457398130305</v>
      </c>
      <c r="I426" s="60">
        <v>1.2649259367559099E-3</v>
      </c>
      <c r="J426" s="60">
        <v>789.56011972103795</v>
      </c>
      <c r="K426" s="61">
        <v>4.9613161087986504E-13</v>
      </c>
      <c r="L426" s="61">
        <v>1.7342217122383599E-12</v>
      </c>
      <c r="M426" s="60">
        <v>0.99999999999777001</v>
      </c>
      <c r="N426" s="60">
        <v>0.34428456855878797</v>
      </c>
      <c r="O426" s="60">
        <v>1.2649259367559099E-3</v>
      </c>
      <c r="P426" s="60" t="s">
        <v>163</v>
      </c>
      <c r="Q426" s="60">
        <v>422</v>
      </c>
      <c r="R426" s="60" t="s">
        <v>8</v>
      </c>
    </row>
    <row r="427" spans="1:18" x14ac:dyDescent="0.25">
      <c r="A427" s="60">
        <v>424</v>
      </c>
      <c r="B427" s="60">
        <v>1.0118678182465299</v>
      </c>
      <c r="C427" s="60">
        <v>1.1797947953577199E-2</v>
      </c>
      <c r="D427" s="60">
        <v>1.32185912922274E-2</v>
      </c>
      <c r="E427" s="60">
        <v>3.3568738337299099E-2</v>
      </c>
      <c r="F427" s="60">
        <v>3.0896940646786601E-2</v>
      </c>
      <c r="G427" s="60" t="s">
        <v>142</v>
      </c>
      <c r="H427" s="60">
        <v>-1</v>
      </c>
      <c r="I427" s="60">
        <v>2.2923148839351301E-2</v>
      </c>
      <c r="J427" s="60">
        <v>42.624024212735499</v>
      </c>
      <c r="K427" s="60">
        <v>1.03717131599504E-3</v>
      </c>
      <c r="L427" s="60">
        <v>3.2531567021304102E-2</v>
      </c>
      <c r="M427" s="60">
        <v>0.96643126166270099</v>
      </c>
      <c r="N427" s="60" t="s">
        <v>142</v>
      </c>
      <c r="O427" s="60">
        <v>2.2923148839351301E-2</v>
      </c>
      <c r="P427" s="60" t="s">
        <v>163</v>
      </c>
      <c r="Q427" s="60">
        <v>423</v>
      </c>
      <c r="R427" s="60" t="s">
        <v>8</v>
      </c>
    </row>
    <row r="428" spans="1:18" x14ac:dyDescent="0.25">
      <c r="A428" s="60">
        <v>425</v>
      </c>
      <c r="B428" s="60">
        <v>1.0275706535973701</v>
      </c>
      <c r="C428" s="60">
        <v>2.71974276493929E-2</v>
      </c>
      <c r="D428" s="60">
        <v>1.2191305732050199E-2</v>
      </c>
      <c r="E428" s="60">
        <v>0.138839872110398</v>
      </c>
      <c r="F428" s="60">
        <v>0.124240134354414</v>
      </c>
      <c r="G428" s="60">
        <v>0.71382260646897799</v>
      </c>
      <c r="H428" s="60">
        <v>0.40090828020513197</v>
      </c>
      <c r="I428" s="60">
        <v>2.20859241242253E-2</v>
      </c>
      <c r="J428" s="60">
        <v>44.277706940192402</v>
      </c>
      <c r="K428" s="60">
        <v>1.72494843647455E-2</v>
      </c>
      <c r="L428" s="60">
        <v>0.12159038774565301</v>
      </c>
      <c r="M428" s="60">
        <v>0.86116012788960195</v>
      </c>
      <c r="N428" s="60">
        <v>0.71382260646897799</v>
      </c>
      <c r="O428" s="60">
        <v>2.20859241242253E-2</v>
      </c>
      <c r="P428" s="60" t="s">
        <v>163</v>
      </c>
      <c r="Q428" s="60">
        <v>424</v>
      </c>
      <c r="R428" s="60" t="s">
        <v>8</v>
      </c>
    </row>
    <row r="429" spans="1:18" x14ac:dyDescent="0.25">
      <c r="A429" s="60">
        <v>426</v>
      </c>
      <c r="B429" s="60">
        <v>0.98889640457210604</v>
      </c>
      <c r="C429" s="60">
        <v>-1.11657004979096E-2</v>
      </c>
      <c r="D429" s="60">
        <v>1.3499740612914399E-2</v>
      </c>
      <c r="E429" s="60">
        <v>0.51662500236140296</v>
      </c>
      <c r="F429" s="60">
        <v>0.99999999932375505</v>
      </c>
      <c r="G429" s="60">
        <v>4.7560993114378197E-3</v>
      </c>
      <c r="H429" s="60">
        <v>209.256332872429</v>
      </c>
      <c r="I429" s="60">
        <v>3.0821233240558799E-2</v>
      </c>
      <c r="J429" s="60">
        <v>31.445165065104</v>
      </c>
      <c r="K429" s="60">
        <v>0.51662500201203798</v>
      </c>
      <c r="L429" s="60">
        <v>3.49364818908845E-10</v>
      </c>
      <c r="M429" s="60">
        <v>0.48337499763859698</v>
      </c>
      <c r="N429" s="60">
        <v>4.7560993114378197E-3</v>
      </c>
      <c r="O429" s="60">
        <v>3.0821233240558799E-2</v>
      </c>
      <c r="P429" s="60" t="s">
        <v>163</v>
      </c>
      <c r="Q429" s="60">
        <v>425</v>
      </c>
      <c r="R429" s="60" t="s">
        <v>8</v>
      </c>
    </row>
    <row r="430" spans="1:18" x14ac:dyDescent="0.25">
      <c r="A430" s="60">
        <v>427</v>
      </c>
      <c r="B430" s="60">
        <v>1.0166436030221999</v>
      </c>
      <c r="C430" s="60">
        <v>1.6506616141957201E-2</v>
      </c>
      <c r="D430" s="60">
        <v>1.3468871999006701E-2</v>
      </c>
      <c r="E430" s="60">
        <v>0.109515332396322</v>
      </c>
      <c r="F430" s="60">
        <v>0</v>
      </c>
      <c r="G430" s="60" t="s">
        <v>162</v>
      </c>
      <c r="H430" s="60" t="s">
        <v>162</v>
      </c>
      <c r="I430" s="60">
        <v>4.8396360960589101E-2</v>
      </c>
      <c r="J430" s="60">
        <v>19.662710587152102</v>
      </c>
      <c r="K430" s="60">
        <v>0</v>
      </c>
      <c r="L430" s="60">
        <v>0.109515332396322</v>
      </c>
      <c r="M430" s="60">
        <v>0.89048466760367795</v>
      </c>
      <c r="N430" s="60" t="s">
        <v>162</v>
      </c>
      <c r="O430" s="60" t="s">
        <v>162</v>
      </c>
      <c r="P430" s="60" t="s">
        <v>163</v>
      </c>
      <c r="Q430" s="60">
        <v>426</v>
      </c>
      <c r="R430" s="60" t="s">
        <v>8</v>
      </c>
    </row>
    <row r="431" spans="1:18" x14ac:dyDescent="0.25">
      <c r="A431" s="60">
        <v>428</v>
      </c>
      <c r="B431" s="60">
        <v>1.0176696038103401</v>
      </c>
      <c r="C431" s="60">
        <v>1.75153112354061E-2</v>
      </c>
      <c r="D431" s="60">
        <v>1.26267470055791E-2</v>
      </c>
      <c r="E431" s="61">
        <v>8.9876405925289304E-13</v>
      </c>
      <c r="F431" s="60">
        <v>0.18676712024091499</v>
      </c>
      <c r="G431" s="60">
        <v>0.40373482296760199</v>
      </c>
      <c r="H431" s="60">
        <v>1.4768732918543499</v>
      </c>
      <c r="I431" s="60">
        <v>1.2970413316143201E-3</v>
      </c>
      <c r="J431" s="60">
        <v>769.98545406828703</v>
      </c>
      <c r="K431" s="61">
        <v>1.67859575122698E-13</v>
      </c>
      <c r="L431" s="61">
        <v>7.3090448413019504E-13</v>
      </c>
      <c r="M431" s="60">
        <v>0.99999999999910105</v>
      </c>
      <c r="N431" s="60">
        <v>0.40373482296760199</v>
      </c>
      <c r="O431" s="60">
        <v>1.2970413316143201E-3</v>
      </c>
      <c r="P431" s="60" t="s">
        <v>163</v>
      </c>
      <c r="Q431" s="60">
        <v>427</v>
      </c>
      <c r="R431" s="60" t="s">
        <v>8</v>
      </c>
    </row>
    <row r="432" spans="1:18" x14ac:dyDescent="0.25">
      <c r="A432" s="60">
        <v>429</v>
      </c>
      <c r="B432" s="60">
        <v>1.0188547756533499</v>
      </c>
      <c r="C432" s="60">
        <v>1.8679227551609601E-2</v>
      </c>
      <c r="D432" s="60">
        <v>1.25078852533327E-2</v>
      </c>
      <c r="E432" s="60">
        <v>2.3080103883510401E-4</v>
      </c>
      <c r="F432" s="60">
        <v>9.5643766970123098E-2</v>
      </c>
      <c r="G432" s="60">
        <v>1.27006366089501</v>
      </c>
      <c r="H432" s="60">
        <v>-0.21263789305230299</v>
      </c>
      <c r="I432" s="60">
        <v>6.1777003237488796E-3</v>
      </c>
      <c r="J432" s="60">
        <v>160.87253307767401</v>
      </c>
      <c r="K432" s="60">
        <v>2.2074680774806999E-5</v>
      </c>
      <c r="L432" s="60">
        <v>2.08726358060297E-4</v>
      </c>
      <c r="M432" s="61">
        <v>0.99976919896116501</v>
      </c>
      <c r="N432" s="60">
        <v>1.27006366089501</v>
      </c>
      <c r="O432" s="60">
        <v>6.1777003237488796E-3</v>
      </c>
      <c r="P432" s="60" t="s">
        <v>163</v>
      </c>
      <c r="Q432" s="60">
        <v>428</v>
      </c>
      <c r="R432" s="60" t="s">
        <v>8</v>
      </c>
    </row>
    <row r="433" spans="1:18" x14ac:dyDescent="0.25">
      <c r="A433" s="60">
        <v>430</v>
      </c>
      <c r="B433" s="60">
        <v>1.0201962340539801</v>
      </c>
      <c r="C433" s="60">
        <v>1.99949951197303E-2</v>
      </c>
      <c r="D433" s="60">
        <v>1.2731501797009E-2</v>
      </c>
      <c r="E433" s="60">
        <v>2.76764189615903E-11</v>
      </c>
      <c r="F433" s="60">
        <v>8.7584293374391706E-2</v>
      </c>
      <c r="G433" s="60">
        <v>1.49488536091762</v>
      </c>
      <c r="H433" s="60">
        <v>-0.33105238291573202</v>
      </c>
      <c r="I433" s="60">
        <v>1.93268248486106E-3</v>
      </c>
      <c r="J433" s="60">
        <v>516.41556506726999</v>
      </c>
      <c r="K433" s="60">
        <v>2.42401959788451E-12</v>
      </c>
      <c r="L433" s="60">
        <v>2.5252399363705798E-11</v>
      </c>
      <c r="M433" s="60">
        <v>0.99999999997232403</v>
      </c>
      <c r="N433" s="60">
        <v>1.49488536091762</v>
      </c>
      <c r="O433" s="60">
        <v>1.93268248486106E-3</v>
      </c>
      <c r="P433" s="60" t="s">
        <v>163</v>
      </c>
      <c r="Q433" s="60">
        <v>429</v>
      </c>
      <c r="R433" s="60" t="s">
        <v>8</v>
      </c>
    </row>
    <row r="434" spans="1:18" x14ac:dyDescent="0.25">
      <c r="A434" s="60">
        <v>431</v>
      </c>
      <c r="B434" s="60">
        <v>1.0121552949314101</v>
      </c>
      <c r="C434" s="60">
        <v>1.20820125820238E-2</v>
      </c>
      <c r="D434" s="60">
        <v>1.24351822104843E-2</v>
      </c>
      <c r="E434" s="60">
        <v>3.6319188039418399E-10</v>
      </c>
      <c r="F434" s="60">
        <v>9.3475230862134703E-2</v>
      </c>
      <c r="G434" s="60">
        <v>2.3284213826116802</v>
      </c>
      <c r="H434" s="60">
        <v>-0.57052447316114796</v>
      </c>
      <c r="I434" s="60">
        <v>2.5580601668646801E-3</v>
      </c>
      <c r="J434" s="60">
        <v>389.92121950581901</v>
      </c>
      <c r="K434" s="60">
        <v>3.3949444867099197E-11</v>
      </c>
      <c r="L434" s="60">
        <v>3.29242435527085E-10</v>
      </c>
      <c r="M434" s="60">
        <v>0.99999999963680797</v>
      </c>
      <c r="N434" s="60">
        <v>2.3284213826116802</v>
      </c>
      <c r="O434" s="60">
        <v>2.5580601668646801E-3</v>
      </c>
      <c r="P434" s="60" t="s">
        <v>163</v>
      </c>
      <c r="Q434" s="60">
        <v>430</v>
      </c>
      <c r="R434" s="60" t="s">
        <v>8</v>
      </c>
    </row>
    <row r="435" spans="1:18" x14ac:dyDescent="0.25">
      <c r="A435" s="60">
        <v>432</v>
      </c>
      <c r="B435" s="60">
        <v>1.0286597496907399</v>
      </c>
      <c r="C435" s="60">
        <v>2.8256741035159402E-2</v>
      </c>
      <c r="D435" s="60">
        <v>1.2383602066770199E-2</v>
      </c>
      <c r="E435" s="61">
        <v>1.4461403251176E-14</v>
      </c>
      <c r="F435" s="60">
        <v>0.24200948441162201</v>
      </c>
      <c r="G435" s="60">
        <v>0.29622194634481702</v>
      </c>
      <c r="H435" s="60">
        <v>2.3758471049810401</v>
      </c>
      <c r="I435" s="60">
        <v>5.0431867759107105E-4</v>
      </c>
      <c r="J435" s="60">
        <v>1981.87321972012</v>
      </c>
      <c r="K435" s="61">
        <v>3.4997967446856598E-15</v>
      </c>
      <c r="L435" s="61">
        <v>1.09616065064904E-14</v>
      </c>
      <c r="M435" s="60">
        <v>0.99999999999998601</v>
      </c>
      <c r="N435" s="60">
        <v>0.29622194634481702</v>
      </c>
      <c r="O435" s="60">
        <v>5.0431867759107105E-4</v>
      </c>
      <c r="P435" s="60" t="s">
        <v>163</v>
      </c>
      <c r="Q435" s="60">
        <v>431</v>
      </c>
      <c r="R435" s="60" t="s">
        <v>8</v>
      </c>
    </row>
    <row r="436" spans="1:18" x14ac:dyDescent="0.25">
      <c r="A436" s="60">
        <v>433</v>
      </c>
      <c r="B436" s="60">
        <v>0.99845166024778798</v>
      </c>
      <c r="C436" s="60">
        <v>-1.5495396689523E-3</v>
      </c>
      <c r="D436" s="60">
        <v>1.32802913806974E-2</v>
      </c>
      <c r="E436" s="60">
        <v>1.34943805924388E-5</v>
      </c>
      <c r="F436" s="60">
        <v>7.1640908682226806E-2</v>
      </c>
      <c r="G436" s="60">
        <v>0.761853017701416</v>
      </c>
      <c r="H436" s="60">
        <v>0.31258914352941303</v>
      </c>
      <c r="I436" s="60">
        <v>7.0404608820303499E-3</v>
      </c>
      <c r="J436" s="60">
        <v>141.03615597841599</v>
      </c>
      <c r="K436" s="60">
        <v>9.6674968774612393E-7</v>
      </c>
      <c r="L436" s="60">
        <v>1.25276309046927E-5</v>
      </c>
      <c r="M436" s="60">
        <v>0.99998650561940805</v>
      </c>
      <c r="N436" s="60">
        <v>0.761853017701416</v>
      </c>
      <c r="O436" s="60">
        <v>7.0404608820303499E-3</v>
      </c>
      <c r="P436" s="60" t="s">
        <v>163</v>
      </c>
      <c r="Q436" s="60">
        <v>432</v>
      </c>
      <c r="R436" s="60" t="s">
        <v>8</v>
      </c>
    </row>
    <row r="437" spans="1:18" x14ac:dyDescent="0.25">
      <c r="A437" s="60">
        <v>434</v>
      </c>
      <c r="B437" s="60">
        <v>1.0160348606126499</v>
      </c>
      <c r="C437" s="60">
        <v>1.5907660194283899E-2</v>
      </c>
      <c r="D437" s="60">
        <v>1.28867439582445E-2</v>
      </c>
      <c r="E437" s="60">
        <v>0.15178865062159499</v>
      </c>
      <c r="F437" s="60">
        <v>3.9715412157741901E-2</v>
      </c>
      <c r="G437" s="60" t="s">
        <v>142</v>
      </c>
      <c r="H437" s="60">
        <v>-1</v>
      </c>
      <c r="I437" s="60">
        <v>4.4676496548755398E-2</v>
      </c>
      <c r="J437" s="60">
        <v>21.383133800760401</v>
      </c>
      <c r="K437" s="60">
        <v>6.02834882030412E-3</v>
      </c>
      <c r="L437" s="60">
        <v>0.14576030180129099</v>
      </c>
      <c r="M437" s="60">
        <v>0.84821134937840503</v>
      </c>
      <c r="N437" s="60" t="s">
        <v>142</v>
      </c>
      <c r="O437" s="60">
        <v>4.4676496548755398E-2</v>
      </c>
      <c r="P437" s="60" t="s">
        <v>163</v>
      </c>
      <c r="Q437" s="60">
        <v>433</v>
      </c>
      <c r="R437" s="60" t="s">
        <v>8</v>
      </c>
    </row>
    <row r="438" spans="1:18" x14ac:dyDescent="0.25">
      <c r="A438" s="60">
        <v>435</v>
      </c>
      <c r="B438" s="60">
        <v>1.00849808797063</v>
      </c>
      <c r="C438" s="60">
        <v>8.4621824962291606E-3</v>
      </c>
      <c r="D438" s="60">
        <v>1.3427649744674501E-2</v>
      </c>
      <c r="E438" s="60">
        <v>2.0097426584766299E-2</v>
      </c>
      <c r="F438" s="60">
        <v>7.6554520868229699E-3</v>
      </c>
      <c r="G438" s="60" t="s">
        <v>142</v>
      </c>
      <c r="H438" s="60">
        <v>-1</v>
      </c>
      <c r="I438" s="60">
        <v>2.6602569033657601E-2</v>
      </c>
      <c r="J438" s="60">
        <v>36.590354477975403</v>
      </c>
      <c r="K438" s="60">
        <v>1.53854886288121E-4</v>
      </c>
      <c r="L438" s="60">
        <v>1.9943571698478199E-2</v>
      </c>
      <c r="M438" s="61">
        <v>0.97990257341523401</v>
      </c>
      <c r="N438" s="60" t="s">
        <v>142</v>
      </c>
      <c r="O438" s="60">
        <v>2.6602569033657601E-2</v>
      </c>
      <c r="P438" s="60" t="s">
        <v>163</v>
      </c>
      <c r="Q438" s="60">
        <v>434</v>
      </c>
      <c r="R438" s="60" t="s">
        <v>8</v>
      </c>
    </row>
    <row r="439" spans="1:18" x14ac:dyDescent="0.25">
      <c r="A439" s="60">
        <v>436</v>
      </c>
      <c r="B439" s="60">
        <v>1.01041668555814</v>
      </c>
      <c r="C439" s="60">
        <v>1.0362805732261201E-2</v>
      </c>
      <c r="D439" s="60">
        <v>1.2761289353739399E-2</v>
      </c>
      <c r="E439" s="60">
        <v>8.3753970028426801E-7</v>
      </c>
      <c r="F439" s="60">
        <v>8.4745358186093397E-2</v>
      </c>
      <c r="G439" s="60">
        <v>1.5604573189597599</v>
      </c>
      <c r="H439" s="60">
        <v>-0.35916222260623898</v>
      </c>
      <c r="I439" s="60">
        <v>4.0984923344679902E-3</v>
      </c>
      <c r="J439" s="60">
        <v>242.99216062699</v>
      </c>
      <c r="K439" s="60">
        <v>7.0977601895663594E-8</v>
      </c>
      <c r="L439" s="60">
        <v>7.6656209838860404E-7</v>
      </c>
      <c r="M439" s="60">
        <v>0.99999916246029996</v>
      </c>
      <c r="N439" s="60">
        <v>1.5604573189597599</v>
      </c>
      <c r="O439" s="60">
        <v>4.0984923344679902E-3</v>
      </c>
      <c r="P439" s="60" t="s">
        <v>163</v>
      </c>
      <c r="Q439" s="60">
        <v>435</v>
      </c>
      <c r="R439" s="60" t="s">
        <v>8</v>
      </c>
    </row>
    <row r="440" spans="1:18" x14ac:dyDescent="0.25">
      <c r="A440" s="60">
        <v>437</v>
      </c>
      <c r="B440" s="60">
        <v>1.02270727230349</v>
      </c>
      <c r="C440" s="60">
        <v>2.2453299690914901E-2</v>
      </c>
      <c r="D440" s="60">
        <v>1.26553269212973E-2</v>
      </c>
      <c r="E440" s="60">
        <v>0.14218478026824799</v>
      </c>
      <c r="F440" s="60">
        <v>5.0168998822590703E-2</v>
      </c>
      <c r="G440" s="60" t="s">
        <v>142</v>
      </c>
      <c r="H440" s="60">
        <v>-1</v>
      </c>
      <c r="I440" s="60">
        <v>3.3042249497526099E-2</v>
      </c>
      <c r="J440" s="60">
        <v>29.2642833102169</v>
      </c>
      <c r="K440" s="60">
        <v>7.1332680738680401E-3</v>
      </c>
      <c r="L440" s="60">
        <v>0.13505151219438</v>
      </c>
      <c r="M440" s="61">
        <v>0.85781521973175201</v>
      </c>
      <c r="N440" s="60" t="s">
        <v>142</v>
      </c>
      <c r="O440" s="60">
        <v>3.3042249497526099E-2</v>
      </c>
      <c r="P440" s="60" t="s">
        <v>163</v>
      </c>
      <c r="Q440" s="60">
        <v>436</v>
      </c>
      <c r="R440" s="60" t="s">
        <v>8</v>
      </c>
    </row>
    <row r="441" spans="1:18" x14ac:dyDescent="0.25">
      <c r="A441" s="60">
        <v>438</v>
      </c>
      <c r="B441" s="60">
        <v>1.00694299992373</v>
      </c>
      <c r="C441" s="60">
        <v>6.9190082850426604E-3</v>
      </c>
      <c r="D441" s="60">
        <v>1.31271931598598E-2</v>
      </c>
      <c r="E441" s="60">
        <v>5.8522982058360995E-20</v>
      </c>
      <c r="F441" s="60">
        <v>5.1785739851576598E-2</v>
      </c>
      <c r="G441" s="60" t="s">
        <v>142</v>
      </c>
      <c r="H441" s="60">
        <v>-1</v>
      </c>
      <c r="I441" s="60">
        <v>1.6551172603516801E-3</v>
      </c>
      <c r="J441" s="60">
        <v>603.186799301169</v>
      </c>
      <c r="K441" s="60">
        <v>3.0306559242127699E-21</v>
      </c>
      <c r="L441" s="60">
        <v>5.54923261341482E-20</v>
      </c>
      <c r="M441" s="60">
        <v>1</v>
      </c>
      <c r="N441" s="60" t="s">
        <v>142</v>
      </c>
      <c r="O441" s="60">
        <v>1.6551172603516801E-3</v>
      </c>
      <c r="P441" s="60" t="s">
        <v>163</v>
      </c>
      <c r="Q441" s="60">
        <v>437</v>
      </c>
      <c r="R441" s="60" t="s">
        <v>8</v>
      </c>
    </row>
    <row r="442" spans="1:18" x14ac:dyDescent="0.25">
      <c r="A442" s="60">
        <v>439</v>
      </c>
      <c r="B442" s="60">
        <v>1.0184040164308099</v>
      </c>
      <c r="C442" s="60">
        <v>1.8236712116996099E-2</v>
      </c>
      <c r="D442" s="60">
        <v>1.2681862069011901E-2</v>
      </c>
      <c r="E442" s="60">
        <v>6.13773715282838E-3</v>
      </c>
      <c r="F442" s="60">
        <v>6.1242987346715898E-2</v>
      </c>
      <c r="G442" s="60" t="s">
        <v>142</v>
      </c>
      <c r="H442" s="60">
        <v>-1</v>
      </c>
      <c r="I442" s="60">
        <v>1.08510291410551E-2</v>
      </c>
      <c r="J442" s="60">
        <v>91.157157353534402</v>
      </c>
      <c r="K442" s="60">
        <v>3.7589335878813698E-4</v>
      </c>
      <c r="L442" s="60">
        <v>5.7618437940402398E-3</v>
      </c>
      <c r="M442" s="60">
        <v>0.99386226284717205</v>
      </c>
      <c r="N442" s="60" t="s">
        <v>142</v>
      </c>
      <c r="O442" s="60">
        <v>1.08510291410551E-2</v>
      </c>
      <c r="P442" s="60" t="s">
        <v>163</v>
      </c>
      <c r="Q442" s="60">
        <v>438</v>
      </c>
      <c r="R442" s="60" t="s">
        <v>8</v>
      </c>
    </row>
    <row r="443" spans="1:18" x14ac:dyDescent="0.25">
      <c r="A443" s="60">
        <v>440</v>
      </c>
      <c r="B443" s="60">
        <v>1.0224190567579201</v>
      </c>
      <c r="C443" s="60">
        <v>2.2171443706391899E-2</v>
      </c>
      <c r="D443" s="60">
        <v>1.2794992833191099E-2</v>
      </c>
      <c r="E443" s="60">
        <v>3.88831371569149E-4</v>
      </c>
      <c r="F443" s="60">
        <v>5.9338963200419398E-2</v>
      </c>
      <c r="G443" s="60" t="s">
        <v>142</v>
      </c>
      <c r="H443" s="60">
        <v>-1</v>
      </c>
      <c r="I443" s="60">
        <v>6.6016479944477598E-3</v>
      </c>
      <c r="J443" s="60">
        <v>150.477328212749</v>
      </c>
      <c r="K443" s="60">
        <v>2.3072850448710399E-5</v>
      </c>
      <c r="L443" s="60">
        <v>3.65758521120439E-4</v>
      </c>
      <c r="M443" s="60">
        <v>0.99961116862843102</v>
      </c>
      <c r="N443" s="60" t="s">
        <v>142</v>
      </c>
      <c r="O443" s="60">
        <v>6.6016479944477598E-3</v>
      </c>
      <c r="P443" s="60" t="s">
        <v>163</v>
      </c>
      <c r="Q443" s="60">
        <v>439</v>
      </c>
      <c r="R443" s="60" t="s">
        <v>8</v>
      </c>
    </row>
    <row r="444" spans="1:18" x14ac:dyDescent="0.25">
      <c r="A444" s="60">
        <v>441</v>
      </c>
      <c r="B444" s="60">
        <v>1.0209192101317901</v>
      </c>
      <c r="C444" s="60">
        <v>2.0703407875229101E-2</v>
      </c>
      <c r="D444" s="60">
        <v>1.29415341662331E-2</v>
      </c>
      <c r="E444" s="60">
        <v>0.119191322021135</v>
      </c>
      <c r="F444" s="60">
        <v>0.108681842356788</v>
      </c>
      <c r="G444" s="60">
        <v>0.78639858748191105</v>
      </c>
      <c r="H444" s="60">
        <v>0.27161978151824001</v>
      </c>
      <c r="I444" s="60">
        <v>2.0340048367355399E-2</v>
      </c>
      <c r="J444" s="60">
        <v>48.1640915468491</v>
      </c>
      <c r="K444" s="60">
        <v>1.2953932470198101E-2</v>
      </c>
      <c r="L444" s="60">
        <v>0.10623738955093701</v>
      </c>
      <c r="M444" s="60">
        <v>0.88080867797886497</v>
      </c>
      <c r="N444" s="60">
        <v>0.78639858748191105</v>
      </c>
      <c r="O444" s="60">
        <v>2.0340048367355399E-2</v>
      </c>
      <c r="P444" s="60" t="s">
        <v>163</v>
      </c>
      <c r="Q444" s="60">
        <v>440</v>
      </c>
      <c r="R444" s="60" t="s">
        <v>8</v>
      </c>
    </row>
    <row r="445" spans="1:18" x14ac:dyDescent="0.25">
      <c r="A445" s="60">
        <v>442</v>
      </c>
      <c r="B445" s="60">
        <v>1.0254260474700001</v>
      </c>
      <c r="C445" s="60">
        <v>2.5108182297607199E-2</v>
      </c>
      <c r="D445" s="60">
        <v>1.2438174402961501E-2</v>
      </c>
      <c r="E445" s="60">
        <v>0.105953922821609</v>
      </c>
      <c r="F445" s="60">
        <v>5.7059393758781302E-2</v>
      </c>
      <c r="G445" s="60" t="s">
        <v>142</v>
      </c>
      <c r="H445" s="60">
        <v>-1</v>
      </c>
      <c r="I445" s="60">
        <v>2.65474811569348E-2</v>
      </c>
      <c r="J445" s="60">
        <v>36.66835708776</v>
      </c>
      <c r="K445" s="60">
        <v>6.0456666025657298E-3</v>
      </c>
      <c r="L445" s="60">
        <v>9.9908256219043506E-2</v>
      </c>
      <c r="M445" s="60">
        <v>0.89404607717839102</v>
      </c>
      <c r="N445" s="60" t="s">
        <v>142</v>
      </c>
      <c r="O445" s="60">
        <v>2.65474811569348E-2</v>
      </c>
      <c r="P445" s="60" t="s">
        <v>163</v>
      </c>
      <c r="Q445" s="60">
        <v>441</v>
      </c>
      <c r="R445" s="60" t="s">
        <v>8</v>
      </c>
    </row>
    <row r="446" spans="1:18" x14ac:dyDescent="0.25">
      <c r="A446" s="60">
        <v>443</v>
      </c>
      <c r="B446" s="60">
        <v>1.0249594232111701</v>
      </c>
      <c r="C446" s="60">
        <v>2.4653024695726701E-2</v>
      </c>
      <c r="D446" s="60">
        <v>1.2390890110032299E-2</v>
      </c>
      <c r="E446" s="60">
        <v>0.18161806691100299</v>
      </c>
      <c r="F446" s="60">
        <v>8.2881021363733903E-2</v>
      </c>
      <c r="G446" s="60" t="s">
        <v>142</v>
      </c>
      <c r="H446" s="60">
        <v>-1</v>
      </c>
      <c r="I446" s="60">
        <v>2.8294665573340701E-2</v>
      </c>
      <c r="J446" s="60">
        <v>34.342350925052202</v>
      </c>
      <c r="K446" s="60">
        <v>1.50526908836909E-2</v>
      </c>
      <c r="L446" s="60">
        <v>0.166565376027312</v>
      </c>
      <c r="M446" s="60">
        <v>0.81838193308899698</v>
      </c>
      <c r="N446" s="60" t="s">
        <v>142</v>
      </c>
      <c r="O446" s="60">
        <v>2.8294665573340701E-2</v>
      </c>
      <c r="P446" s="60" t="s">
        <v>163</v>
      </c>
      <c r="Q446" s="60">
        <v>442</v>
      </c>
      <c r="R446" s="60" t="s">
        <v>8</v>
      </c>
    </row>
    <row r="447" spans="1:18" x14ac:dyDescent="0.25">
      <c r="A447" s="60">
        <v>444</v>
      </c>
      <c r="B447" s="60">
        <v>1.0265890839530201</v>
      </c>
      <c r="C447" s="60">
        <v>2.6241737883774399E-2</v>
      </c>
      <c r="D447" s="60">
        <v>1.2249046009688E-2</v>
      </c>
      <c r="E447" s="60">
        <v>8.3926570782187501E-2</v>
      </c>
      <c r="F447" s="60">
        <v>7.5656645244630602E-2</v>
      </c>
      <c r="G447" s="60" t="s">
        <v>142</v>
      </c>
      <c r="H447" s="60">
        <v>-1</v>
      </c>
      <c r="I447" s="60">
        <v>1.83135879006118E-2</v>
      </c>
      <c r="J447" s="60">
        <v>53.604264627282298</v>
      </c>
      <c r="K447" s="60">
        <v>6.3496027922663404E-3</v>
      </c>
      <c r="L447" s="60">
        <v>7.75769679899211E-2</v>
      </c>
      <c r="M447" s="61">
        <v>0.91607342921781298</v>
      </c>
      <c r="N447" s="60" t="s">
        <v>142</v>
      </c>
      <c r="O447" s="60">
        <v>1.83135879006118E-2</v>
      </c>
      <c r="P447" s="60" t="s">
        <v>163</v>
      </c>
      <c r="Q447" s="60">
        <v>443</v>
      </c>
      <c r="R447" s="60" t="s">
        <v>8</v>
      </c>
    </row>
    <row r="448" spans="1:18" x14ac:dyDescent="0.25">
      <c r="A448" s="60">
        <v>445</v>
      </c>
      <c r="B448" s="60">
        <v>1.01704853161356</v>
      </c>
      <c r="C448" s="60">
        <v>1.6904836295159601E-2</v>
      </c>
      <c r="D448" s="60">
        <v>1.27626751821112E-2</v>
      </c>
      <c r="E448" s="60">
        <v>1.04189308964623E-4</v>
      </c>
      <c r="F448" s="60">
        <v>0.128581476717779</v>
      </c>
      <c r="G448" s="60">
        <v>0.66880928200967804</v>
      </c>
      <c r="H448" s="60">
        <v>0.49519455979310101</v>
      </c>
      <c r="I448" s="60">
        <v>4.4537921916484504E-3</v>
      </c>
      <c r="J448" s="60">
        <v>223.527763525913</v>
      </c>
      <c r="K448" s="60">
        <v>1.33968152048762E-5</v>
      </c>
      <c r="L448" s="60">
        <v>9.0792493759746896E-5</v>
      </c>
      <c r="M448" s="60">
        <v>0.99989581069103495</v>
      </c>
      <c r="N448" s="60">
        <v>0.66880928200967804</v>
      </c>
      <c r="O448" s="60">
        <v>4.4537921916484504E-3</v>
      </c>
      <c r="P448" s="60" t="s">
        <v>163</v>
      </c>
      <c r="Q448" s="60">
        <v>444</v>
      </c>
      <c r="R448" s="60" t="s">
        <v>8</v>
      </c>
    </row>
    <row r="449" spans="1:18" x14ac:dyDescent="0.25">
      <c r="A449" s="60">
        <v>446</v>
      </c>
      <c r="B449" s="60">
        <v>1.0200556274416599</v>
      </c>
      <c r="C449" s="60">
        <v>1.98571625166175E-2</v>
      </c>
      <c r="D449" s="60">
        <v>1.2812298086208601E-2</v>
      </c>
      <c r="E449" s="60">
        <v>3.1700858155257499E-15</v>
      </c>
      <c r="F449" s="60">
        <v>7.4548337433844897E-2</v>
      </c>
      <c r="G449" s="60">
        <v>1.59289711258087</v>
      </c>
      <c r="H449" s="60">
        <v>-0.37221306253749997</v>
      </c>
      <c r="I449" s="60">
        <v>1.47616122291329E-3</v>
      </c>
      <c r="J449" s="60">
        <v>676.43277934536104</v>
      </c>
      <c r="K449" s="60">
        <v>2.3632462707005899E-16</v>
      </c>
      <c r="L449" s="60">
        <v>2.93376118845569E-15</v>
      </c>
      <c r="M449" s="60">
        <v>0.999999999999997</v>
      </c>
      <c r="N449" s="60">
        <v>1.59289711258087</v>
      </c>
      <c r="O449" s="60">
        <v>1.47616122291329E-3</v>
      </c>
      <c r="P449" s="60" t="s">
        <v>163</v>
      </c>
      <c r="Q449" s="60">
        <v>445</v>
      </c>
      <c r="R449" s="60" t="s">
        <v>8</v>
      </c>
    </row>
    <row r="450" spans="1:18" x14ac:dyDescent="0.25">
      <c r="A450" s="60">
        <v>447</v>
      </c>
      <c r="B450" s="60">
        <v>1.00729507186699</v>
      </c>
      <c r="C450" s="60">
        <v>7.2685915361748697E-3</v>
      </c>
      <c r="D450" s="60">
        <v>1.29168753621959E-2</v>
      </c>
      <c r="E450" s="60">
        <v>1.73894857146423E-2</v>
      </c>
      <c r="F450" s="60">
        <v>6.2926227628459605E-2</v>
      </c>
      <c r="G450" s="60" t="s">
        <v>142</v>
      </c>
      <c r="H450" s="60">
        <v>-1</v>
      </c>
      <c r="I450" s="60">
        <v>1.6293435326029101E-2</v>
      </c>
      <c r="J450" s="60">
        <v>60.374411226985501</v>
      </c>
      <c r="K450" s="60">
        <v>1.0942547364214299E-3</v>
      </c>
      <c r="L450" s="60">
        <v>1.6295230978220901E-2</v>
      </c>
      <c r="M450" s="60">
        <v>0.98261051428535795</v>
      </c>
      <c r="N450" s="60" t="s">
        <v>142</v>
      </c>
      <c r="O450" s="60">
        <v>1.6293435326029101E-2</v>
      </c>
      <c r="P450" s="60" t="s">
        <v>163</v>
      </c>
      <c r="Q450" s="60">
        <v>446</v>
      </c>
      <c r="R450" s="60" t="s">
        <v>8</v>
      </c>
    </row>
    <row r="451" spans="1:18" x14ac:dyDescent="0.25">
      <c r="A451" s="60">
        <v>448</v>
      </c>
      <c r="B451" s="60">
        <v>1.02222232937767</v>
      </c>
      <c r="C451" s="60">
        <v>2.1979011544747101E-2</v>
      </c>
      <c r="D451" s="60">
        <v>1.2314791297563001E-2</v>
      </c>
      <c r="E451" s="60">
        <v>2.2599179426682901E-2</v>
      </c>
      <c r="F451" s="60">
        <v>5.9968669293133298E-2</v>
      </c>
      <c r="G451" s="60" t="s">
        <v>142</v>
      </c>
      <c r="H451" s="60">
        <v>-1</v>
      </c>
      <c r="I451" s="60">
        <v>1.77050358623204E-2</v>
      </c>
      <c r="J451" s="60">
        <v>55.481105589183599</v>
      </c>
      <c r="K451" s="60">
        <v>1.3552427173349299E-3</v>
      </c>
      <c r="L451" s="60">
        <v>2.1243936709347998E-2</v>
      </c>
      <c r="M451" s="60">
        <v>0.97740082057331701</v>
      </c>
      <c r="N451" s="60" t="s">
        <v>142</v>
      </c>
      <c r="O451" s="60">
        <v>1.77050358623204E-2</v>
      </c>
      <c r="P451" s="60" t="s">
        <v>163</v>
      </c>
      <c r="Q451" s="60">
        <v>447</v>
      </c>
      <c r="R451" s="60" t="s">
        <v>8</v>
      </c>
    </row>
    <row r="452" spans="1:18" x14ac:dyDescent="0.25">
      <c r="A452" s="60">
        <v>449</v>
      </c>
      <c r="B452" s="60">
        <v>1.01275711416751</v>
      </c>
      <c r="C452" s="60">
        <v>1.26764276797986E-2</v>
      </c>
      <c r="D452" s="60">
        <v>1.28389319327403E-2</v>
      </c>
      <c r="E452" s="60">
        <v>4.7931740209866201E-2</v>
      </c>
      <c r="F452" s="60">
        <v>4.7492242954126802E-2</v>
      </c>
      <c r="G452" s="60" t="s">
        <v>142</v>
      </c>
      <c r="H452" s="60">
        <v>-1</v>
      </c>
      <c r="I452" s="60">
        <v>2.68477058780126E-2</v>
      </c>
      <c r="J452" s="60">
        <v>36.247130333730503</v>
      </c>
      <c r="K452" s="60">
        <v>2.2763858512610501E-3</v>
      </c>
      <c r="L452" s="60">
        <v>4.5655354358605099E-2</v>
      </c>
      <c r="M452" s="60">
        <v>0.95206825979013399</v>
      </c>
      <c r="N452" s="60" t="s">
        <v>142</v>
      </c>
      <c r="O452" s="60">
        <v>2.68477058780126E-2</v>
      </c>
      <c r="P452" s="60" t="s">
        <v>163</v>
      </c>
      <c r="Q452" s="60">
        <v>448</v>
      </c>
      <c r="R452" s="60" t="s">
        <v>8</v>
      </c>
    </row>
    <row r="453" spans="1:18" x14ac:dyDescent="0.25">
      <c r="A453" s="60">
        <v>450</v>
      </c>
      <c r="B453" s="60">
        <v>1.0153285710937701</v>
      </c>
      <c r="C453" s="60">
        <v>1.5212275472560301E-2</v>
      </c>
      <c r="D453" s="60">
        <v>1.2959360435602699E-2</v>
      </c>
      <c r="E453" s="60">
        <v>4.2187892299932696E-15</v>
      </c>
      <c r="F453" s="60">
        <v>0.12676870529578299</v>
      </c>
      <c r="G453" s="60">
        <v>0.51062568166066702</v>
      </c>
      <c r="H453" s="60">
        <v>0.95838171857666798</v>
      </c>
      <c r="I453" s="60">
        <v>1.3927638428740199E-3</v>
      </c>
      <c r="J453" s="60">
        <v>716.99681268036204</v>
      </c>
      <c r="K453" s="60">
        <v>5.3481044860203901E-16</v>
      </c>
      <c r="L453" s="60">
        <v>3.6839787813912301E-15</v>
      </c>
      <c r="M453" s="60">
        <v>0.999999999999996</v>
      </c>
      <c r="N453" s="60">
        <v>0.51062568166066702</v>
      </c>
      <c r="O453" s="60">
        <v>1.3927638428740199E-3</v>
      </c>
      <c r="P453" s="60" t="s">
        <v>163</v>
      </c>
      <c r="Q453" s="60">
        <v>449</v>
      </c>
      <c r="R453" s="60" t="s">
        <v>8</v>
      </c>
    </row>
    <row r="454" spans="1:18" x14ac:dyDescent="0.25">
      <c r="A454" s="60">
        <v>451</v>
      </c>
      <c r="B454" s="60">
        <v>1.01172258875989</v>
      </c>
      <c r="C454" s="60">
        <v>1.16544115082699E-2</v>
      </c>
      <c r="D454" s="60">
        <v>1.2843229524164199E-2</v>
      </c>
      <c r="E454" s="60">
        <v>5.8941952286484399E-5</v>
      </c>
      <c r="F454" s="60">
        <v>4.8875317628826499E-2</v>
      </c>
      <c r="G454" s="60" t="s">
        <v>142</v>
      </c>
      <c r="H454" s="60">
        <v>-1</v>
      </c>
      <c r="I454" s="60">
        <v>7.4909803026087596E-3</v>
      </c>
      <c r="J454" s="60">
        <v>132.49387658271499</v>
      </c>
      <c r="K454" s="60">
        <v>2.8808066396650598E-6</v>
      </c>
      <c r="L454" s="60">
        <v>5.6061145646819303E-5</v>
      </c>
      <c r="M454" s="60">
        <v>0.99994105804771305</v>
      </c>
      <c r="N454" s="60" t="s">
        <v>142</v>
      </c>
      <c r="O454" s="60">
        <v>7.4909803026087596E-3</v>
      </c>
      <c r="P454" s="60" t="s">
        <v>163</v>
      </c>
      <c r="Q454" s="60">
        <v>450</v>
      </c>
      <c r="R454" s="60" t="s">
        <v>8</v>
      </c>
    </row>
    <row r="455" spans="1:18" x14ac:dyDescent="0.25">
      <c r="A455" s="60">
        <v>452</v>
      </c>
      <c r="B455" s="60">
        <v>1.0023038485391</v>
      </c>
      <c r="C455" s="60">
        <v>2.3011987490802301E-3</v>
      </c>
      <c r="D455" s="60">
        <v>1.3026676173214799E-2</v>
      </c>
      <c r="E455" s="60">
        <v>6.7191799057991696E-3</v>
      </c>
      <c r="F455" s="60">
        <v>6.4438392556318905E-2</v>
      </c>
      <c r="G455" s="60" t="s">
        <v>142</v>
      </c>
      <c r="H455" s="60">
        <v>-1</v>
      </c>
      <c r="I455" s="60">
        <v>1.40884629098172E-2</v>
      </c>
      <c r="J455" s="60">
        <v>69.980064070948103</v>
      </c>
      <c r="K455" s="60">
        <v>4.3297315242641699E-4</v>
      </c>
      <c r="L455" s="60">
        <v>6.2862067533727504E-3</v>
      </c>
      <c r="M455" s="60">
        <v>0.99328082009420104</v>
      </c>
      <c r="N455" s="60" t="s">
        <v>142</v>
      </c>
      <c r="O455" s="60">
        <v>1.40884629098172E-2</v>
      </c>
      <c r="P455" s="60" t="s">
        <v>163</v>
      </c>
      <c r="Q455" s="60">
        <v>451</v>
      </c>
      <c r="R455" s="60" t="s">
        <v>8</v>
      </c>
    </row>
    <row r="456" spans="1:18" x14ac:dyDescent="0.25">
      <c r="A456" s="60">
        <v>453</v>
      </c>
      <c r="B456" s="60">
        <v>1.01151412386958</v>
      </c>
      <c r="C456" s="60">
        <v>1.1448340819901001E-2</v>
      </c>
      <c r="D456" s="60">
        <v>1.3081430125716701E-2</v>
      </c>
      <c r="E456" s="60">
        <v>9.6507279755498493E-10</v>
      </c>
      <c r="F456" s="60">
        <v>0.104729722702199</v>
      </c>
      <c r="G456" s="60">
        <v>0.95915118560888102</v>
      </c>
      <c r="H456" s="60">
        <v>4.25885042984002E-2</v>
      </c>
      <c r="I456" s="60">
        <v>2.3028805649137102E-3</v>
      </c>
      <c r="J456" s="60">
        <v>433.23875959345202</v>
      </c>
      <c r="K456" s="60">
        <v>1.01071806475369E-10</v>
      </c>
      <c r="L456" s="60">
        <v>8.6400099107961595E-10</v>
      </c>
      <c r="M456" s="61">
        <v>0.99999999903492698</v>
      </c>
      <c r="N456" s="60">
        <v>0.95915118560888102</v>
      </c>
      <c r="O456" s="60">
        <v>2.3028805649137102E-3</v>
      </c>
      <c r="P456" s="60" t="s">
        <v>163</v>
      </c>
      <c r="Q456" s="60">
        <v>452</v>
      </c>
      <c r="R456" s="60" t="s">
        <v>8</v>
      </c>
    </row>
    <row r="457" spans="1:18" x14ac:dyDescent="0.25">
      <c r="A457" s="60">
        <v>454</v>
      </c>
      <c r="B457" s="60">
        <v>1.01330651705361</v>
      </c>
      <c r="C457" s="60">
        <v>1.3218762965920301E-2</v>
      </c>
      <c r="D457" s="60">
        <v>1.31437303072852E-2</v>
      </c>
      <c r="E457" s="60">
        <v>3.6780391799388101E-3</v>
      </c>
      <c r="F457" s="60">
        <v>6.0303782162634899E-2</v>
      </c>
      <c r="G457" s="60" t="s">
        <v>142</v>
      </c>
      <c r="H457" s="60">
        <v>-1</v>
      </c>
      <c r="I457" s="60">
        <v>9.8051646154306994E-3</v>
      </c>
      <c r="J457" s="60">
        <v>100.98706898059299</v>
      </c>
      <c r="K457" s="60">
        <v>2.21799673492666E-4</v>
      </c>
      <c r="L457" s="60">
        <v>3.4562395064461401E-3</v>
      </c>
      <c r="M457" s="60">
        <v>0.99632196082006097</v>
      </c>
      <c r="N457" s="60" t="s">
        <v>142</v>
      </c>
      <c r="O457" s="60">
        <v>9.8051646154306994E-3</v>
      </c>
      <c r="P457" s="60" t="s">
        <v>163</v>
      </c>
      <c r="Q457" s="60">
        <v>453</v>
      </c>
      <c r="R457" s="60" t="s">
        <v>8</v>
      </c>
    </row>
    <row r="458" spans="1:18" x14ac:dyDescent="0.25">
      <c r="A458" s="60">
        <v>455</v>
      </c>
      <c r="B458" s="60">
        <v>1.01365038511479</v>
      </c>
      <c r="C458" s="60">
        <v>1.3558057860757099E-2</v>
      </c>
      <c r="D458" s="60">
        <v>1.2981702883508099E-2</v>
      </c>
      <c r="E458" s="60">
        <v>2.2809760891627801E-3</v>
      </c>
      <c r="F458" s="60">
        <v>3.80545982458824E-2</v>
      </c>
      <c r="G458" s="60" t="s">
        <v>142</v>
      </c>
      <c r="H458" s="60">
        <v>-1</v>
      </c>
      <c r="I458" s="60">
        <v>1.1762978253484701E-2</v>
      </c>
      <c r="J458" s="60">
        <v>84.012483951821906</v>
      </c>
      <c r="K458" s="60">
        <v>8.6801628681553496E-5</v>
      </c>
      <c r="L458" s="60">
        <v>2.1941744604812201E-3</v>
      </c>
      <c r="M458" s="60">
        <v>0.997719023910837</v>
      </c>
      <c r="N458" s="60" t="s">
        <v>142</v>
      </c>
      <c r="O458" s="60">
        <v>1.1762978253484701E-2</v>
      </c>
      <c r="P458" s="60" t="s">
        <v>163</v>
      </c>
      <c r="Q458" s="60">
        <v>454</v>
      </c>
      <c r="R458" s="60" t="s">
        <v>8</v>
      </c>
    </row>
    <row r="459" spans="1:18" x14ac:dyDescent="0.25">
      <c r="A459" s="60">
        <v>456</v>
      </c>
      <c r="B459" s="60">
        <v>1.0116701705648901</v>
      </c>
      <c r="C459" s="60">
        <v>1.16025993281864E-2</v>
      </c>
      <c r="D459" s="60">
        <v>1.2842652069386401E-2</v>
      </c>
      <c r="E459" s="60">
        <v>1.6930761924509401E-11</v>
      </c>
      <c r="F459" s="60">
        <v>7.7055090212203303E-2</v>
      </c>
      <c r="G459" s="60">
        <v>1.10434386802573</v>
      </c>
      <c r="H459" s="60">
        <v>-9.4484943545948996E-2</v>
      </c>
      <c r="I459" s="60">
        <v>2.55995341439205E-3</v>
      </c>
      <c r="J459" s="60">
        <v>389.63210852900698</v>
      </c>
      <c r="K459" s="60">
        <v>1.3046013874544101E-12</v>
      </c>
      <c r="L459" s="60">
        <v>1.5626160537054999E-11</v>
      </c>
      <c r="M459" s="60">
        <v>0.99999999998306899</v>
      </c>
      <c r="N459" s="60">
        <v>1.10434386802573</v>
      </c>
      <c r="O459" s="60">
        <v>2.55995341439205E-3</v>
      </c>
      <c r="P459" s="60" t="s">
        <v>163</v>
      </c>
      <c r="Q459" s="60">
        <v>455</v>
      </c>
      <c r="R459" s="60" t="s">
        <v>8</v>
      </c>
    </row>
    <row r="460" spans="1:18" x14ac:dyDescent="0.25">
      <c r="A460" s="60">
        <v>457</v>
      </c>
      <c r="B460" s="60">
        <v>1.0192340097027801</v>
      </c>
      <c r="C460" s="60">
        <v>1.9051374296671E-2</v>
      </c>
      <c r="D460" s="60">
        <v>1.3051935123015701E-2</v>
      </c>
      <c r="E460" s="60">
        <v>5.7899126477153798E-2</v>
      </c>
      <c r="F460" s="60">
        <v>4.69031092700498E-2</v>
      </c>
      <c r="G460" s="60" t="s">
        <v>142</v>
      </c>
      <c r="H460" s="60">
        <v>-1</v>
      </c>
      <c r="I460" s="60">
        <v>2.2557573798049201E-2</v>
      </c>
      <c r="J460" s="60">
        <v>43.331008687045902</v>
      </c>
      <c r="K460" s="60">
        <v>2.7156490557983799E-3</v>
      </c>
      <c r="L460" s="60">
        <v>5.5183477421355397E-2</v>
      </c>
      <c r="M460" s="61">
        <v>0.94210087352284599</v>
      </c>
      <c r="N460" s="60" t="s">
        <v>142</v>
      </c>
      <c r="O460" s="60">
        <v>2.2557573798049201E-2</v>
      </c>
      <c r="P460" s="60" t="s">
        <v>163</v>
      </c>
      <c r="Q460" s="60">
        <v>456</v>
      </c>
      <c r="R460" s="60" t="s">
        <v>8</v>
      </c>
    </row>
    <row r="461" spans="1:18" x14ac:dyDescent="0.25">
      <c r="A461" s="60">
        <v>458</v>
      </c>
      <c r="B461" s="60">
        <v>1.0077952833278401</v>
      </c>
      <c r="C461" s="60">
        <v>7.7650570865464702E-3</v>
      </c>
      <c r="D461" s="60">
        <v>1.2712891677225601E-2</v>
      </c>
      <c r="E461" s="60">
        <v>7.2438558412998497E-3</v>
      </c>
      <c r="F461" s="60">
        <v>3.8806986284016097E-2</v>
      </c>
      <c r="G461" s="60" t="s">
        <v>142</v>
      </c>
      <c r="H461" s="60">
        <v>-1</v>
      </c>
      <c r="I461" s="60">
        <v>1.7071076070557401E-2</v>
      </c>
      <c r="J461" s="60">
        <v>57.578615423353703</v>
      </c>
      <c r="K461" s="60">
        <v>2.8111221427671299E-4</v>
      </c>
      <c r="L461" s="60">
        <v>6.9627436270231404E-3</v>
      </c>
      <c r="M461" s="60">
        <v>0.99275614415869995</v>
      </c>
      <c r="N461" s="60" t="s">
        <v>142</v>
      </c>
      <c r="O461" s="60">
        <v>1.7071076070557401E-2</v>
      </c>
      <c r="P461" s="60" t="s">
        <v>163</v>
      </c>
      <c r="Q461" s="60">
        <v>457</v>
      </c>
      <c r="R461" s="60" t="s">
        <v>8</v>
      </c>
    </row>
    <row r="462" spans="1:18" x14ac:dyDescent="0.25">
      <c r="A462" s="60">
        <v>459</v>
      </c>
      <c r="B462" s="60">
        <v>1.01049725495611</v>
      </c>
      <c r="C462" s="60">
        <v>1.04425413374238E-2</v>
      </c>
      <c r="D462" s="60">
        <v>1.2726740077549E-2</v>
      </c>
      <c r="E462" s="60">
        <v>1.3374447546592101E-2</v>
      </c>
      <c r="F462" s="60">
        <v>0.21475022564796301</v>
      </c>
      <c r="G462" s="60">
        <v>0.37706639740755998</v>
      </c>
      <c r="H462" s="60">
        <v>1.65205281317902</v>
      </c>
      <c r="I462" s="60">
        <v>7.5572207023998899E-3</v>
      </c>
      <c r="J462" s="60">
        <v>131.323778724953</v>
      </c>
      <c r="K462" s="60">
        <v>2.87216562854749E-3</v>
      </c>
      <c r="L462" s="60">
        <v>1.0502281918044599E-2</v>
      </c>
      <c r="M462" s="60">
        <v>0.98662555245340799</v>
      </c>
      <c r="N462" s="60">
        <v>0.37706639740755998</v>
      </c>
      <c r="O462" s="60">
        <v>7.5572207023998899E-3</v>
      </c>
      <c r="P462" s="60" t="s">
        <v>163</v>
      </c>
      <c r="Q462" s="60">
        <v>458</v>
      </c>
      <c r="R462" s="60" t="s">
        <v>8</v>
      </c>
    </row>
    <row r="463" spans="1:18" x14ac:dyDescent="0.25">
      <c r="A463" s="60">
        <v>460</v>
      </c>
      <c r="B463" s="60">
        <v>1.01289545564204</v>
      </c>
      <c r="C463" s="60">
        <v>1.2813017218216E-2</v>
      </c>
      <c r="D463" s="60">
        <v>1.2946348761399501E-2</v>
      </c>
      <c r="E463" s="61">
        <v>3.3042074139555101E-2</v>
      </c>
      <c r="F463" s="60">
        <v>0.21903218709762901</v>
      </c>
      <c r="G463" s="60">
        <v>0.29204098747271301</v>
      </c>
      <c r="H463" s="60">
        <v>2.4241768891889999</v>
      </c>
      <c r="I463" s="60">
        <v>1.13856192467638E-2</v>
      </c>
      <c r="J463" s="60">
        <v>86.830093236626794</v>
      </c>
      <c r="K463" s="61">
        <v>7.2372777650287802E-3</v>
      </c>
      <c r="L463" s="61">
        <v>2.5804796374526401E-2</v>
      </c>
      <c r="M463" s="60">
        <v>0.96695792586044504</v>
      </c>
      <c r="N463" s="60">
        <v>0.29204098747271301</v>
      </c>
      <c r="O463" s="60">
        <v>1.13856192467638E-2</v>
      </c>
      <c r="P463" s="60" t="s">
        <v>163</v>
      </c>
      <c r="Q463" s="60">
        <v>459</v>
      </c>
      <c r="R463" s="60" t="s">
        <v>8</v>
      </c>
    </row>
    <row r="464" spans="1:18" x14ac:dyDescent="0.25">
      <c r="A464" s="60">
        <v>461</v>
      </c>
      <c r="B464" s="60">
        <v>1.0199686077585299</v>
      </c>
      <c r="C464" s="60">
        <v>1.9771850115247201E-2</v>
      </c>
      <c r="D464" s="60">
        <v>1.26069608615759E-2</v>
      </c>
      <c r="E464" s="60">
        <v>0.289128703704845</v>
      </c>
      <c r="F464" s="60">
        <v>0.25601453976542998</v>
      </c>
      <c r="G464" s="60">
        <v>0.30030411423676401</v>
      </c>
      <c r="H464" s="60">
        <v>2.3299577081770702</v>
      </c>
      <c r="I464" s="60">
        <v>1.6091975067588901E-2</v>
      </c>
      <c r="J464" s="60">
        <v>61.142775874300099</v>
      </c>
      <c r="K464" s="60">
        <v>7.4021152011971306E-2</v>
      </c>
      <c r="L464" s="60">
        <v>0.21510755169287399</v>
      </c>
      <c r="M464" s="60">
        <v>0.710871296295155</v>
      </c>
      <c r="N464" s="60">
        <v>0.30030411423676401</v>
      </c>
      <c r="O464" s="60">
        <v>1.6091975067588901E-2</v>
      </c>
      <c r="P464" s="60" t="s">
        <v>163</v>
      </c>
      <c r="Q464" s="60">
        <v>460</v>
      </c>
      <c r="R464" s="60" t="s">
        <v>8</v>
      </c>
    </row>
    <row r="465" spans="1:18" x14ac:dyDescent="0.25">
      <c r="A465" s="60">
        <v>462</v>
      </c>
      <c r="B465" s="60">
        <v>1.02850819563858</v>
      </c>
      <c r="C465" s="60">
        <v>2.8109398614451601E-2</v>
      </c>
      <c r="D465" s="60">
        <v>1.2423274180417099E-2</v>
      </c>
      <c r="E465" s="60">
        <v>7.5854113933725695E-2</v>
      </c>
      <c r="F465" s="60">
        <v>7.7669799608861598E-2</v>
      </c>
      <c r="G465" s="60">
        <v>2.53416632805048</v>
      </c>
      <c r="H465" s="60">
        <v>-0.60539291011364105</v>
      </c>
      <c r="I465" s="60">
        <v>1.8825462114792701E-2</v>
      </c>
      <c r="J465" s="60">
        <v>52.119545958673697</v>
      </c>
      <c r="K465" s="60">
        <v>5.8915738287402299E-3</v>
      </c>
      <c r="L465" s="60">
        <v>6.9962540104985496E-2</v>
      </c>
      <c r="M465" s="60">
        <v>0.92414588606627401</v>
      </c>
      <c r="N465" s="60">
        <v>2.53416632805048</v>
      </c>
      <c r="O465" s="60">
        <v>1.8825462114792701E-2</v>
      </c>
      <c r="P465" s="60" t="s">
        <v>163</v>
      </c>
      <c r="Q465" s="60">
        <v>461</v>
      </c>
      <c r="R465" s="60" t="s">
        <v>8</v>
      </c>
    </row>
    <row r="466" spans="1:18" x14ac:dyDescent="0.25">
      <c r="A466" s="60">
        <v>463</v>
      </c>
      <c r="B466" s="60">
        <v>1.02220809411894</v>
      </c>
      <c r="C466" s="60">
        <v>2.19650856526615E-2</v>
      </c>
      <c r="D466" s="60">
        <v>1.2541852649437701E-2</v>
      </c>
      <c r="E466" s="60">
        <v>7.51835977064847E-3</v>
      </c>
      <c r="F466" s="60">
        <v>5.5091441505027199E-2</v>
      </c>
      <c r="G466" s="60" t="s">
        <v>142</v>
      </c>
      <c r="H466" s="60">
        <v>-1</v>
      </c>
      <c r="I466" s="60">
        <v>1.1870090993289201E-2</v>
      </c>
      <c r="J466" s="60">
        <v>83.245352505330501</v>
      </c>
      <c r="K466" s="60">
        <v>4.1419727751842999E-4</v>
      </c>
      <c r="L466" s="60">
        <v>7.1041624931300401E-3</v>
      </c>
      <c r="M466" s="60">
        <v>0.99248164022935104</v>
      </c>
      <c r="N466" s="60" t="s">
        <v>142</v>
      </c>
      <c r="O466" s="60">
        <v>1.1870090993289201E-2</v>
      </c>
      <c r="P466" s="60" t="s">
        <v>163</v>
      </c>
      <c r="Q466" s="60">
        <v>462</v>
      </c>
      <c r="R466" s="60" t="s">
        <v>8</v>
      </c>
    </row>
    <row r="467" spans="1:18" x14ac:dyDescent="0.25">
      <c r="A467" s="60">
        <v>464</v>
      </c>
      <c r="B467" s="60">
        <v>1.01407720968163</v>
      </c>
      <c r="C467" s="60">
        <v>1.3979045940458901E-2</v>
      </c>
      <c r="D467" s="60">
        <v>1.29697842924597E-2</v>
      </c>
      <c r="E467" s="60">
        <v>7.1588672463430804E-14</v>
      </c>
      <c r="F467" s="60">
        <v>7.3471441380300706E-2</v>
      </c>
      <c r="G467" s="60">
        <v>1.9170581785665199</v>
      </c>
      <c r="H467" s="60">
        <v>-0.478367421927825</v>
      </c>
      <c r="I467" s="60">
        <v>1.95361049484609E-3</v>
      </c>
      <c r="J467" s="60">
        <v>510.87276206702597</v>
      </c>
      <c r="K467" s="60">
        <v>5.2597229523904999E-15</v>
      </c>
      <c r="L467" s="60">
        <v>6.63289495110403E-14</v>
      </c>
      <c r="M467" s="60">
        <v>0.99999999999992795</v>
      </c>
      <c r="N467" s="60">
        <v>1.9170581785665199</v>
      </c>
      <c r="O467" s="60">
        <v>1.95361049484609E-3</v>
      </c>
      <c r="P467" s="60" t="s">
        <v>163</v>
      </c>
      <c r="Q467" s="60">
        <v>463</v>
      </c>
      <c r="R467" s="60" t="s">
        <v>8</v>
      </c>
    </row>
    <row r="468" spans="1:18" x14ac:dyDescent="0.25">
      <c r="A468" s="60">
        <v>465</v>
      </c>
      <c r="B468" s="60">
        <v>1.01081652921858</v>
      </c>
      <c r="C468" s="60">
        <v>1.0758449008589599E-2</v>
      </c>
      <c r="D468" s="60">
        <v>1.2793682900029101E-2</v>
      </c>
      <c r="E468" s="60">
        <v>4.7298210109656102E-4</v>
      </c>
      <c r="F468" s="60">
        <v>0.103607287150932</v>
      </c>
      <c r="G468" s="60">
        <v>0.97830705205757096</v>
      </c>
      <c r="H468" s="60">
        <v>2.2173966646569902E-2</v>
      </c>
      <c r="I468" s="60">
        <v>6.4392325969050996E-3</v>
      </c>
      <c r="J468" s="60">
        <v>154.29800872244201</v>
      </c>
      <c r="K468" s="60">
        <v>4.9004392365562499E-5</v>
      </c>
      <c r="L468" s="60">
        <v>4.2397770873099899E-4</v>
      </c>
      <c r="M468" s="60">
        <v>0.99952701789890297</v>
      </c>
      <c r="N468" s="60">
        <v>0.97830705205757096</v>
      </c>
      <c r="O468" s="60">
        <v>6.4392325969050996E-3</v>
      </c>
      <c r="P468" s="60" t="s">
        <v>163</v>
      </c>
      <c r="Q468" s="60">
        <v>464</v>
      </c>
      <c r="R468" s="60" t="s">
        <v>8</v>
      </c>
    </row>
    <row r="469" spans="1:18" x14ac:dyDescent="0.25">
      <c r="A469" s="60">
        <v>466</v>
      </c>
      <c r="B469" s="60">
        <v>1.00147168195565</v>
      </c>
      <c r="C469" s="60">
        <v>1.4706000930736699E-3</v>
      </c>
      <c r="D469" s="60">
        <v>1.36503140128587E-2</v>
      </c>
      <c r="E469" s="60">
        <v>1.18456045742016E-23</v>
      </c>
      <c r="F469" s="60">
        <v>0.17998280840716899</v>
      </c>
      <c r="G469" s="60">
        <v>0.216295152832126</v>
      </c>
      <c r="H469" s="60">
        <v>3.6233121126673402</v>
      </c>
      <c r="I469" s="60">
        <v>1.03841411140077E-3</v>
      </c>
      <c r="J469" s="60">
        <v>962.006943974455</v>
      </c>
      <c r="K469" s="60">
        <v>2.1320051785456201E-24</v>
      </c>
      <c r="L469" s="60">
        <v>9.7135993956560203E-24</v>
      </c>
      <c r="M469" s="60">
        <v>1</v>
      </c>
      <c r="N469" s="60">
        <v>0.216295152832126</v>
      </c>
      <c r="O469" s="60">
        <v>1.03841411140077E-3</v>
      </c>
      <c r="P469" s="60" t="s">
        <v>163</v>
      </c>
      <c r="Q469" s="60">
        <v>465</v>
      </c>
      <c r="R469" s="60" t="s">
        <v>8</v>
      </c>
    </row>
    <row r="470" spans="1:18" x14ac:dyDescent="0.25">
      <c r="A470" s="60">
        <v>467</v>
      </c>
      <c r="B470" s="60">
        <v>1.0136020854835199</v>
      </c>
      <c r="C470" s="60">
        <v>1.3510407524175601E-2</v>
      </c>
      <c r="D470" s="60">
        <v>1.27105481086053E-2</v>
      </c>
      <c r="E470" s="60">
        <v>4.6533471656815599E-11</v>
      </c>
      <c r="F470" s="60">
        <v>0.15691743877231101</v>
      </c>
      <c r="G470" s="60">
        <v>0.57594054380482396</v>
      </c>
      <c r="H470" s="60">
        <v>0.73629033544629496</v>
      </c>
      <c r="I470" s="60">
        <v>1.5335630520486099E-3</v>
      </c>
      <c r="J470" s="60">
        <v>651.07622123143301</v>
      </c>
      <c r="K470" s="60">
        <v>7.3019131895714296E-12</v>
      </c>
      <c r="L470" s="60">
        <v>3.9231558467244198E-11</v>
      </c>
      <c r="M470" s="61">
        <v>0.999999999953467</v>
      </c>
      <c r="N470" s="60">
        <v>0.57594054380482396</v>
      </c>
      <c r="O470" s="60">
        <v>1.5335630520486099E-3</v>
      </c>
      <c r="P470" s="60" t="s">
        <v>163</v>
      </c>
      <c r="Q470" s="60">
        <v>466</v>
      </c>
      <c r="R470" s="60" t="s">
        <v>8</v>
      </c>
    </row>
    <row r="471" spans="1:18" x14ac:dyDescent="0.25">
      <c r="A471" s="60">
        <v>468</v>
      </c>
      <c r="B471" s="60">
        <v>1.02040357624935</v>
      </c>
      <c r="C471" s="60">
        <v>2.01982120317773E-2</v>
      </c>
      <c r="D471" s="60">
        <v>1.2580780545850601E-2</v>
      </c>
      <c r="E471" s="60">
        <v>2.9486917469178902E-10</v>
      </c>
      <c r="F471" s="60">
        <v>0.19339692979460901</v>
      </c>
      <c r="G471" s="60">
        <v>0.38697471259782401</v>
      </c>
      <c r="H471" s="60">
        <v>1.58414818189757</v>
      </c>
      <c r="I471" s="60">
        <v>1.1734505022605801E-3</v>
      </c>
      <c r="J471" s="60">
        <v>851.18762791746599</v>
      </c>
      <c r="K471" s="60">
        <v>5.7026793076462397E-11</v>
      </c>
      <c r="L471" s="60">
        <v>2.3784238161532702E-10</v>
      </c>
      <c r="M471" s="60">
        <v>0.99999999970513098</v>
      </c>
      <c r="N471" s="60">
        <v>0.38697471259782401</v>
      </c>
      <c r="O471" s="60">
        <v>1.1734505022605801E-3</v>
      </c>
      <c r="P471" s="60" t="s">
        <v>163</v>
      </c>
      <c r="Q471" s="60">
        <v>467</v>
      </c>
      <c r="R471" s="60" t="s">
        <v>8</v>
      </c>
    </row>
    <row r="472" spans="1:18" x14ac:dyDescent="0.25">
      <c r="A472" s="60">
        <v>469</v>
      </c>
      <c r="B472" s="60">
        <v>1.01653547154456</v>
      </c>
      <c r="C472" s="60">
        <v>1.6400249241866598E-2</v>
      </c>
      <c r="D472" s="60">
        <v>1.28169418443984E-2</v>
      </c>
      <c r="E472" s="60">
        <v>1.1977211253997901E-3</v>
      </c>
      <c r="F472" s="60">
        <v>4.2653522449479397E-2</v>
      </c>
      <c r="G472" s="60" t="s">
        <v>142</v>
      </c>
      <c r="H472" s="60">
        <v>-1</v>
      </c>
      <c r="I472" s="60">
        <v>1.01381659457709E-2</v>
      </c>
      <c r="J472" s="60">
        <v>97.637170208990696</v>
      </c>
      <c r="K472" s="60">
        <v>5.1087024910455603E-5</v>
      </c>
      <c r="L472" s="60">
        <v>1.1466341004893301E-3</v>
      </c>
      <c r="M472" s="60">
        <v>0.99880227887460005</v>
      </c>
      <c r="N472" s="60" t="s">
        <v>142</v>
      </c>
      <c r="O472" s="60">
        <v>1.01381659457709E-2</v>
      </c>
      <c r="P472" s="60" t="s">
        <v>163</v>
      </c>
      <c r="Q472" s="60">
        <v>468</v>
      </c>
      <c r="R472" s="60" t="s">
        <v>8</v>
      </c>
    </row>
    <row r="473" spans="1:18" x14ac:dyDescent="0.25">
      <c r="A473" s="60">
        <v>470</v>
      </c>
      <c r="B473" s="60">
        <v>1.02142764463046</v>
      </c>
      <c r="C473" s="60">
        <v>2.1201300295399999E-2</v>
      </c>
      <c r="D473" s="60">
        <v>1.2205273642982401E-2</v>
      </c>
      <c r="E473" s="60">
        <v>1.7351867041257499E-11</v>
      </c>
      <c r="F473" s="60">
        <v>0.21059529457436801</v>
      </c>
      <c r="G473" s="60">
        <v>0.42278379919486297</v>
      </c>
      <c r="H473" s="60">
        <v>1.36527511674849</v>
      </c>
      <c r="I473" s="60">
        <v>1.2026285703393099E-3</v>
      </c>
      <c r="J473" s="60">
        <v>830.51192700989805</v>
      </c>
      <c r="K473" s="60">
        <v>3.6542215509688804E-12</v>
      </c>
      <c r="L473" s="60">
        <v>1.36976454902886E-11</v>
      </c>
      <c r="M473" s="60">
        <v>0.99999999998264799</v>
      </c>
      <c r="N473" s="60">
        <v>0.42278379919486297</v>
      </c>
      <c r="O473" s="60">
        <v>1.2026285703393099E-3</v>
      </c>
      <c r="P473" s="60" t="s">
        <v>163</v>
      </c>
      <c r="Q473" s="60">
        <v>469</v>
      </c>
      <c r="R473" s="60" t="s">
        <v>8</v>
      </c>
    </row>
    <row r="474" spans="1:18" x14ac:dyDescent="0.25">
      <c r="A474" s="60">
        <v>471</v>
      </c>
      <c r="B474" s="60">
        <v>1.0270440227850499</v>
      </c>
      <c r="C474" s="60">
        <v>2.6684795446466E-2</v>
      </c>
      <c r="D474" s="60">
        <v>1.2080543538535399E-2</v>
      </c>
      <c r="E474" s="60">
        <v>8.3168437506973697E-2</v>
      </c>
      <c r="F474" s="60">
        <v>6.8308722099173103E-2</v>
      </c>
      <c r="G474" s="60" t="s">
        <v>142</v>
      </c>
      <c r="H474" s="60">
        <v>-1</v>
      </c>
      <c r="I474" s="60">
        <v>2.3703912321348899E-2</v>
      </c>
      <c r="J474" s="60">
        <v>41.187128708679502</v>
      </c>
      <c r="K474" s="60">
        <v>5.6811296850863098E-3</v>
      </c>
      <c r="L474" s="60">
        <v>7.7487307821887397E-2</v>
      </c>
      <c r="M474" s="61">
        <v>0.916831562493026</v>
      </c>
      <c r="N474" s="60" t="s">
        <v>142</v>
      </c>
      <c r="O474" s="60">
        <v>2.3703912321348899E-2</v>
      </c>
      <c r="P474" s="60" t="s">
        <v>163</v>
      </c>
      <c r="Q474" s="60">
        <v>470</v>
      </c>
      <c r="R474" s="60" t="s">
        <v>8</v>
      </c>
    </row>
    <row r="475" spans="1:18" x14ac:dyDescent="0.25">
      <c r="A475" s="60">
        <v>472</v>
      </c>
      <c r="B475" s="60">
        <v>1.01466309172238</v>
      </c>
      <c r="C475" s="60">
        <v>1.45566280554561E-2</v>
      </c>
      <c r="D475" s="60">
        <v>1.30945428081971E-2</v>
      </c>
      <c r="E475" s="60">
        <v>7.3933613230567602E-2</v>
      </c>
      <c r="F475" s="60">
        <v>5.3274708522961102E-2</v>
      </c>
      <c r="G475" s="60" t="s">
        <v>142</v>
      </c>
      <c r="H475" s="60">
        <v>-1</v>
      </c>
      <c r="I475" s="60">
        <v>2.5880133652608099E-2</v>
      </c>
      <c r="J475" s="60">
        <v>37.6396768047303</v>
      </c>
      <c r="K475" s="60">
        <v>3.9387916949078202E-3</v>
      </c>
      <c r="L475" s="60">
        <v>6.9994821535659807E-2</v>
      </c>
      <c r="M475" s="60">
        <v>0.92606638676943198</v>
      </c>
      <c r="N475" s="60" t="s">
        <v>142</v>
      </c>
      <c r="O475" s="60">
        <v>2.5880133652608099E-2</v>
      </c>
      <c r="P475" s="60" t="s">
        <v>163</v>
      </c>
      <c r="Q475" s="60">
        <v>471</v>
      </c>
      <c r="R475" s="60" t="s">
        <v>8</v>
      </c>
    </row>
    <row r="476" spans="1:18" x14ac:dyDescent="0.25">
      <c r="A476" s="60">
        <v>473</v>
      </c>
      <c r="B476" s="60">
        <v>1.00892194319029</v>
      </c>
      <c r="C476" s="60">
        <v>8.88237781436476E-3</v>
      </c>
      <c r="D476" s="60">
        <v>1.34900622687643E-2</v>
      </c>
      <c r="E476" s="61">
        <v>6.1970164296805103E-2</v>
      </c>
      <c r="F476" s="60">
        <v>0.15524086163487599</v>
      </c>
      <c r="G476" s="60">
        <v>0.34469812531750799</v>
      </c>
      <c r="H476" s="60">
        <v>1.90108917499589</v>
      </c>
      <c r="I476" s="60">
        <v>1.47691281698582E-2</v>
      </c>
      <c r="J476" s="60">
        <v>66.708803695052396</v>
      </c>
      <c r="K476" s="61">
        <v>9.6203017010908307E-3</v>
      </c>
      <c r="L476" s="61">
        <v>5.2349862595714301E-2</v>
      </c>
      <c r="M476" s="60">
        <v>0.93802983570319498</v>
      </c>
      <c r="N476" s="60">
        <v>0.34469812531750799</v>
      </c>
      <c r="O476" s="60">
        <v>1.47691281698582E-2</v>
      </c>
      <c r="P476" s="60" t="s">
        <v>163</v>
      </c>
      <c r="Q476" s="60">
        <v>472</v>
      </c>
      <c r="R476" s="60" t="s">
        <v>8</v>
      </c>
    </row>
    <row r="477" spans="1:18" x14ac:dyDescent="0.25">
      <c r="A477" s="60">
        <v>474</v>
      </c>
      <c r="B477" s="60">
        <v>1.0143296039760701</v>
      </c>
      <c r="C477" s="60">
        <v>1.4227905581474101E-2</v>
      </c>
      <c r="D477" s="60">
        <v>1.26830285119211E-2</v>
      </c>
      <c r="E477" s="60">
        <v>4.5353106814616203E-12</v>
      </c>
      <c r="F477" s="60">
        <v>0.125835551567337</v>
      </c>
      <c r="G477" s="60">
        <v>0.77679130637940297</v>
      </c>
      <c r="H477" s="60">
        <v>0.28734705420554302</v>
      </c>
      <c r="I477" s="60">
        <v>1.5881859259750399E-3</v>
      </c>
      <c r="J477" s="60">
        <v>628.64920142209905</v>
      </c>
      <c r="K477" s="60">
        <v>5.7070332113095597E-13</v>
      </c>
      <c r="L477" s="60">
        <v>3.96460736033066E-12</v>
      </c>
      <c r="M477" s="60">
        <v>0.99999999999546496</v>
      </c>
      <c r="N477" s="60">
        <v>0.77679130637940297</v>
      </c>
      <c r="O477" s="60">
        <v>1.5881859259750399E-3</v>
      </c>
      <c r="P477" s="60" t="s">
        <v>163</v>
      </c>
      <c r="Q477" s="60">
        <v>473</v>
      </c>
      <c r="R477" s="60" t="s">
        <v>8</v>
      </c>
    </row>
    <row r="478" spans="1:18" x14ac:dyDescent="0.25">
      <c r="A478" s="60">
        <v>475</v>
      </c>
      <c r="B478" s="60">
        <v>1.0175528466135599</v>
      </c>
      <c r="C478" s="60">
        <v>1.7400574689641599E-2</v>
      </c>
      <c r="D478" s="60">
        <v>1.30614465889361E-2</v>
      </c>
      <c r="E478" s="60">
        <v>1.7827518457569899E-18</v>
      </c>
      <c r="F478" s="60">
        <v>0.19750349698719399</v>
      </c>
      <c r="G478" s="60">
        <v>0.30536922986608001</v>
      </c>
      <c r="H478" s="60">
        <v>2.2747241771495799</v>
      </c>
      <c r="I478" s="60">
        <v>7.7443268328538002E-4</v>
      </c>
      <c r="J478" s="60">
        <v>1290.26781653596</v>
      </c>
      <c r="K478" s="60">
        <v>3.5209972379738002E-19</v>
      </c>
      <c r="L478" s="60">
        <v>1.43065212195961E-18</v>
      </c>
      <c r="M478" s="61">
        <v>1</v>
      </c>
      <c r="N478" s="60">
        <v>0.30536922986608001</v>
      </c>
      <c r="O478" s="60">
        <v>7.7443268328538002E-4</v>
      </c>
      <c r="P478" s="60" t="s">
        <v>163</v>
      </c>
      <c r="Q478" s="60">
        <v>474</v>
      </c>
      <c r="R478" s="60" t="s">
        <v>8</v>
      </c>
    </row>
    <row r="479" spans="1:18" x14ac:dyDescent="0.25">
      <c r="A479" s="60">
        <v>476</v>
      </c>
      <c r="B479" s="60">
        <v>1.02006992800898</v>
      </c>
      <c r="C479" s="60">
        <v>1.9871181817817999E-2</v>
      </c>
      <c r="D479" s="60">
        <v>1.2628608561593299E-2</v>
      </c>
      <c r="E479" s="60">
        <v>0.12502078041501899</v>
      </c>
      <c r="F479" s="60">
        <v>5.0416588183231803E-2</v>
      </c>
      <c r="G479" s="60" t="s">
        <v>142</v>
      </c>
      <c r="H479" s="60">
        <v>-1</v>
      </c>
      <c r="I479" s="60">
        <v>3.1936820246278697E-2</v>
      </c>
      <c r="J479" s="60">
        <v>30.311821035674999</v>
      </c>
      <c r="K479" s="60">
        <v>6.3031212005302401E-3</v>
      </c>
      <c r="L479" s="60">
        <v>0.118717659214488</v>
      </c>
      <c r="M479" s="60">
        <v>0.87497921958498104</v>
      </c>
      <c r="N479" s="60" t="s">
        <v>142</v>
      </c>
      <c r="O479" s="60">
        <v>3.1936820246278697E-2</v>
      </c>
      <c r="P479" s="60" t="s">
        <v>163</v>
      </c>
      <c r="Q479" s="60">
        <v>475</v>
      </c>
      <c r="R479" s="60" t="s">
        <v>8</v>
      </c>
    </row>
    <row r="480" spans="1:18" x14ac:dyDescent="0.25">
      <c r="A480" s="60">
        <v>477</v>
      </c>
      <c r="B480" s="60">
        <v>1.0078102418622701</v>
      </c>
      <c r="C480" s="60">
        <v>7.7798998067615402E-3</v>
      </c>
      <c r="D480" s="60">
        <v>1.30011962073942E-2</v>
      </c>
      <c r="E480" s="60">
        <v>5.4355438563848804E-10</v>
      </c>
      <c r="F480" s="60">
        <v>0.11237212312148</v>
      </c>
      <c r="G480" s="60">
        <v>0.54926622593000696</v>
      </c>
      <c r="H480" s="60">
        <v>0.82061075811974205</v>
      </c>
      <c r="I480" s="60">
        <v>2.78721488203785E-3</v>
      </c>
      <c r="J480" s="60">
        <v>357.781092352972</v>
      </c>
      <c r="K480" s="60">
        <v>6.1080360346188695E-11</v>
      </c>
      <c r="L480" s="60">
        <v>4.8247402529230002E-10</v>
      </c>
      <c r="M480" s="60">
        <v>0.99999999945644602</v>
      </c>
      <c r="N480" s="60">
        <v>0.54926622593000696</v>
      </c>
      <c r="O480" s="60">
        <v>2.78721488203785E-3</v>
      </c>
      <c r="P480" s="60" t="s">
        <v>163</v>
      </c>
      <c r="Q480" s="60">
        <v>476</v>
      </c>
      <c r="R480" s="60" t="s">
        <v>8</v>
      </c>
    </row>
    <row r="481" spans="1:18" x14ac:dyDescent="0.25">
      <c r="A481" s="60">
        <v>478</v>
      </c>
      <c r="B481" s="60">
        <v>1.0112549913372499</v>
      </c>
      <c r="C481" s="60">
        <v>1.1192125187778E-2</v>
      </c>
      <c r="D481" s="60">
        <v>1.30418411666179E-2</v>
      </c>
      <c r="E481" s="60">
        <v>5.3429745052189399E-2</v>
      </c>
      <c r="F481" s="60">
        <v>5.5312798210268299E-2</v>
      </c>
      <c r="G481" s="60" t="s">
        <v>142</v>
      </c>
      <c r="H481" s="60">
        <v>-1</v>
      </c>
      <c r="I481" s="60">
        <v>2.1681727067045999E-2</v>
      </c>
      <c r="J481" s="60">
        <v>45.121787111687198</v>
      </c>
      <c r="K481" s="60">
        <v>2.9553487064978299E-3</v>
      </c>
      <c r="L481" s="60">
        <v>5.0474396345691598E-2</v>
      </c>
      <c r="M481" s="61">
        <v>0.946570254947811</v>
      </c>
      <c r="N481" s="60" t="s">
        <v>142</v>
      </c>
      <c r="O481" s="60">
        <v>2.1681727067045999E-2</v>
      </c>
      <c r="P481" s="60" t="s">
        <v>163</v>
      </c>
      <c r="Q481" s="60">
        <v>477</v>
      </c>
      <c r="R481" s="60" t="s">
        <v>8</v>
      </c>
    </row>
    <row r="482" spans="1:18" x14ac:dyDescent="0.25">
      <c r="A482" s="60">
        <v>479</v>
      </c>
      <c r="B482" s="60">
        <v>1.0160516041041301</v>
      </c>
      <c r="C482" s="60">
        <v>1.5924139307521099E-2</v>
      </c>
      <c r="D482" s="60">
        <v>1.2793768766284999E-2</v>
      </c>
      <c r="E482" s="60">
        <v>3.0721962207061901E-2</v>
      </c>
      <c r="F482" s="60">
        <v>6.7438855780515103E-2</v>
      </c>
      <c r="G482" s="60" t="s">
        <v>142</v>
      </c>
      <c r="H482" s="60">
        <v>-1</v>
      </c>
      <c r="I482" s="60">
        <v>1.52360281503635E-2</v>
      </c>
      <c r="J482" s="60">
        <v>64.633903411772295</v>
      </c>
      <c r="K482" s="60">
        <v>2.0718539785764801E-3</v>
      </c>
      <c r="L482" s="60">
        <v>2.8650108228485498E-2</v>
      </c>
      <c r="M482" s="60">
        <v>0.96927803779293797</v>
      </c>
      <c r="N482" s="60" t="s">
        <v>142</v>
      </c>
      <c r="O482" s="60">
        <v>1.52360281503635E-2</v>
      </c>
      <c r="P482" s="60" t="s">
        <v>163</v>
      </c>
      <c r="Q482" s="60">
        <v>478</v>
      </c>
      <c r="R482" s="60" t="s">
        <v>8</v>
      </c>
    </row>
    <row r="483" spans="1:18" x14ac:dyDescent="0.25">
      <c r="A483" s="60">
        <v>480</v>
      </c>
      <c r="B483" s="60">
        <v>1.0170718296757</v>
      </c>
      <c r="C483" s="60">
        <v>1.6927743555300901E-2</v>
      </c>
      <c r="D483" s="60">
        <v>1.25679222256693E-2</v>
      </c>
      <c r="E483" s="61">
        <v>9.3500372704824905E-14</v>
      </c>
      <c r="F483" s="60">
        <v>5.3148346341293201E-2</v>
      </c>
      <c r="G483" s="60" t="s">
        <v>142</v>
      </c>
      <c r="H483" s="60">
        <v>-1</v>
      </c>
      <c r="I483" s="60">
        <v>2.3499938956580198E-3</v>
      </c>
      <c r="J483" s="60">
        <v>424.53302025492798</v>
      </c>
      <c r="K483" s="61">
        <v>4.9693901915560298E-15</v>
      </c>
      <c r="L483" s="61">
        <v>8.8530982513268905E-14</v>
      </c>
      <c r="M483" s="60">
        <v>0.99999999999990696</v>
      </c>
      <c r="N483" s="60" t="s">
        <v>142</v>
      </c>
      <c r="O483" s="60">
        <v>2.3499938956580198E-3</v>
      </c>
      <c r="P483" s="60" t="s">
        <v>163</v>
      </c>
      <c r="Q483" s="60">
        <v>479</v>
      </c>
      <c r="R483" s="60" t="s">
        <v>8</v>
      </c>
    </row>
    <row r="484" spans="1:18" x14ac:dyDescent="0.25">
      <c r="A484" s="60">
        <v>481</v>
      </c>
      <c r="B484" s="60">
        <v>1.0193919755415199</v>
      </c>
      <c r="C484" s="60">
        <v>1.92063471462245E-2</v>
      </c>
      <c r="D484" s="60">
        <v>1.2380326112562101E-2</v>
      </c>
      <c r="E484" s="60">
        <v>3.4396751650787899E-2</v>
      </c>
      <c r="F484" s="60">
        <v>5.5608723004251098E-2</v>
      </c>
      <c r="G484" s="60" t="s">
        <v>142</v>
      </c>
      <c r="H484" s="60">
        <v>-1</v>
      </c>
      <c r="I484" s="60">
        <v>2.0350171677031001E-2</v>
      </c>
      <c r="J484" s="60">
        <v>48.139634587392003</v>
      </c>
      <c r="K484" s="60">
        <v>1.9127594347946801E-3</v>
      </c>
      <c r="L484" s="60">
        <v>3.2483992215993199E-2</v>
      </c>
      <c r="M484" s="60">
        <v>0.96560324834921196</v>
      </c>
      <c r="N484" s="60" t="s">
        <v>142</v>
      </c>
      <c r="O484" s="60">
        <v>2.0350171677031001E-2</v>
      </c>
      <c r="P484" s="60" t="s">
        <v>163</v>
      </c>
      <c r="Q484" s="60">
        <v>480</v>
      </c>
      <c r="R484" s="60" t="s">
        <v>8</v>
      </c>
    </row>
    <row r="485" spans="1:18" x14ac:dyDescent="0.25">
      <c r="A485" s="60">
        <v>482</v>
      </c>
      <c r="B485" s="60">
        <v>1.0154533279938101</v>
      </c>
      <c r="C485" s="60">
        <v>1.5335141350231399E-2</v>
      </c>
      <c r="D485" s="60">
        <v>1.2728215454840101E-2</v>
      </c>
      <c r="E485" s="60">
        <v>1.64176632015531E-3</v>
      </c>
      <c r="F485" s="60">
        <v>6.09367954255986E-2</v>
      </c>
      <c r="G485" s="60" t="s">
        <v>142</v>
      </c>
      <c r="H485" s="60">
        <v>-1</v>
      </c>
      <c r="I485" s="60">
        <v>9.7909996450421706E-3</v>
      </c>
      <c r="J485" s="60">
        <v>101.134617123224</v>
      </c>
      <c r="K485" s="60">
        <v>1.00043978387942E-4</v>
      </c>
      <c r="L485" s="60">
        <v>1.54172234176737E-3</v>
      </c>
      <c r="M485" s="60">
        <v>0.998358233679845</v>
      </c>
      <c r="N485" s="60" t="s">
        <v>142</v>
      </c>
      <c r="O485" s="60">
        <v>9.7909996450421706E-3</v>
      </c>
      <c r="P485" s="60" t="s">
        <v>163</v>
      </c>
      <c r="Q485" s="60">
        <v>481</v>
      </c>
      <c r="R485" s="60" t="s">
        <v>8</v>
      </c>
    </row>
    <row r="486" spans="1:18" x14ac:dyDescent="0.25">
      <c r="A486" s="60">
        <v>483</v>
      </c>
      <c r="B486" s="60">
        <v>1.0080611684021401</v>
      </c>
      <c r="C486" s="60">
        <v>8.0288507466687101E-3</v>
      </c>
      <c r="D486" s="60">
        <v>1.30028726358125E-2</v>
      </c>
      <c r="E486" s="60">
        <v>1.0029325138938101E-3</v>
      </c>
      <c r="F486" s="60">
        <v>5.9342671403436797E-2</v>
      </c>
      <c r="G486" s="60" t="s">
        <v>142</v>
      </c>
      <c r="H486" s="60">
        <v>-1</v>
      </c>
      <c r="I486" s="60">
        <v>9.5016559180075306E-3</v>
      </c>
      <c r="J486" s="60">
        <v>104.24481297042099</v>
      </c>
      <c r="K486" s="60">
        <v>5.9516694611823101E-5</v>
      </c>
      <c r="L486" s="60">
        <v>9.4341581928198499E-4</v>
      </c>
      <c r="M486" s="60">
        <v>0.99899706748610595</v>
      </c>
      <c r="N486" s="60" t="s">
        <v>142</v>
      </c>
      <c r="O486" s="60">
        <v>9.5016559180075306E-3</v>
      </c>
      <c r="P486" s="60" t="s">
        <v>163</v>
      </c>
      <c r="Q486" s="60">
        <v>482</v>
      </c>
      <c r="R486" s="60" t="s">
        <v>8</v>
      </c>
    </row>
    <row r="487" spans="1:18" x14ac:dyDescent="0.25">
      <c r="A487" s="60">
        <v>484</v>
      </c>
      <c r="B487" s="60">
        <v>1.0234098851309501</v>
      </c>
      <c r="C487" s="60">
        <v>2.31400764500285E-2</v>
      </c>
      <c r="D487" s="60">
        <v>1.2592814284662499E-2</v>
      </c>
      <c r="E487" s="60">
        <v>5.7164948952020102E-2</v>
      </c>
      <c r="F487" s="60">
        <v>5.6531235242310698E-2</v>
      </c>
      <c r="G487" s="60" t="s">
        <v>142</v>
      </c>
      <c r="H487" s="60">
        <v>-1</v>
      </c>
      <c r="I487" s="60">
        <v>2.19285726889757E-2</v>
      </c>
      <c r="J487" s="60">
        <v>44.602603242058599</v>
      </c>
      <c r="K487" s="60">
        <v>3.23160517682133E-3</v>
      </c>
      <c r="L487" s="60">
        <v>5.3933343775198699E-2</v>
      </c>
      <c r="M487" s="61">
        <v>0.94283505104798004</v>
      </c>
      <c r="N487" s="60" t="s">
        <v>142</v>
      </c>
      <c r="O487" s="60">
        <v>2.19285726889757E-2</v>
      </c>
      <c r="P487" s="60" t="s">
        <v>163</v>
      </c>
      <c r="Q487" s="60">
        <v>483</v>
      </c>
      <c r="R487" s="60" t="s">
        <v>8</v>
      </c>
    </row>
    <row r="488" spans="1:18" x14ac:dyDescent="0.25">
      <c r="A488" s="60">
        <v>485</v>
      </c>
      <c r="B488" s="60">
        <v>1.02129015695855</v>
      </c>
      <c r="C488" s="60">
        <v>2.1066687798247399E-2</v>
      </c>
      <c r="D488" s="60">
        <v>1.2815663320779901E-2</v>
      </c>
      <c r="E488" s="60">
        <v>3.9572749275779501E-2</v>
      </c>
      <c r="F488" s="60">
        <v>5.3785951043382699E-2</v>
      </c>
      <c r="G488" s="60" t="s">
        <v>142</v>
      </c>
      <c r="H488" s="60">
        <v>-1</v>
      </c>
      <c r="I488" s="60">
        <v>1.75673576311394E-2</v>
      </c>
      <c r="J488" s="60">
        <v>55.9237571749224</v>
      </c>
      <c r="K488" s="60">
        <v>2.1284579551991401E-3</v>
      </c>
      <c r="L488" s="60">
        <v>3.74442913205804E-2</v>
      </c>
      <c r="M488" s="60">
        <v>0.96042725072421997</v>
      </c>
      <c r="N488" s="60" t="s">
        <v>142</v>
      </c>
      <c r="O488" s="60">
        <v>1.75673576311394E-2</v>
      </c>
      <c r="P488" s="60" t="s">
        <v>163</v>
      </c>
      <c r="Q488" s="60">
        <v>484</v>
      </c>
      <c r="R488" s="60" t="s">
        <v>8</v>
      </c>
    </row>
    <row r="489" spans="1:18" x14ac:dyDescent="0.25">
      <c r="A489" s="60">
        <v>486</v>
      </c>
      <c r="B489" s="60">
        <v>1.0228367215622201</v>
      </c>
      <c r="C489" s="60">
        <v>2.2579866764798999E-2</v>
      </c>
      <c r="D489" s="60">
        <v>1.23776896436298E-2</v>
      </c>
      <c r="E489" s="60">
        <v>2.4060357016076901E-2</v>
      </c>
      <c r="F489" s="60">
        <v>0.21009086748500899</v>
      </c>
      <c r="G489" s="60">
        <v>0.361760779183118</v>
      </c>
      <c r="H489" s="60">
        <v>1.76425764633212</v>
      </c>
      <c r="I489" s="60">
        <v>8.7901906159338697E-3</v>
      </c>
      <c r="J489" s="60">
        <v>112.763175759501</v>
      </c>
      <c r="K489" s="60">
        <v>5.05486127750662E-3</v>
      </c>
      <c r="L489" s="60">
        <v>1.9005495738570299E-2</v>
      </c>
      <c r="M489" s="60">
        <v>0.97593964298392299</v>
      </c>
      <c r="N489" s="60">
        <v>0.361760779183118</v>
      </c>
      <c r="O489" s="60">
        <v>8.7901906159338697E-3</v>
      </c>
      <c r="P489" s="60" t="s">
        <v>163</v>
      </c>
      <c r="Q489" s="60">
        <v>485</v>
      </c>
      <c r="R489" s="60" t="s">
        <v>8</v>
      </c>
    </row>
    <row r="490" spans="1:18" x14ac:dyDescent="0.25">
      <c r="A490" s="60">
        <v>487</v>
      </c>
      <c r="B490" s="60">
        <v>1.0084603751380701</v>
      </c>
      <c r="C490" s="60">
        <v>8.4247867508497193E-3</v>
      </c>
      <c r="D490" s="60">
        <v>1.2975073272660301E-2</v>
      </c>
      <c r="E490" s="60">
        <v>1.03374211084533E-12</v>
      </c>
      <c r="F490" s="60">
        <v>6.2562370410145202E-2</v>
      </c>
      <c r="G490" s="60">
        <v>3.57085391691473</v>
      </c>
      <c r="H490" s="60">
        <v>-0.71995493983578795</v>
      </c>
      <c r="I490" s="60">
        <v>2.29393904178569E-3</v>
      </c>
      <c r="J490" s="60">
        <v>434.93137471585197</v>
      </c>
      <c r="K490" s="60">
        <v>6.4673356847270999E-14</v>
      </c>
      <c r="L490" s="60">
        <v>9.6906875399806108E-13</v>
      </c>
      <c r="M490" s="60">
        <v>0.99999999999896605</v>
      </c>
      <c r="N490" s="60">
        <v>3.57085391691473</v>
      </c>
      <c r="O490" s="60">
        <v>2.29393904178569E-3</v>
      </c>
      <c r="P490" s="60" t="s">
        <v>163</v>
      </c>
      <c r="Q490" s="60">
        <v>486</v>
      </c>
      <c r="R490" s="60" t="s">
        <v>8</v>
      </c>
    </row>
    <row r="491" spans="1:18" x14ac:dyDescent="0.25">
      <c r="A491" s="60">
        <v>488</v>
      </c>
      <c r="B491" s="60">
        <v>1.0096349017072099</v>
      </c>
      <c r="C491" s="60">
        <v>9.5887820440606602E-3</v>
      </c>
      <c r="D491" s="60">
        <v>1.3026530805075799E-2</v>
      </c>
      <c r="E491" s="60">
        <v>9.9082434613263007E-3</v>
      </c>
      <c r="F491" s="60">
        <v>8.2326812976708602E-2</v>
      </c>
      <c r="G491" s="60">
        <v>0.62568506453896</v>
      </c>
      <c r="H491" s="60">
        <v>0.59824815498330097</v>
      </c>
      <c r="I491" s="60">
        <v>1.5296692925319899E-2</v>
      </c>
      <c r="J491" s="60">
        <v>64.373607542630893</v>
      </c>
      <c r="K491" s="60">
        <v>8.1571410636830603E-4</v>
      </c>
      <c r="L491" s="60">
        <v>9.0925293549579903E-3</v>
      </c>
      <c r="M491" s="60">
        <v>0.99009175653867398</v>
      </c>
      <c r="N491" s="60">
        <v>0.62568506453896</v>
      </c>
      <c r="O491" s="60">
        <v>1.5296692925319899E-2</v>
      </c>
      <c r="P491" s="60" t="s">
        <v>163</v>
      </c>
      <c r="Q491" s="60">
        <v>487</v>
      </c>
      <c r="R491" s="60" t="s">
        <v>8</v>
      </c>
    </row>
    <row r="492" spans="1:18" x14ac:dyDescent="0.25">
      <c r="A492" s="60">
        <v>489</v>
      </c>
      <c r="B492" s="60">
        <v>1.02077184906659</v>
      </c>
      <c r="C492" s="60">
        <v>2.0559055903079701E-2</v>
      </c>
      <c r="D492" s="60">
        <v>1.2376933419068901E-2</v>
      </c>
      <c r="E492" s="60">
        <v>1.1923640052155E-2</v>
      </c>
      <c r="F492" s="60">
        <v>8.7116042672231997E-2</v>
      </c>
      <c r="G492" s="60">
        <v>1.0282796390653299</v>
      </c>
      <c r="H492" s="60">
        <v>-2.7501895390082E-2</v>
      </c>
      <c r="I492" s="60">
        <v>1.2994292478069601E-2</v>
      </c>
      <c r="J492" s="60">
        <v>75.956864076108403</v>
      </c>
      <c r="K492" s="60">
        <v>1.0387403355918701E-3</v>
      </c>
      <c r="L492" s="60">
        <v>1.08848997165631E-2</v>
      </c>
      <c r="M492" s="61">
        <v>0.98807635994784504</v>
      </c>
      <c r="N492" s="60">
        <v>1.0282796390653299</v>
      </c>
      <c r="O492" s="60">
        <v>1.2994292478069601E-2</v>
      </c>
      <c r="P492" s="60" t="s">
        <v>163</v>
      </c>
      <c r="Q492" s="60">
        <v>488</v>
      </c>
      <c r="R492" s="60" t="s">
        <v>8</v>
      </c>
    </row>
    <row r="493" spans="1:18" x14ac:dyDescent="0.25">
      <c r="A493" s="60">
        <v>490</v>
      </c>
      <c r="B493" s="60">
        <v>1.0156016193945101</v>
      </c>
      <c r="C493" s="60">
        <v>1.54811653671108E-2</v>
      </c>
      <c r="D493" s="60">
        <v>1.24653588225209E-2</v>
      </c>
      <c r="E493" s="60">
        <v>1.6523260341461401E-12</v>
      </c>
      <c r="F493" s="60">
        <v>0.111156266674696</v>
      </c>
      <c r="G493" s="60">
        <v>0.80701844361729702</v>
      </c>
      <c r="H493" s="60">
        <v>0.239129053256456</v>
      </c>
      <c r="I493" s="60">
        <v>1.8756839211331001E-3</v>
      </c>
      <c r="J493" s="60">
        <v>532.13886669983401</v>
      </c>
      <c r="K493" s="60">
        <v>1.83666393285091E-13</v>
      </c>
      <c r="L493" s="60">
        <v>1.46865964086105E-12</v>
      </c>
      <c r="M493" s="61">
        <v>0.99999999999834799</v>
      </c>
      <c r="N493" s="60">
        <v>0.80701844361729702</v>
      </c>
      <c r="O493" s="60">
        <v>1.8756839211331001E-3</v>
      </c>
      <c r="P493" s="60" t="s">
        <v>163</v>
      </c>
      <c r="Q493" s="60">
        <v>489</v>
      </c>
      <c r="R493" s="60" t="s">
        <v>8</v>
      </c>
    </row>
    <row r="494" spans="1:18" x14ac:dyDescent="0.25">
      <c r="A494" s="60">
        <v>491</v>
      </c>
      <c r="B494" s="60">
        <v>1.0140663680534101</v>
      </c>
      <c r="C494" s="60">
        <v>1.3968354756326301E-2</v>
      </c>
      <c r="D494" s="60">
        <v>1.29291668981978E-2</v>
      </c>
      <c r="E494" s="60">
        <v>2.3492511505977202E-12</v>
      </c>
      <c r="F494" s="60">
        <v>6.2578992388372195E-2</v>
      </c>
      <c r="G494" s="60" t="s">
        <v>142</v>
      </c>
      <c r="H494" s="60">
        <v>-1</v>
      </c>
      <c r="I494" s="60">
        <v>2.1677060322410498E-3</v>
      </c>
      <c r="J494" s="60">
        <v>460.31716437867999</v>
      </c>
      <c r="K494" s="60">
        <v>1.4701376987162899E-13</v>
      </c>
      <c r="L494" s="60">
        <v>2.2022373807260902E-12</v>
      </c>
      <c r="M494" s="60">
        <v>0.99999999999765099</v>
      </c>
      <c r="N494" s="60" t="s">
        <v>142</v>
      </c>
      <c r="O494" s="60">
        <v>2.1677060322410498E-3</v>
      </c>
      <c r="P494" s="60" t="s">
        <v>163</v>
      </c>
      <c r="Q494" s="60">
        <v>490</v>
      </c>
      <c r="R494" s="60" t="s">
        <v>8</v>
      </c>
    </row>
    <row r="495" spans="1:18" x14ac:dyDescent="0.25">
      <c r="A495" s="60">
        <v>492</v>
      </c>
      <c r="B495" s="60">
        <v>1.0109920450739101</v>
      </c>
      <c r="C495" s="60">
        <v>1.0932071633400599E-2</v>
      </c>
      <c r="D495" s="60">
        <v>1.3276974171189299E-2</v>
      </c>
      <c r="E495" s="60">
        <v>7.09171072230243E-2</v>
      </c>
      <c r="F495" s="60">
        <v>9.5987509940799104E-2</v>
      </c>
      <c r="G495" s="60">
        <v>0.50366823177961695</v>
      </c>
      <c r="H495" s="60">
        <v>0.98543393627723597</v>
      </c>
      <c r="I495" s="60">
        <v>2.2758125887242599E-2</v>
      </c>
      <c r="J495" s="60">
        <v>42.940349260505798</v>
      </c>
      <c r="K495" s="60">
        <v>6.8071565345427599E-3</v>
      </c>
      <c r="L495" s="60">
        <v>6.4109950688481507E-2</v>
      </c>
      <c r="M495" s="60">
        <v>0.92908289277697598</v>
      </c>
      <c r="N495" s="60">
        <v>0.50366823177961695</v>
      </c>
      <c r="O495" s="60">
        <v>2.2758125887242599E-2</v>
      </c>
      <c r="P495" s="60" t="s">
        <v>163</v>
      </c>
      <c r="Q495" s="60">
        <v>491</v>
      </c>
      <c r="R495" s="60" t="s">
        <v>8</v>
      </c>
    </row>
    <row r="496" spans="1:18" x14ac:dyDescent="0.25">
      <c r="A496" s="60">
        <v>493</v>
      </c>
      <c r="B496" s="60">
        <v>0.99717541675861499</v>
      </c>
      <c r="C496" s="60">
        <v>-2.8285799043410499E-3</v>
      </c>
      <c r="D496" s="60">
        <v>1.38049295778013E-2</v>
      </c>
      <c r="E496" s="60">
        <v>3.6803268253293902E-3</v>
      </c>
      <c r="F496" s="60">
        <v>1.1267525878730599E-2</v>
      </c>
      <c r="G496" s="60" t="s">
        <v>142</v>
      </c>
      <c r="H496" s="60">
        <v>-1</v>
      </c>
      <c r="I496" s="60">
        <v>1.8113410164512699E-2</v>
      </c>
      <c r="J496" s="60">
        <v>54.207715770671001</v>
      </c>
      <c r="K496" s="60">
        <v>4.1468177746585398E-5</v>
      </c>
      <c r="L496" s="60">
        <v>3.6388586475827999E-3</v>
      </c>
      <c r="M496" s="60">
        <v>0.99631967317467096</v>
      </c>
      <c r="N496" s="60" t="s">
        <v>142</v>
      </c>
      <c r="O496" s="60">
        <v>1.8113410164512699E-2</v>
      </c>
      <c r="P496" s="60" t="s">
        <v>163</v>
      </c>
      <c r="Q496" s="60">
        <v>492</v>
      </c>
      <c r="R496" s="60" t="s">
        <v>8</v>
      </c>
    </row>
    <row r="497" spans="1:18" x14ac:dyDescent="0.25">
      <c r="A497" s="60">
        <v>494</v>
      </c>
      <c r="B497" s="60">
        <v>1.0142449058824501</v>
      </c>
      <c r="C497" s="60">
        <v>1.4144400545543501E-2</v>
      </c>
      <c r="D497" s="60">
        <v>1.28974889598138E-2</v>
      </c>
      <c r="E497" s="60">
        <v>9.4467542956424201E-6</v>
      </c>
      <c r="F497" s="60">
        <v>9.1705674902792494E-2</v>
      </c>
      <c r="G497" s="60">
        <v>2.92145093321095</v>
      </c>
      <c r="H497" s="60">
        <v>-0.65770433155935104</v>
      </c>
      <c r="I497" s="60">
        <v>3.6936257147627402E-3</v>
      </c>
      <c r="J497" s="60">
        <v>269.73668996920401</v>
      </c>
      <c r="K497" s="60">
        <v>8.6632097832274204E-7</v>
      </c>
      <c r="L497" s="60">
        <v>8.5804333173196792E-6</v>
      </c>
      <c r="M497" s="60">
        <v>0.99999055324570396</v>
      </c>
      <c r="N497" s="60">
        <v>2.92145093321095</v>
      </c>
      <c r="O497" s="60">
        <v>3.6936257147627402E-3</v>
      </c>
      <c r="P497" s="60" t="s">
        <v>163</v>
      </c>
      <c r="Q497" s="60">
        <v>493</v>
      </c>
      <c r="R497" s="60" t="s">
        <v>8</v>
      </c>
    </row>
    <row r="498" spans="1:18" x14ac:dyDescent="0.25">
      <c r="A498" s="60">
        <v>495</v>
      </c>
      <c r="B498" s="60">
        <v>1.0154686112885001</v>
      </c>
      <c r="C498" s="60">
        <v>1.5350191948087399E-2</v>
      </c>
      <c r="D498" s="60">
        <v>1.25157325784767E-2</v>
      </c>
      <c r="E498" s="60">
        <v>2.1927079814714999E-2</v>
      </c>
      <c r="F498" s="60">
        <v>0.13958882587636501</v>
      </c>
      <c r="G498" s="60">
        <v>0.59432677461494898</v>
      </c>
      <c r="H498" s="60">
        <v>0.68257605531549004</v>
      </c>
      <c r="I498" s="60">
        <v>1.15557000898297E-2</v>
      </c>
      <c r="J498" s="60">
        <v>85.537379148504698</v>
      </c>
      <c r="K498" s="60">
        <v>3.06077532623341E-3</v>
      </c>
      <c r="L498" s="60">
        <v>1.8866304488481599E-2</v>
      </c>
      <c r="M498" s="61">
        <v>0.97807292018528502</v>
      </c>
      <c r="N498" s="60">
        <v>0.59432677461494898</v>
      </c>
      <c r="O498" s="60">
        <v>1.15557000898297E-2</v>
      </c>
      <c r="P498" s="60" t="s">
        <v>163</v>
      </c>
      <c r="Q498" s="60">
        <v>494</v>
      </c>
      <c r="R498" s="60" t="s">
        <v>8</v>
      </c>
    </row>
    <row r="499" spans="1:18" x14ac:dyDescent="0.25">
      <c r="A499" s="60">
        <v>496</v>
      </c>
      <c r="B499" s="60">
        <v>1.0150866397942599</v>
      </c>
      <c r="C499" s="60">
        <v>1.4973968254053E-2</v>
      </c>
      <c r="D499" s="60">
        <v>1.2821335840433301E-2</v>
      </c>
      <c r="E499" s="60">
        <v>6.1669997556119195E-17</v>
      </c>
      <c r="F499" s="60">
        <v>0.1741440551357</v>
      </c>
      <c r="G499" s="60">
        <v>0.37941900279615898</v>
      </c>
      <c r="H499" s="60">
        <v>1.63560863486124</v>
      </c>
      <c r="I499" s="60">
        <v>1.0716209461480899E-3</v>
      </c>
      <c r="J499" s="60">
        <v>932.16578366116005</v>
      </c>
      <c r="K499" s="60">
        <v>1.07394634546313E-17</v>
      </c>
      <c r="L499" s="60">
        <v>5.0930534101487902E-17</v>
      </c>
      <c r="M499" s="60">
        <v>1</v>
      </c>
      <c r="N499" s="60">
        <v>0.37941900279615898</v>
      </c>
      <c r="O499" s="60">
        <v>1.0716209461480899E-3</v>
      </c>
      <c r="P499" s="60" t="s">
        <v>163</v>
      </c>
      <c r="Q499" s="60">
        <v>495</v>
      </c>
      <c r="R499" s="60" t="s">
        <v>8</v>
      </c>
    </row>
    <row r="500" spans="1:18" x14ac:dyDescent="0.25">
      <c r="A500" s="60">
        <v>497</v>
      </c>
      <c r="B500" s="60">
        <v>1.0062562017408301</v>
      </c>
      <c r="C500" s="60">
        <v>6.2367129523395702E-3</v>
      </c>
      <c r="D500" s="60">
        <v>1.3090961921906801E-2</v>
      </c>
      <c r="E500" s="60">
        <v>2.2558070340806501E-2</v>
      </c>
      <c r="F500" s="60">
        <v>2.3541812693630301E-2</v>
      </c>
      <c r="G500" s="60" t="s">
        <v>142</v>
      </c>
      <c r="H500" s="60">
        <v>-1</v>
      </c>
      <c r="I500" s="60">
        <v>2.5028915641019601E-2</v>
      </c>
      <c r="J500" s="60">
        <v>38.953788423862399</v>
      </c>
      <c r="K500" s="60">
        <v>5.3105786669300397E-4</v>
      </c>
      <c r="L500" s="60">
        <v>2.2027012474113501E-2</v>
      </c>
      <c r="M500" s="60">
        <v>0.97744192965919396</v>
      </c>
      <c r="N500" s="60" t="s">
        <v>142</v>
      </c>
      <c r="O500" s="60">
        <v>2.5028915641019601E-2</v>
      </c>
      <c r="P500" s="60" t="s">
        <v>163</v>
      </c>
      <c r="Q500" s="60">
        <v>496</v>
      </c>
      <c r="R500" s="60" t="s">
        <v>8</v>
      </c>
    </row>
    <row r="501" spans="1:18" x14ac:dyDescent="0.25">
      <c r="A501" s="60">
        <v>498</v>
      </c>
      <c r="B501" s="60">
        <v>1.01616705801553</v>
      </c>
      <c r="C501" s="60">
        <v>1.6037762820264201E-2</v>
      </c>
      <c r="D501" s="60">
        <v>1.27741169824937E-2</v>
      </c>
      <c r="E501" s="60">
        <v>2.3760939704421102E-9</v>
      </c>
      <c r="F501" s="60">
        <v>0.103829246391154</v>
      </c>
      <c r="G501" s="60">
        <v>0.89655653601174101</v>
      </c>
      <c r="H501" s="60">
        <v>0.11537862904710799</v>
      </c>
      <c r="I501" s="60">
        <v>2.7607315980337798E-3</v>
      </c>
      <c r="J501" s="60">
        <v>361.22282554095801</v>
      </c>
      <c r="K501" s="60">
        <v>2.46708046305568E-10</v>
      </c>
      <c r="L501" s="60">
        <v>2.1293859241365398E-9</v>
      </c>
      <c r="M501" s="60">
        <v>0.99999999762390601</v>
      </c>
      <c r="N501" s="60">
        <v>0.89655653601174101</v>
      </c>
      <c r="O501" s="60">
        <v>2.7607315980337798E-3</v>
      </c>
      <c r="P501" s="60" t="s">
        <v>163</v>
      </c>
      <c r="Q501" s="60">
        <v>497</v>
      </c>
      <c r="R501" s="60" t="s">
        <v>8</v>
      </c>
    </row>
    <row r="502" spans="1:18" x14ac:dyDescent="0.25">
      <c r="A502" s="60">
        <v>499</v>
      </c>
      <c r="B502" s="60">
        <v>1.0177026984590201</v>
      </c>
      <c r="C502" s="60">
        <v>1.7547830739226701E-2</v>
      </c>
      <c r="D502" s="60">
        <v>1.2365164408152199E-2</v>
      </c>
      <c r="E502" s="60">
        <v>3.3946101409642602E-6</v>
      </c>
      <c r="F502" s="60">
        <v>3.8812762208624403E-2</v>
      </c>
      <c r="G502" s="60" t="s">
        <v>142</v>
      </c>
      <c r="H502" s="60">
        <v>-1</v>
      </c>
      <c r="I502" s="60">
        <v>6.0361610104269804E-3</v>
      </c>
      <c r="J502" s="60">
        <v>164.66821167834701</v>
      </c>
      <c r="K502" s="60">
        <v>1.31754196192231E-7</v>
      </c>
      <c r="L502" s="60">
        <v>3.2628559447720299E-6</v>
      </c>
      <c r="M502" s="60">
        <v>0.99999660538985902</v>
      </c>
      <c r="N502" s="60" t="s">
        <v>142</v>
      </c>
      <c r="O502" s="60">
        <v>6.0361610104269804E-3</v>
      </c>
      <c r="P502" s="60" t="s">
        <v>163</v>
      </c>
      <c r="Q502" s="60">
        <v>498</v>
      </c>
      <c r="R502" s="60" t="s">
        <v>8</v>
      </c>
    </row>
    <row r="503" spans="1:18" x14ac:dyDescent="0.25">
      <c r="A503" s="60">
        <v>500</v>
      </c>
      <c r="B503" s="60">
        <v>1.0041491883543301</v>
      </c>
      <c r="C503" s="60">
        <v>4.1406042089626501E-3</v>
      </c>
      <c r="D503" s="60">
        <v>1.3077820759732999E-2</v>
      </c>
      <c r="E503" s="60">
        <v>1.7320228886607301E-12</v>
      </c>
      <c r="F503" s="60">
        <v>6.5539839587638801E-2</v>
      </c>
      <c r="G503" s="60">
        <v>3.5446940005694501</v>
      </c>
      <c r="H503" s="60">
        <v>-0.71788820139641096</v>
      </c>
      <c r="I503" s="60">
        <v>2.5268882358210798E-3</v>
      </c>
      <c r="J503" s="60">
        <v>394.74366045321398</v>
      </c>
      <c r="K503" s="60">
        <v>1.13516502284943E-13</v>
      </c>
      <c r="L503" s="60">
        <v>1.6185063863757899E-12</v>
      </c>
      <c r="M503" s="60">
        <v>0.99999999999826805</v>
      </c>
      <c r="N503" s="60">
        <v>3.5446940005694501</v>
      </c>
      <c r="O503" s="60">
        <v>2.5268882358210798E-3</v>
      </c>
      <c r="P503" s="60" t="s">
        <v>163</v>
      </c>
      <c r="Q503" s="60">
        <v>499</v>
      </c>
      <c r="R503" s="60" t="s">
        <v>8</v>
      </c>
    </row>
    <row r="504" spans="1:18" x14ac:dyDescent="0.25">
      <c r="A504" s="60">
        <v>501</v>
      </c>
      <c r="B504" s="60">
        <v>1.0117243237823199</v>
      </c>
      <c r="C504" s="60">
        <v>1.1656126425934501E-2</v>
      </c>
      <c r="D504" s="60">
        <v>1.2819883402135499E-2</v>
      </c>
      <c r="E504" s="60">
        <v>3.5637787930510502E-19</v>
      </c>
      <c r="F504" s="60">
        <v>7.0337593349407104E-2</v>
      </c>
      <c r="G504" s="60" t="s">
        <v>142</v>
      </c>
      <c r="H504" s="60">
        <v>-1</v>
      </c>
      <c r="I504" s="60">
        <v>1.35573925863238E-3</v>
      </c>
      <c r="J504" s="60">
        <v>736.60495879477605</v>
      </c>
      <c r="K504" s="60">
        <v>2.50667623532865E-20</v>
      </c>
      <c r="L504" s="60">
        <v>3.31311116951818E-19</v>
      </c>
      <c r="M504" s="60">
        <v>1</v>
      </c>
      <c r="N504" s="60" t="s">
        <v>142</v>
      </c>
      <c r="O504" s="60">
        <v>1.35573925863238E-3</v>
      </c>
      <c r="P504" s="60" t="s">
        <v>163</v>
      </c>
      <c r="Q504" s="60">
        <v>500</v>
      </c>
      <c r="R504" s="60" t="s">
        <v>8</v>
      </c>
    </row>
    <row r="505" spans="1:18" x14ac:dyDescent="0.25">
      <c r="A505" s="60">
        <v>502</v>
      </c>
      <c r="B505" s="60">
        <v>1.00678681209877</v>
      </c>
      <c r="C505" s="60">
        <v>6.7638853640453397E-3</v>
      </c>
      <c r="D505" s="60">
        <v>1.3339053704569699E-2</v>
      </c>
      <c r="E505" s="60">
        <v>1.9870177363316599E-3</v>
      </c>
      <c r="F505" s="60">
        <v>4.9424988990412401E-2</v>
      </c>
      <c r="G505" s="60" t="s">
        <v>142</v>
      </c>
      <c r="H505" s="60">
        <v>-1</v>
      </c>
      <c r="I505" s="60">
        <v>1.0900035493602E-2</v>
      </c>
      <c r="J505" s="60">
        <v>90.742820524481203</v>
      </c>
      <c r="K505" s="60">
        <v>9.82083297419464E-5</v>
      </c>
      <c r="L505" s="60">
        <v>1.88880940658971E-3</v>
      </c>
      <c r="M505" s="60">
        <v>0.99801298226366797</v>
      </c>
      <c r="N505" s="60" t="s">
        <v>142</v>
      </c>
      <c r="O505" s="60">
        <v>1.0900035493602E-2</v>
      </c>
      <c r="P505" s="60" t="s">
        <v>163</v>
      </c>
      <c r="Q505" s="60">
        <v>501</v>
      </c>
      <c r="R505" s="60" t="s">
        <v>8</v>
      </c>
    </row>
    <row r="506" spans="1:18" x14ac:dyDescent="0.25">
      <c r="A506" s="60">
        <v>503</v>
      </c>
      <c r="B506" s="60">
        <v>1.01765308580212</v>
      </c>
      <c r="C506" s="60">
        <v>1.7499079894492401E-2</v>
      </c>
      <c r="D506" s="60">
        <v>1.2705143269190099E-2</v>
      </c>
      <c r="E506" s="60">
        <v>9.91575295665795E-2</v>
      </c>
      <c r="F506" s="60">
        <v>6.5856351133176103E-2</v>
      </c>
      <c r="G506" s="60" t="s">
        <v>142</v>
      </c>
      <c r="H506" s="60">
        <v>-1</v>
      </c>
      <c r="I506" s="60">
        <v>2.48672794519663E-2</v>
      </c>
      <c r="J506" s="60">
        <v>39.213486237270203</v>
      </c>
      <c r="K506" s="60">
        <v>6.5301530846349496E-3</v>
      </c>
      <c r="L506" s="60">
        <v>9.2627376481944607E-2</v>
      </c>
      <c r="M506" s="60">
        <v>0.90084247043342003</v>
      </c>
      <c r="N506" s="60" t="s">
        <v>142</v>
      </c>
      <c r="O506" s="60">
        <v>2.48672794519663E-2</v>
      </c>
      <c r="P506" s="60" t="s">
        <v>163</v>
      </c>
      <c r="Q506" s="60">
        <v>502</v>
      </c>
      <c r="R506" s="60" t="s">
        <v>8</v>
      </c>
    </row>
    <row r="507" spans="1:18" x14ac:dyDescent="0.25">
      <c r="A507" s="60">
        <v>504</v>
      </c>
      <c r="B507" s="60">
        <v>1.03033275267539</v>
      </c>
      <c r="C507" s="60">
        <v>2.9881810918517701E-2</v>
      </c>
      <c r="D507" s="60">
        <v>1.10331335311529E-2</v>
      </c>
      <c r="E507" s="60">
        <v>0.54519326057085804</v>
      </c>
      <c r="F507" s="60">
        <v>0.14845292603076499</v>
      </c>
      <c r="G507" s="60">
        <v>2.3908123254141</v>
      </c>
      <c r="H507" s="60">
        <v>-0.58173212118320705</v>
      </c>
      <c r="I507" s="60">
        <v>4.1332239594311898E-2</v>
      </c>
      <c r="J507" s="60">
        <v>23.194188599874899</v>
      </c>
      <c r="K507" s="60">
        <v>8.0935534783997204E-2</v>
      </c>
      <c r="L507" s="60">
        <v>0.46425772578685998</v>
      </c>
      <c r="M507" s="61">
        <v>0.45480673942914202</v>
      </c>
      <c r="N507" s="60">
        <v>2.3908123254141</v>
      </c>
      <c r="O507" s="60">
        <v>4.1332239594311898E-2</v>
      </c>
      <c r="P507" s="60" t="s">
        <v>163</v>
      </c>
      <c r="Q507" s="60">
        <v>503</v>
      </c>
      <c r="R507" s="60" t="s">
        <v>8</v>
      </c>
    </row>
    <row r="508" spans="1:18" x14ac:dyDescent="0.25">
      <c r="A508" s="60">
        <v>505</v>
      </c>
      <c r="B508" s="60">
        <v>1.0118097089714599</v>
      </c>
      <c r="C508" s="60">
        <v>1.17405185713641E-2</v>
      </c>
      <c r="D508" s="60">
        <v>1.19203235582178E-2</v>
      </c>
      <c r="E508" s="61">
        <v>0.96662269411600998</v>
      </c>
      <c r="F508" s="60">
        <v>0.438619294270784</v>
      </c>
      <c r="G508" s="60">
        <v>0.21606436870245899</v>
      </c>
      <c r="H508" s="60">
        <v>3.6282503959599901</v>
      </c>
      <c r="I508" s="60">
        <v>1.0907213736857E-2</v>
      </c>
      <c r="J508" s="60">
        <v>90.682442842470493</v>
      </c>
      <c r="K508" s="61">
        <v>0.42397936391928798</v>
      </c>
      <c r="L508" s="61">
        <v>0.54264333019672195</v>
      </c>
      <c r="M508" s="60">
        <v>3.3377305883989898E-2</v>
      </c>
      <c r="N508" s="60">
        <v>0.21606436870245899</v>
      </c>
      <c r="O508" s="60">
        <v>1.0907213736857E-2</v>
      </c>
      <c r="P508" s="60" t="s">
        <v>163</v>
      </c>
      <c r="Q508" s="60">
        <v>504</v>
      </c>
      <c r="R508" s="60" t="s">
        <v>8</v>
      </c>
    </row>
    <row r="509" spans="1:18" x14ac:dyDescent="0.25">
      <c r="A509" s="60">
        <v>506</v>
      </c>
      <c r="B509" s="60">
        <v>1.01407934234488</v>
      </c>
      <c r="C509" s="60">
        <v>1.3981148996304701E-2</v>
      </c>
      <c r="D509" s="60">
        <v>1.2836260504963001E-2</v>
      </c>
      <c r="E509" s="60">
        <v>5.3249732736039702E-2</v>
      </c>
      <c r="F509" s="60">
        <v>3.8767674390478901E-2</v>
      </c>
      <c r="G509" s="60" t="s">
        <v>142</v>
      </c>
      <c r="H509" s="60">
        <v>-1</v>
      </c>
      <c r="I509" s="60">
        <v>2.8439939140341701E-2</v>
      </c>
      <c r="J509" s="60">
        <v>34.161819266396101</v>
      </c>
      <c r="K509" s="60">
        <v>2.0643683000908099E-3</v>
      </c>
      <c r="L509" s="60">
        <v>5.1185364435948899E-2</v>
      </c>
      <c r="M509" s="60">
        <v>0.94675026726396005</v>
      </c>
      <c r="N509" s="60" t="s">
        <v>142</v>
      </c>
      <c r="O509" s="60">
        <v>2.8439939140341701E-2</v>
      </c>
      <c r="P509" s="60" t="s">
        <v>163</v>
      </c>
      <c r="Q509" s="60">
        <v>505</v>
      </c>
      <c r="R509" s="60" t="s">
        <v>8</v>
      </c>
    </row>
    <row r="510" spans="1:18" x14ac:dyDescent="0.25">
      <c r="A510" s="60">
        <v>507</v>
      </c>
      <c r="B510" s="60">
        <v>1.00048855798529</v>
      </c>
      <c r="C510" s="60">
        <v>4.8843867969152203E-4</v>
      </c>
      <c r="D510" s="60">
        <v>1.3310101827753801E-2</v>
      </c>
      <c r="E510" s="60">
        <v>2.1812246162600198E-3</v>
      </c>
      <c r="F510" s="60">
        <v>7.6640907786754101E-2</v>
      </c>
      <c r="G510" s="60">
        <v>2.1539562773043999</v>
      </c>
      <c r="H510" s="60">
        <v>-0.53573802284813998</v>
      </c>
      <c r="I510" s="60">
        <v>1.06981630037688E-2</v>
      </c>
      <c r="J510" s="60">
        <v>92.473991716868696</v>
      </c>
      <c r="K510" s="60">
        <v>1.6717103467698199E-4</v>
      </c>
      <c r="L510" s="60">
        <v>2.01405358158304E-3</v>
      </c>
      <c r="M510" s="60">
        <v>0.99781877538373998</v>
      </c>
      <c r="N510" s="60">
        <v>2.1539562773043999</v>
      </c>
      <c r="O510" s="60">
        <v>1.06981630037688E-2</v>
      </c>
      <c r="P510" s="60" t="s">
        <v>163</v>
      </c>
      <c r="Q510" s="60">
        <v>506</v>
      </c>
      <c r="R510" s="60" t="s">
        <v>8</v>
      </c>
    </row>
    <row r="511" spans="1:18" x14ac:dyDescent="0.25">
      <c r="A511" s="60">
        <v>508</v>
      </c>
      <c r="B511" s="60">
        <v>1.0106083127946199</v>
      </c>
      <c r="C511" s="60">
        <v>1.05524394450714E-2</v>
      </c>
      <c r="D511" s="60">
        <v>1.3053971596488601E-2</v>
      </c>
      <c r="E511" s="60">
        <v>4.8203231230422297E-11</v>
      </c>
      <c r="F511" s="60">
        <v>6.9547056761570497E-2</v>
      </c>
      <c r="G511" s="60">
        <v>2.1098941815779702</v>
      </c>
      <c r="H511" s="60">
        <v>-0.52604258131461801</v>
      </c>
      <c r="I511" s="60">
        <v>2.4703546142022898E-3</v>
      </c>
      <c r="J511" s="60">
        <v>403.80018303886902</v>
      </c>
      <c r="K511" s="60">
        <v>3.3523928584732901E-12</v>
      </c>
      <c r="L511" s="60">
        <v>4.4850838371948998E-11</v>
      </c>
      <c r="M511" s="60">
        <v>0.999999999951797</v>
      </c>
      <c r="N511" s="60">
        <v>2.1098941815779702</v>
      </c>
      <c r="O511" s="60">
        <v>2.4703546142022898E-3</v>
      </c>
      <c r="P511" s="60" t="s">
        <v>163</v>
      </c>
      <c r="Q511" s="60">
        <v>507</v>
      </c>
      <c r="R511" s="60" t="s">
        <v>8</v>
      </c>
    </row>
    <row r="512" spans="1:18" x14ac:dyDescent="0.25">
      <c r="A512" s="60">
        <v>509</v>
      </c>
      <c r="B512" s="60">
        <v>1.01641119235209</v>
      </c>
      <c r="C512" s="60">
        <v>1.6277984162481201E-2</v>
      </c>
      <c r="D512" s="60">
        <v>1.2815821447481199E-2</v>
      </c>
      <c r="E512" s="60">
        <v>2.97634675075174E-4</v>
      </c>
      <c r="F512" s="60">
        <v>0.21729305972499099</v>
      </c>
      <c r="G512" s="60">
        <v>0.31736943357303199</v>
      </c>
      <c r="H512" s="60">
        <v>2.1509020536153298</v>
      </c>
      <c r="I512" s="60">
        <v>3.82315721638706E-3</v>
      </c>
      <c r="J512" s="60">
        <v>260.56392306174001</v>
      </c>
      <c r="K512" s="60">
        <v>6.4673949227338098E-5</v>
      </c>
      <c r="L512" s="60">
        <v>2.3296072584783601E-4</v>
      </c>
      <c r="M512" s="61">
        <v>0.99970236532492496</v>
      </c>
      <c r="N512" s="60">
        <v>0.31736943357303199</v>
      </c>
      <c r="O512" s="60">
        <v>3.82315721638706E-3</v>
      </c>
      <c r="P512" s="60" t="s">
        <v>163</v>
      </c>
      <c r="Q512" s="60">
        <v>508</v>
      </c>
      <c r="R512" s="60" t="s">
        <v>8</v>
      </c>
    </row>
    <row r="513" spans="1:18" x14ac:dyDescent="0.25">
      <c r="A513" s="60">
        <v>510</v>
      </c>
      <c r="B513" s="60">
        <v>1.01534537268243</v>
      </c>
      <c r="C513" s="60">
        <v>1.5228823268138399E-2</v>
      </c>
      <c r="D513" s="60">
        <v>1.26312541315576E-2</v>
      </c>
      <c r="E513" s="60">
        <v>3.4742002013826301E-18</v>
      </c>
      <c r="F513" s="60">
        <v>6.0108436871241303E-2</v>
      </c>
      <c r="G513" s="60" t="s">
        <v>142</v>
      </c>
      <c r="H513" s="60">
        <v>-1</v>
      </c>
      <c r="I513" s="60">
        <v>1.4652665984430299E-3</v>
      </c>
      <c r="J513" s="60">
        <v>681.46966187762996</v>
      </c>
      <c r="K513" s="60">
        <v>2.0882874348286201E-19</v>
      </c>
      <c r="L513" s="60">
        <v>3.26537145789977E-18</v>
      </c>
      <c r="M513" s="60">
        <v>1</v>
      </c>
      <c r="N513" s="60" t="s">
        <v>142</v>
      </c>
      <c r="O513" s="60">
        <v>1.4652665984430299E-3</v>
      </c>
      <c r="P513" s="60" t="s">
        <v>163</v>
      </c>
      <c r="Q513" s="60">
        <v>509</v>
      </c>
      <c r="R513" s="60" t="s">
        <v>8</v>
      </c>
    </row>
    <row r="514" spans="1:18" x14ac:dyDescent="0.25">
      <c r="A514" s="60">
        <v>511</v>
      </c>
      <c r="B514" s="60">
        <v>1.01578862165366</v>
      </c>
      <c r="C514" s="60">
        <v>1.56652779574931E-2</v>
      </c>
      <c r="D514" s="60">
        <v>1.2777423249749899E-2</v>
      </c>
      <c r="E514" s="60">
        <v>3.3932785904474798E-12</v>
      </c>
      <c r="F514" s="60">
        <v>6.5409243455827798E-2</v>
      </c>
      <c r="G514" s="60">
        <v>12.656157217366699</v>
      </c>
      <c r="H514" s="60">
        <v>-0.92098707507932998</v>
      </c>
      <c r="I514" s="60">
        <v>2.1434345699057498E-3</v>
      </c>
      <c r="J514" s="60">
        <v>465.54094976361802</v>
      </c>
      <c r="K514" s="60">
        <v>2.21951785436027E-13</v>
      </c>
      <c r="L514" s="60">
        <v>3.1713268050114501E-12</v>
      </c>
      <c r="M514" s="60">
        <v>0.99999999999660705</v>
      </c>
      <c r="N514" s="60">
        <v>12.656157217366699</v>
      </c>
      <c r="O514" s="60">
        <v>2.1434345699057498E-3</v>
      </c>
      <c r="P514" s="60" t="s">
        <v>163</v>
      </c>
      <c r="Q514" s="60">
        <v>510</v>
      </c>
      <c r="R514" s="60" t="s">
        <v>8</v>
      </c>
    </row>
    <row r="515" spans="1:18" x14ac:dyDescent="0.25">
      <c r="A515" s="60">
        <v>512</v>
      </c>
      <c r="B515" s="60">
        <v>1.03550447811306</v>
      </c>
      <c r="C515" s="60">
        <v>3.48887264342631E-2</v>
      </c>
      <c r="D515" s="60">
        <v>1.1905282057427E-2</v>
      </c>
      <c r="E515" s="60">
        <v>0.15749718933309401</v>
      </c>
      <c r="F515" s="60">
        <v>8.0942846446697095E-2</v>
      </c>
      <c r="G515" s="60" t="s">
        <v>142</v>
      </c>
      <c r="H515" s="60">
        <v>-1</v>
      </c>
      <c r="I515" s="60">
        <v>1.8673007923657101E-2</v>
      </c>
      <c r="J515" s="60">
        <v>52.553235991138102</v>
      </c>
      <c r="K515" s="60">
        <v>1.2748270811975E-2</v>
      </c>
      <c r="L515" s="60">
        <v>0.14474891852111901</v>
      </c>
      <c r="M515" s="60">
        <v>0.84250281066690602</v>
      </c>
      <c r="N515" s="60" t="s">
        <v>142</v>
      </c>
      <c r="O515" s="60">
        <v>1.8673007923657101E-2</v>
      </c>
      <c r="P515" s="60" t="s">
        <v>163</v>
      </c>
      <c r="Q515" s="60">
        <v>511</v>
      </c>
      <c r="R515" s="60" t="s">
        <v>8</v>
      </c>
    </row>
    <row r="516" spans="1:18" x14ac:dyDescent="0.25">
      <c r="A516" s="60">
        <v>513</v>
      </c>
      <c r="B516" s="60">
        <v>1.02288493935626</v>
      </c>
      <c r="C516" s="60">
        <v>2.2627006896300199E-2</v>
      </c>
      <c r="D516" s="60">
        <v>1.2515861196295001E-2</v>
      </c>
      <c r="E516" s="60">
        <v>6.5592168180171703E-2</v>
      </c>
      <c r="F516" s="60">
        <v>0.125195909260326</v>
      </c>
      <c r="G516" s="60">
        <v>0.93673720941062399</v>
      </c>
      <c r="H516" s="60">
        <v>6.7535259573151707E-2</v>
      </c>
      <c r="I516" s="60">
        <v>1.3879830104059999E-2</v>
      </c>
      <c r="J516" s="60">
        <v>71.046991389864999</v>
      </c>
      <c r="K516" s="60">
        <v>8.2118711356727898E-3</v>
      </c>
      <c r="L516" s="60">
        <v>5.7380297044498901E-2</v>
      </c>
      <c r="M516" s="61">
        <v>0.93440783181982801</v>
      </c>
      <c r="N516" s="60">
        <v>0.93673720941062399</v>
      </c>
      <c r="O516" s="60">
        <v>1.3879830104059999E-2</v>
      </c>
      <c r="P516" s="60" t="s">
        <v>163</v>
      </c>
      <c r="Q516" s="60">
        <v>512</v>
      </c>
      <c r="R516" s="60" t="s">
        <v>8</v>
      </c>
    </row>
    <row r="517" spans="1:18" x14ac:dyDescent="0.25">
      <c r="A517" s="60">
        <v>514</v>
      </c>
      <c r="B517" s="60">
        <v>1.01426634880934</v>
      </c>
      <c r="C517" s="60">
        <v>1.4165542086506101E-2</v>
      </c>
      <c r="D517" s="60">
        <v>1.26837159408223E-2</v>
      </c>
      <c r="E517" s="61">
        <v>1.8290198828527699E-11</v>
      </c>
      <c r="F517" s="60">
        <v>0.18936729974851901</v>
      </c>
      <c r="G517" s="60">
        <v>0.389118438392271</v>
      </c>
      <c r="H517" s="60">
        <v>1.5699116293016699</v>
      </c>
      <c r="I517" s="60">
        <v>1.52936308592412E-3</v>
      </c>
      <c r="J517" s="60">
        <v>652.86696540785499</v>
      </c>
      <c r="K517" s="61">
        <v>3.4635655640218199E-12</v>
      </c>
      <c r="L517" s="61">
        <v>1.48266332645059E-11</v>
      </c>
      <c r="M517" s="60">
        <v>0.99999999998170996</v>
      </c>
      <c r="N517" s="60">
        <v>0.389118438392271</v>
      </c>
      <c r="O517" s="60">
        <v>1.52936308592412E-3</v>
      </c>
      <c r="P517" s="60" t="s">
        <v>163</v>
      </c>
      <c r="Q517" s="60">
        <v>513</v>
      </c>
      <c r="R517" s="60" t="s">
        <v>8</v>
      </c>
    </row>
    <row r="518" spans="1:18" x14ac:dyDescent="0.25">
      <c r="A518" s="60">
        <v>515</v>
      </c>
      <c r="B518" s="60">
        <v>1.01276725606872</v>
      </c>
      <c r="C518" s="60">
        <v>1.26864417792205E-2</v>
      </c>
      <c r="D518" s="60">
        <v>1.2942619947734E-2</v>
      </c>
      <c r="E518" s="60">
        <v>7.3014825293808099E-6</v>
      </c>
      <c r="F518" s="60">
        <v>4.6446354425267303E-2</v>
      </c>
      <c r="G518" s="60" t="s">
        <v>142</v>
      </c>
      <c r="H518" s="60">
        <v>-1</v>
      </c>
      <c r="I518" s="60">
        <v>6.1716851554182196E-3</v>
      </c>
      <c r="J518" s="60">
        <v>161.03030044753399</v>
      </c>
      <c r="K518" s="60">
        <v>3.3912724538951801E-7</v>
      </c>
      <c r="L518" s="60">
        <v>6.9623552839912997E-6</v>
      </c>
      <c r="M518" s="60">
        <v>0.99999269851747097</v>
      </c>
      <c r="N518" s="60" t="s">
        <v>142</v>
      </c>
      <c r="O518" s="60">
        <v>6.1716851554182196E-3</v>
      </c>
      <c r="P518" s="60" t="s">
        <v>163</v>
      </c>
      <c r="Q518" s="60">
        <v>514</v>
      </c>
      <c r="R518" s="60" t="s">
        <v>8</v>
      </c>
    </row>
    <row r="519" spans="1:18" x14ac:dyDescent="0.25">
      <c r="A519" s="60">
        <v>516</v>
      </c>
      <c r="B519" s="60">
        <v>1.0159286270957499</v>
      </c>
      <c r="C519" s="60">
        <v>1.5803097767212001E-2</v>
      </c>
      <c r="D519" s="60">
        <v>1.23094794565635E-2</v>
      </c>
      <c r="E519" s="60">
        <v>5.1087006652906101E-2</v>
      </c>
      <c r="F519" s="60">
        <v>7.7794786039731001E-2</v>
      </c>
      <c r="G519" s="60">
        <v>3.5558786164883101</v>
      </c>
      <c r="H519" s="60">
        <v>-0.71877555230285906</v>
      </c>
      <c r="I519" s="60">
        <v>2.0087867044422301E-2</v>
      </c>
      <c r="J519" s="60">
        <v>48.781293244753201</v>
      </c>
      <c r="K519" s="60">
        <v>3.9743027519731503E-3</v>
      </c>
      <c r="L519" s="60">
        <v>4.7112703900933001E-2</v>
      </c>
      <c r="M519" s="60">
        <v>0.948912993347094</v>
      </c>
      <c r="N519" s="60">
        <v>3.5558786164883101</v>
      </c>
      <c r="O519" s="60">
        <v>2.0087867044422301E-2</v>
      </c>
      <c r="P519" s="60" t="s">
        <v>163</v>
      </c>
      <c r="Q519" s="60">
        <v>515</v>
      </c>
      <c r="R519" s="60" t="s">
        <v>8</v>
      </c>
    </row>
    <row r="520" spans="1:18" x14ac:dyDescent="0.25">
      <c r="A520" s="60">
        <v>517</v>
      </c>
      <c r="B520" s="60">
        <v>1.0178499078073799</v>
      </c>
      <c r="C520" s="60">
        <v>1.7692468955068E-2</v>
      </c>
      <c r="D520" s="60">
        <v>1.2645129172886099E-2</v>
      </c>
      <c r="E520" s="60">
        <v>4.12422166035913E-11</v>
      </c>
      <c r="F520" s="60">
        <v>6.4638909686140097E-2</v>
      </c>
      <c r="G520" s="60" t="s">
        <v>142</v>
      </c>
      <c r="H520" s="60">
        <v>-1</v>
      </c>
      <c r="I520" s="60">
        <v>2.3969076842647102E-3</v>
      </c>
      <c r="J520" s="60">
        <v>416.20421965552902</v>
      </c>
      <c r="K520" s="60">
        <v>2.6658519142957698E-12</v>
      </c>
      <c r="L520" s="60">
        <v>3.8576364689295497E-11</v>
      </c>
      <c r="M520" s="60">
        <v>0.99999999995875799</v>
      </c>
      <c r="N520" s="60" t="s">
        <v>142</v>
      </c>
      <c r="O520" s="60">
        <v>2.3969076842647102E-3</v>
      </c>
      <c r="P520" s="60" t="s">
        <v>163</v>
      </c>
      <c r="Q520" s="60">
        <v>516</v>
      </c>
      <c r="R520" s="60" t="s">
        <v>8</v>
      </c>
    </row>
    <row r="521" spans="1:18" x14ac:dyDescent="0.25">
      <c r="A521" s="60">
        <v>518</v>
      </c>
      <c r="B521" s="60">
        <v>1.0101271011103301</v>
      </c>
      <c r="C521" s="60">
        <v>1.0076165619136801E-2</v>
      </c>
      <c r="D521" s="60">
        <v>1.3159343159053601E-2</v>
      </c>
      <c r="E521" s="60">
        <v>0.18788601315745901</v>
      </c>
      <c r="F521" s="60">
        <v>0.39944279052679299</v>
      </c>
      <c r="G521" s="60">
        <v>0.16071842392582</v>
      </c>
      <c r="H521" s="60">
        <v>5.2220620111453604</v>
      </c>
      <c r="I521" s="60">
        <v>8.9725245263771701E-3</v>
      </c>
      <c r="J521" s="60">
        <v>110.451353190535</v>
      </c>
      <c r="K521" s="60">
        <v>7.5049713396569004E-2</v>
      </c>
      <c r="L521" s="60">
        <v>0.11283629976089</v>
      </c>
      <c r="M521" s="60">
        <v>0.81211398684254099</v>
      </c>
      <c r="N521" s="60">
        <v>0.16071842392582</v>
      </c>
      <c r="O521" s="60">
        <v>8.9725245263771701E-3</v>
      </c>
      <c r="P521" s="60" t="s">
        <v>163</v>
      </c>
      <c r="Q521" s="60">
        <v>517</v>
      </c>
      <c r="R521" s="60" t="s">
        <v>8</v>
      </c>
    </row>
    <row r="522" spans="1:18" x14ac:dyDescent="0.25">
      <c r="A522" s="60">
        <v>519</v>
      </c>
      <c r="B522" s="60">
        <v>1.00198764951527</v>
      </c>
      <c r="C522" s="60">
        <v>1.9856767536494402E-3</v>
      </c>
      <c r="D522" s="60">
        <v>1.30669508000369E-2</v>
      </c>
      <c r="E522" s="60">
        <v>5.80868394482601E-4</v>
      </c>
      <c r="F522" s="60">
        <v>1.77164200013461E-2</v>
      </c>
      <c r="G522" s="60" t="s">
        <v>142</v>
      </c>
      <c r="H522" s="60">
        <v>-1</v>
      </c>
      <c r="I522" s="60">
        <v>1.32526502730737E-2</v>
      </c>
      <c r="J522" s="60">
        <v>74.456605237049502</v>
      </c>
      <c r="K522" s="60">
        <v>1.02909084421613E-5</v>
      </c>
      <c r="L522" s="60">
        <v>5.7057748604043897E-4</v>
      </c>
      <c r="M522" s="60">
        <v>0.99941913160551699</v>
      </c>
      <c r="N522" s="60" t="s">
        <v>142</v>
      </c>
      <c r="O522" s="60">
        <v>1.32526502730737E-2</v>
      </c>
      <c r="P522" s="60" t="s">
        <v>163</v>
      </c>
      <c r="Q522" s="60">
        <v>518</v>
      </c>
      <c r="R522" s="60" t="s">
        <v>8</v>
      </c>
    </row>
    <row r="523" spans="1:18" x14ac:dyDescent="0.25">
      <c r="A523" s="60">
        <v>520</v>
      </c>
      <c r="B523" s="60">
        <v>1.02218375495633</v>
      </c>
      <c r="C523" s="60">
        <v>2.1941274989729299E-2</v>
      </c>
      <c r="D523" s="60">
        <v>1.26125283862876E-2</v>
      </c>
      <c r="E523" s="60">
        <v>1.27369547190578E-5</v>
      </c>
      <c r="F523" s="60">
        <v>0.13642930736494599</v>
      </c>
      <c r="G523" s="60">
        <v>0.56888631179029703</v>
      </c>
      <c r="H523" s="60">
        <v>0.75782046302534301</v>
      </c>
      <c r="I523" s="60">
        <v>3.3829182133765299E-3</v>
      </c>
      <c r="J523" s="60">
        <v>294.60277160880298</v>
      </c>
      <c r="K523" s="60">
        <v>1.7376939102597399E-6</v>
      </c>
      <c r="L523" s="60">
        <v>1.0999260808798101E-5</v>
      </c>
      <c r="M523" s="60">
        <v>0.99998726304528096</v>
      </c>
      <c r="N523" s="60">
        <v>0.56888631179029703</v>
      </c>
      <c r="O523" s="60">
        <v>3.3829182133765299E-3</v>
      </c>
      <c r="P523" s="60" t="s">
        <v>163</v>
      </c>
      <c r="Q523" s="60">
        <v>519</v>
      </c>
      <c r="R523" s="60" t="s">
        <v>8</v>
      </c>
    </row>
    <row r="524" spans="1:18" x14ac:dyDescent="0.25">
      <c r="A524" s="60">
        <v>521</v>
      </c>
      <c r="B524" s="60">
        <v>1.02414510135676</v>
      </c>
      <c r="C524" s="60">
        <v>2.3858217122453E-2</v>
      </c>
      <c r="D524" s="60">
        <v>1.2178002532737001E-2</v>
      </c>
      <c r="E524" s="60">
        <v>8.3674981817991198E-2</v>
      </c>
      <c r="F524" s="60">
        <v>8.6324626957351894E-2</v>
      </c>
      <c r="G524" s="60">
        <v>3.8028494103204</v>
      </c>
      <c r="H524" s="60">
        <v>-0.73703928499347404</v>
      </c>
      <c r="I524" s="60">
        <v>1.92190370026936E-2</v>
      </c>
      <c r="J524" s="60">
        <v>51.031743310544101</v>
      </c>
      <c r="K524" s="60">
        <v>7.2232115911013001E-3</v>
      </c>
      <c r="L524" s="60">
        <v>7.6451770226889898E-2</v>
      </c>
      <c r="M524" s="60">
        <v>0.91632501818200895</v>
      </c>
      <c r="N524" s="60">
        <v>3.8028494103204</v>
      </c>
      <c r="O524" s="60">
        <v>1.92190370026936E-2</v>
      </c>
      <c r="P524" s="60" t="s">
        <v>163</v>
      </c>
      <c r="Q524" s="60">
        <v>520</v>
      </c>
      <c r="R524" s="60" t="s">
        <v>8</v>
      </c>
    </row>
    <row r="525" spans="1:18" x14ac:dyDescent="0.25">
      <c r="A525" s="60">
        <v>522</v>
      </c>
      <c r="B525" s="60">
        <v>1.0329939375828201</v>
      </c>
      <c r="C525" s="60">
        <v>3.24613213718003E-2</v>
      </c>
      <c r="D525" s="60">
        <v>1.2387420518695E-2</v>
      </c>
      <c r="E525" s="60">
        <v>0.17495633919356099</v>
      </c>
      <c r="F525" s="60">
        <v>7.5400396568030395E-2</v>
      </c>
      <c r="G525" s="60" t="s">
        <v>142</v>
      </c>
      <c r="H525" s="60">
        <v>-1</v>
      </c>
      <c r="I525" s="60">
        <v>2.4382400333777501E-2</v>
      </c>
      <c r="J525" s="60">
        <v>40.013189280412199</v>
      </c>
      <c r="K525" s="60">
        <v>1.3191777357285399E-2</v>
      </c>
      <c r="L525" s="60">
        <v>0.16176456183627599</v>
      </c>
      <c r="M525" s="61">
        <v>0.82504366080643898</v>
      </c>
      <c r="N525" s="60" t="s">
        <v>142</v>
      </c>
      <c r="O525" s="60">
        <v>2.4382400333777501E-2</v>
      </c>
      <c r="P525" s="60" t="s">
        <v>163</v>
      </c>
      <c r="Q525" s="60">
        <v>521</v>
      </c>
      <c r="R525" s="60" t="s">
        <v>8</v>
      </c>
    </row>
    <row r="526" spans="1:18" x14ac:dyDescent="0.25">
      <c r="A526" s="60">
        <v>523</v>
      </c>
      <c r="B526" s="60">
        <v>1.0060692016861099</v>
      </c>
      <c r="C526" s="60">
        <v>6.0508582640934998E-3</v>
      </c>
      <c r="D526" s="60">
        <v>1.2653428097809401E-2</v>
      </c>
      <c r="E526" s="60">
        <v>3.5675331062192698E-11</v>
      </c>
      <c r="F526" s="60">
        <v>0.12635078848956899</v>
      </c>
      <c r="G526" s="60">
        <v>0.736341033714071</v>
      </c>
      <c r="H526" s="60">
        <v>0.35806637714598799</v>
      </c>
      <c r="I526" s="60">
        <v>2.06934817562542E-3</v>
      </c>
      <c r="J526" s="60">
        <v>482.24395661342498</v>
      </c>
      <c r="K526" s="60">
        <v>4.5076062093344596E-12</v>
      </c>
      <c r="L526" s="60">
        <v>3.1167724852858301E-11</v>
      </c>
      <c r="M526" s="61">
        <v>0.99999999996432498</v>
      </c>
      <c r="N526" s="60">
        <v>0.736341033714071</v>
      </c>
      <c r="O526" s="60">
        <v>2.06934817562542E-3</v>
      </c>
      <c r="P526" s="60" t="s">
        <v>163</v>
      </c>
      <c r="Q526" s="60">
        <v>522</v>
      </c>
      <c r="R526" s="60" t="s">
        <v>8</v>
      </c>
    </row>
    <row r="527" spans="1:18" x14ac:dyDescent="0.25">
      <c r="A527" s="60">
        <v>524</v>
      </c>
      <c r="B527" s="60">
        <v>1.02301147511438</v>
      </c>
      <c r="C527" s="60">
        <v>2.27507040271797E-2</v>
      </c>
      <c r="D527" s="61">
        <v>1.24440263886376E-2</v>
      </c>
      <c r="E527" s="60">
        <v>0.20383368355426901</v>
      </c>
      <c r="F527" s="60">
        <v>7.26903660301291E-2</v>
      </c>
      <c r="G527" s="60" t="s">
        <v>142</v>
      </c>
      <c r="H527" s="60">
        <v>-1</v>
      </c>
      <c r="I527" s="60">
        <v>3.5022946768871903E-2</v>
      </c>
      <c r="J527" s="60">
        <v>27.552708788307601</v>
      </c>
      <c r="K527" s="60">
        <v>1.48167450668293E-2</v>
      </c>
      <c r="L527" s="60">
        <v>0.189016938487439</v>
      </c>
      <c r="M527" s="61">
        <v>0.79616631644573099</v>
      </c>
      <c r="N527" s="60" t="s">
        <v>142</v>
      </c>
      <c r="O527" s="60">
        <v>3.5022946768871903E-2</v>
      </c>
      <c r="P527" s="60" t="s">
        <v>163</v>
      </c>
      <c r="Q527" s="60">
        <v>523</v>
      </c>
      <c r="R527" s="60" t="s">
        <v>8</v>
      </c>
    </row>
    <row r="528" spans="1:18" x14ac:dyDescent="0.25">
      <c r="A528" s="60">
        <v>525</v>
      </c>
      <c r="B528" s="60">
        <v>1.00897114569678</v>
      </c>
      <c r="C528" s="60">
        <v>8.9311440317264203E-3</v>
      </c>
      <c r="D528" s="60">
        <v>1.3083697067798499E-2</v>
      </c>
      <c r="E528" s="60">
        <v>1.92043276471126E-2</v>
      </c>
      <c r="F528" s="60">
        <v>4.9276683208835201E-2</v>
      </c>
      <c r="G528" s="60" t="s">
        <v>142</v>
      </c>
      <c r="H528" s="60">
        <v>-1</v>
      </c>
      <c r="I528" s="60">
        <v>1.79153179479602E-2</v>
      </c>
      <c r="J528" s="60">
        <v>54.8181553296887</v>
      </c>
      <c r="K528" s="60">
        <v>9.4632556970544398E-4</v>
      </c>
      <c r="L528" s="60">
        <v>1.8258002077407201E-2</v>
      </c>
      <c r="M528" s="60">
        <v>0.980795672352887</v>
      </c>
      <c r="N528" s="60" t="s">
        <v>142</v>
      </c>
      <c r="O528" s="60">
        <v>1.79153179479602E-2</v>
      </c>
      <c r="P528" s="60" t="s">
        <v>163</v>
      </c>
      <c r="Q528" s="60">
        <v>524</v>
      </c>
      <c r="R528" s="60" t="s">
        <v>8</v>
      </c>
    </row>
    <row r="529" spans="1:18" x14ac:dyDescent="0.25">
      <c r="A529" s="60">
        <v>526</v>
      </c>
      <c r="B529" s="60">
        <v>1.0125890201187</v>
      </c>
      <c r="C529" s="60">
        <v>1.25104372386105E-2</v>
      </c>
      <c r="D529" s="60">
        <v>1.3046545458193601E-2</v>
      </c>
      <c r="E529" s="60">
        <v>8.8260885275573904E-12</v>
      </c>
      <c r="F529" s="60">
        <v>5.7629728683179303E-2</v>
      </c>
      <c r="G529" s="60" t="s">
        <v>142</v>
      </c>
      <c r="H529" s="60">
        <v>-1</v>
      </c>
      <c r="I529" s="60">
        <v>2.1982454563737601E-3</v>
      </c>
      <c r="J529" s="60">
        <v>453.908252898022</v>
      </c>
      <c r="K529" s="60">
        <v>5.0864508717685405E-13</v>
      </c>
      <c r="L529" s="60">
        <v>8.3174434403805302E-12</v>
      </c>
      <c r="M529" s="60">
        <v>0.99999999999117395</v>
      </c>
      <c r="N529" s="60" t="s">
        <v>142</v>
      </c>
      <c r="O529" s="60">
        <v>2.1982454563737601E-3</v>
      </c>
      <c r="P529" s="60" t="s">
        <v>163</v>
      </c>
      <c r="Q529" s="60">
        <v>525</v>
      </c>
      <c r="R529" s="60" t="s">
        <v>8</v>
      </c>
    </row>
    <row r="530" spans="1:18" x14ac:dyDescent="0.25">
      <c r="A530" s="60">
        <v>527</v>
      </c>
      <c r="B530" s="60">
        <v>1.0261709764393301</v>
      </c>
      <c r="C530" s="60">
        <v>2.58343765681119E-2</v>
      </c>
      <c r="D530" s="60">
        <v>9.3670770693770593E-3</v>
      </c>
      <c r="E530" s="60">
        <v>0.99999999999995204</v>
      </c>
      <c r="F530" s="60">
        <v>0.33403822859383803</v>
      </c>
      <c r="G530" s="60">
        <v>0.457389703342513</v>
      </c>
      <c r="H530" s="60">
        <v>1.1863194398391499</v>
      </c>
      <c r="I530" s="60">
        <v>2.9559656567140699E-3</v>
      </c>
      <c r="J530" s="60">
        <v>337.29892364569099</v>
      </c>
      <c r="K530" s="60">
        <v>0.33403822859382198</v>
      </c>
      <c r="L530" s="60">
        <v>0.66596177140613</v>
      </c>
      <c r="M530" s="60">
        <v>4.7628567756419203E-14</v>
      </c>
      <c r="N530" s="60">
        <v>0.457389703342513</v>
      </c>
      <c r="O530" s="60">
        <v>2.9559656567140699E-3</v>
      </c>
      <c r="P530" s="60" t="s">
        <v>163</v>
      </c>
      <c r="Q530" s="60">
        <v>526</v>
      </c>
      <c r="R530" s="60" t="s">
        <v>8</v>
      </c>
    </row>
    <row r="531" spans="1:18" x14ac:dyDescent="0.25">
      <c r="A531" s="60">
        <v>528</v>
      </c>
      <c r="B531" s="60">
        <v>1.0060601630484101</v>
      </c>
      <c r="C531" s="60">
        <v>6.0418741124211497E-3</v>
      </c>
      <c r="D531" s="60">
        <v>1.35288134499419E-2</v>
      </c>
      <c r="E531" s="60">
        <v>5.4594426232513399E-11</v>
      </c>
      <c r="F531" s="60">
        <v>4.4530578503711601E-2</v>
      </c>
      <c r="G531" s="60">
        <v>1.82948330298717</v>
      </c>
      <c r="H531" s="60">
        <v>-0.45339758041671901</v>
      </c>
      <c r="I531" s="60">
        <v>3.20176671933089E-3</v>
      </c>
      <c r="J531" s="60">
        <v>311.32756401721298</v>
      </c>
      <c r="K531" s="60">
        <v>2.43112138321203E-12</v>
      </c>
      <c r="L531" s="60">
        <v>5.2163304849301398E-11</v>
      </c>
      <c r="M531" s="61">
        <v>0.999999999945406</v>
      </c>
      <c r="N531" s="60">
        <v>1.82948330298717</v>
      </c>
      <c r="O531" s="60">
        <v>3.20176671933089E-3</v>
      </c>
      <c r="P531" s="60" t="s">
        <v>163</v>
      </c>
      <c r="Q531" s="60">
        <v>527</v>
      </c>
      <c r="R531" s="60" t="s">
        <v>8</v>
      </c>
    </row>
    <row r="532" spans="1:18" x14ac:dyDescent="0.25">
      <c r="A532" s="60">
        <v>529</v>
      </c>
      <c r="B532" s="60">
        <v>1.00923974627721</v>
      </c>
      <c r="C532" s="60">
        <v>9.1973209541514802E-3</v>
      </c>
      <c r="D532" s="60">
        <v>1.31130660571377E-2</v>
      </c>
      <c r="E532" s="60">
        <v>3.5446121165034301E-3</v>
      </c>
      <c r="F532" s="60">
        <v>6.7634769625285807E-2</v>
      </c>
      <c r="G532" s="60" t="s">
        <v>142</v>
      </c>
      <c r="H532" s="60">
        <v>-1</v>
      </c>
      <c r="I532" s="60">
        <v>1.0706516136293E-2</v>
      </c>
      <c r="J532" s="60">
        <v>92.401064106202895</v>
      </c>
      <c r="K532" s="60">
        <v>2.3973902391070601E-4</v>
      </c>
      <c r="L532" s="60">
        <v>3.3048730925927198E-3</v>
      </c>
      <c r="M532" s="60">
        <v>0.99645538788349697</v>
      </c>
      <c r="N532" s="60" t="s">
        <v>142</v>
      </c>
      <c r="O532" s="60">
        <v>1.0706516136293E-2</v>
      </c>
      <c r="P532" s="60" t="s">
        <v>163</v>
      </c>
      <c r="Q532" s="60">
        <v>528</v>
      </c>
      <c r="R532" s="60" t="s">
        <v>8</v>
      </c>
    </row>
    <row r="533" spans="1:18" x14ac:dyDescent="0.25">
      <c r="A533" s="60">
        <v>530</v>
      </c>
      <c r="B533" s="60">
        <v>1.0129216181769001</v>
      </c>
      <c r="C533" s="60">
        <v>1.2838846336943301E-2</v>
      </c>
      <c r="D533" s="60">
        <v>1.27173628914728E-2</v>
      </c>
      <c r="E533" s="60">
        <v>5.4201593973209799E-3</v>
      </c>
      <c r="F533" s="60">
        <v>4.1279769407678003E-2</v>
      </c>
      <c r="G533" s="60" t="s">
        <v>142</v>
      </c>
      <c r="H533" s="60">
        <v>-1</v>
      </c>
      <c r="I533" s="60">
        <v>1.5311567614045399E-2</v>
      </c>
      <c r="J533" s="60">
        <v>64.3100992143154</v>
      </c>
      <c r="K533" s="60">
        <v>2.2374293007426901E-4</v>
      </c>
      <c r="L533" s="60">
        <v>5.1964164672467098E-3</v>
      </c>
      <c r="M533" s="60">
        <v>0.99457984060267901</v>
      </c>
      <c r="N533" s="60" t="s">
        <v>142</v>
      </c>
      <c r="O533" s="60">
        <v>1.5311567614045399E-2</v>
      </c>
      <c r="P533" s="60" t="s">
        <v>163</v>
      </c>
      <c r="Q533" s="60">
        <v>529</v>
      </c>
      <c r="R533" s="60" t="s">
        <v>8</v>
      </c>
    </row>
    <row r="534" spans="1:18" x14ac:dyDescent="0.25">
      <c r="A534" s="60">
        <v>531</v>
      </c>
      <c r="B534" s="60">
        <v>1.0291339069597001</v>
      </c>
      <c r="C534" s="60">
        <v>2.87175814851433E-2</v>
      </c>
      <c r="D534" s="60">
        <v>1.2048772435213099E-2</v>
      </c>
      <c r="E534" s="60">
        <v>3.4673679962639101E-11</v>
      </c>
      <c r="F534" s="60">
        <v>6.4423184464352704E-2</v>
      </c>
      <c r="G534" s="60" t="s">
        <v>142</v>
      </c>
      <c r="H534" s="60">
        <v>-1</v>
      </c>
      <c r="I534" s="60">
        <v>2.4967818275851801E-3</v>
      </c>
      <c r="J534" s="60">
        <v>399.51557126526001</v>
      </c>
      <c r="K534" s="60">
        <v>2.2337888802910302E-12</v>
      </c>
      <c r="L534" s="60">
        <v>3.24398910823481E-11</v>
      </c>
      <c r="M534" s="60">
        <v>0.99999999996532596</v>
      </c>
      <c r="N534" s="60" t="s">
        <v>142</v>
      </c>
      <c r="O534" s="60">
        <v>2.4967818275851801E-3</v>
      </c>
      <c r="P534" s="60" t="s">
        <v>163</v>
      </c>
      <c r="Q534" s="60">
        <v>530</v>
      </c>
      <c r="R534" s="60" t="s">
        <v>8</v>
      </c>
    </row>
    <row r="535" spans="1:18" x14ac:dyDescent="0.25">
      <c r="A535" s="60">
        <v>532</v>
      </c>
      <c r="B535" s="60">
        <v>1.00349423428937</v>
      </c>
      <c r="C535" s="60">
        <v>3.4881436367280002E-3</v>
      </c>
      <c r="D535" s="60">
        <v>1.28864210309826E-2</v>
      </c>
      <c r="E535" s="61">
        <v>2.0281583208078901E-16</v>
      </c>
      <c r="F535" s="60">
        <v>8.5392850871106804E-2</v>
      </c>
      <c r="G535" s="60">
        <v>0.71046865022823602</v>
      </c>
      <c r="H535" s="60">
        <v>0.40752164036900601</v>
      </c>
      <c r="I535" s="60">
        <v>1.9967942409316601E-3</v>
      </c>
      <c r="J535" s="60">
        <v>499.80272644086898</v>
      </c>
      <c r="K535" s="61">
        <v>1.7319022103174301E-17</v>
      </c>
      <c r="L535" s="61">
        <v>1.85496809977615E-16</v>
      </c>
      <c r="M535" s="60">
        <v>1</v>
      </c>
      <c r="N535" s="60">
        <v>0.71046865022823602</v>
      </c>
      <c r="O535" s="60">
        <v>1.9967942409316601E-3</v>
      </c>
      <c r="P535" s="60" t="s">
        <v>163</v>
      </c>
      <c r="Q535" s="60">
        <v>531</v>
      </c>
      <c r="R535" s="60" t="s">
        <v>8</v>
      </c>
    </row>
    <row r="536" spans="1:18" x14ac:dyDescent="0.25">
      <c r="A536" s="60">
        <v>533</v>
      </c>
      <c r="B536" s="60">
        <v>1.00881903636871</v>
      </c>
      <c r="C536" s="60">
        <v>8.7803758005125798E-3</v>
      </c>
      <c r="D536" s="60">
        <v>1.2782445038135099E-2</v>
      </c>
      <c r="E536" s="60">
        <v>1.11586813422057E-11</v>
      </c>
      <c r="F536" s="60">
        <v>7.6246337975640496E-2</v>
      </c>
      <c r="G536" s="60" t="s">
        <v>142</v>
      </c>
      <c r="H536" s="60">
        <v>-1</v>
      </c>
      <c r="I536" s="60">
        <v>2.3727654264644E-3</v>
      </c>
      <c r="J536" s="60">
        <v>420.44916174460502</v>
      </c>
      <c r="K536" s="60">
        <v>8.5080858898028603E-13</v>
      </c>
      <c r="L536" s="60">
        <v>1.03078727532254E-11</v>
      </c>
      <c r="M536" s="61">
        <v>0.99999999998884104</v>
      </c>
      <c r="N536" s="60" t="s">
        <v>142</v>
      </c>
      <c r="O536" s="60">
        <v>2.3727654264644E-3</v>
      </c>
      <c r="P536" s="60" t="s">
        <v>163</v>
      </c>
      <c r="Q536" s="60">
        <v>532</v>
      </c>
      <c r="R536" s="60" t="s">
        <v>8</v>
      </c>
    </row>
    <row r="537" spans="1:18" x14ac:dyDescent="0.25">
      <c r="A537" s="60">
        <v>534</v>
      </c>
      <c r="B537" s="60">
        <v>1.0138799376949199</v>
      </c>
      <c r="C537" s="60">
        <v>1.37844935184926E-2</v>
      </c>
      <c r="D537" s="60">
        <v>1.26292544731385E-2</v>
      </c>
      <c r="E537" s="60">
        <v>3.3371453945262798E-7</v>
      </c>
      <c r="F537" s="60">
        <v>0.10650393722099601</v>
      </c>
      <c r="G537" s="60">
        <v>1.43539669668475</v>
      </c>
      <c r="H537" s="60">
        <v>-0.30332847894269399</v>
      </c>
      <c r="I537" s="60">
        <v>3.1959404497164498E-3</v>
      </c>
      <c r="J537" s="60">
        <v>311.896944024324</v>
      </c>
      <c r="K537" s="60">
        <v>3.5541912359596098E-8</v>
      </c>
      <c r="L537" s="60">
        <v>2.9817262709303199E-7</v>
      </c>
      <c r="M537" s="60">
        <v>0.999999666285461</v>
      </c>
      <c r="N537" s="60">
        <v>1.43539669668475</v>
      </c>
      <c r="O537" s="60">
        <v>3.1959404497164498E-3</v>
      </c>
      <c r="P537" s="60" t="s">
        <v>163</v>
      </c>
      <c r="Q537" s="60">
        <v>533</v>
      </c>
      <c r="R537" s="60" t="s">
        <v>8</v>
      </c>
    </row>
    <row r="538" spans="1:18" x14ac:dyDescent="0.25">
      <c r="A538" s="60">
        <v>535</v>
      </c>
      <c r="B538" s="60">
        <v>1.0139283448781999</v>
      </c>
      <c r="C538" s="60">
        <v>1.38322368714506E-2</v>
      </c>
      <c r="D538" s="60">
        <v>1.2752981743180999E-2</v>
      </c>
      <c r="E538" s="60">
        <v>3.23993035949563E-17</v>
      </c>
      <c r="F538" s="60">
        <v>0.160355754148711</v>
      </c>
      <c r="G538" s="60">
        <v>0.38704130654597302</v>
      </c>
      <c r="H538" s="60">
        <v>1.5837035558922199</v>
      </c>
      <c r="I538" s="60">
        <v>1.19978374006217E-3</v>
      </c>
      <c r="J538" s="60">
        <v>832.483540915616</v>
      </c>
      <c r="K538" s="60">
        <v>5.1954147618622403E-18</v>
      </c>
      <c r="L538" s="60">
        <v>2.7203888833094E-17</v>
      </c>
      <c r="M538" s="60">
        <v>1</v>
      </c>
      <c r="N538" s="60">
        <v>0.38704130654597302</v>
      </c>
      <c r="O538" s="60">
        <v>1.19978374006217E-3</v>
      </c>
      <c r="P538" s="60" t="s">
        <v>163</v>
      </c>
      <c r="Q538" s="60">
        <v>534</v>
      </c>
      <c r="R538" s="60" t="s">
        <v>8</v>
      </c>
    </row>
    <row r="539" spans="1:18" x14ac:dyDescent="0.25">
      <c r="A539" s="60">
        <v>536</v>
      </c>
      <c r="B539" s="60">
        <v>1.0130249095098101</v>
      </c>
      <c r="C539" s="60">
        <v>1.2940814806086E-2</v>
      </c>
      <c r="D539" s="60">
        <v>1.1498760155421801E-2</v>
      </c>
      <c r="E539" s="60">
        <v>0.88972204402459598</v>
      </c>
      <c r="F539" s="60">
        <v>0.43351580467664802</v>
      </c>
      <c r="G539" s="60">
        <v>0.22396364196976901</v>
      </c>
      <c r="H539" s="60">
        <v>3.46501044189566</v>
      </c>
      <c r="I539" s="60">
        <v>1.49642898090007E-2</v>
      </c>
      <c r="J539" s="60">
        <v>65.825757370625297</v>
      </c>
      <c r="K539" s="60">
        <v>0.38570856785387497</v>
      </c>
      <c r="L539" s="60">
        <v>0.50401347617072201</v>
      </c>
      <c r="M539" s="60">
        <v>0.110277955975404</v>
      </c>
      <c r="N539" s="60">
        <v>0.22396364196976901</v>
      </c>
      <c r="O539" s="60">
        <v>1.49642898090007E-2</v>
      </c>
      <c r="P539" s="60" t="s">
        <v>163</v>
      </c>
      <c r="Q539" s="60">
        <v>535</v>
      </c>
      <c r="R539" s="60" t="s">
        <v>8</v>
      </c>
    </row>
    <row r="540" spans="1:18" x14ac:dyDescent="0.25">
      <c r="A540" s="60">
        <v>537</v>
      </c>
      <c r="B540" s="60">
        <v>1.0178190513002501</v>
      </c>
      <c r="C540" s="60">
        <v>1.7662153115164701E-2</v>
      </c>
      <c r="D540" s="60">
        <v>1.2791530355998899E-2</v>
      </c>
      <c r="E540" s="61">
        <v>5.8200974628948701E-2</v>
      </c>
      <c r="F540" s="60">
        <v>7.3198751824055094E-2</v>
      </c>
      <c r="G540" s="60" t="s">
        <v>142</v>
      </c>
      <c r="H540" s="60">
        <v>-1</v>
      </c>
      <c r="I540" s="60">
        <v>1.7237011701244299E-2</v>
      </c>
      <c r="J540" s="60">
        <v>57.014696359915597</v>
      </c>
      <c r="K540" s="61">
        <v>4.2602386977825396E-3</v>
      </c>
      <c r="L540" s="61">
        <v>5.3940735931166099E-2</v>
      </c>
      <c r="M540" s="60">
        <v>0.94179902537105098</v>
      </c>
      <c r="N540" s="60" t="s">
        <v>142</v>
      </c>
      <c r="O540" s="60">
        <v>1.7237011701244299E-2</v>
      </c>
      <c r="P540" s="60" t="s">
        <v>163</v>
      </c>
      <c r="Q540" s="60">
        <v>536</v>
      </c>
      <c r="R540" s="60" t="s">
        <v>8</v>
      </c>
    </row>
    <row r="541" spans="1:18" x14ac:dyDescent="0.25">
      <c r="A541" s="60">
        <v>538</v>
      </c>
      <c r="B541" s="60">
        <v>0.99453282466066195</v>
      </c>
      <c r="C541" s="60">
        <v>-5.4821750380695299E-3</v>
      </c>
      <c r="D541" s="60">
        <v>1.33053363396726E-2</v>
      </c>
      <c r="E541" s="60">
        <v>6.3452313550739596E-3</v>
      </c>
      <c r="F541" s="60">
        <v>0.99999999096318604</v>
      </c>
      <c r="G541" s="60">
        <v>5.8055715355715297E-3</v>
      </c>
      <c r="H541" s="60">
        <v>171.24832970756901</v>
      </c>
      <c r="I541" s="60">
        <v>2.1807547587512702E-3</v>
      </c>
      <c r="J541" s="60">
        <v>457.55683496140301</v>
      </c>
      <c r="K541" s="60">
        <v>6.3452312977332797E-3</v>
      </c>
      <c r="L541" s="60">
        <v>5.7340676017555598E-11</v>
      </c>
      <c r="M541" s="60">
        <v>0.99365476864492597</v>
      </c>
      <c r="N541" s="60">
        <v>5.8055715355715297E-3</v>
      </c>
      <c r="O541" s="60">
        <v>2.1807547587512702E-3</v>
      </c>
      <c r="P541" s="60" t="s">
        <v>163</v>
      </c>
      <c r="Q541" s="60">
        <v>537</v>
      </c>
      <c r="R541" s="60" t="s">
        <v>8</v>
      </c>
    </row>
    <row r="542" spans="1:18" x14ac:dyDescent="0.25">
      <c r="A542" s="60">
        <v>539</v>
      </c>
      <c r="B542" s="60">
        <v>1.00631170822856</v>
      </c>
      <c r="C542" s="60">
        <v>6.2918728179800001E-3</v>
      </c>
      <c r="D542" s="60">
        <v>1.33911913837858E-2</v>
      </c>
      <c r="E542" s="60">
        <v>9.4131027970893195E-3</v>
      </c>
      <c r="F542" s="60">
        <v>4.5625992505718901E-2</v>
      </c>
      <c r="G542" s="60" t="s">
        <v>142</v>
      </c>
      <c r="H542" s="60">
        <v>-1</v>
      </c>
      <c r="I542" s="60">
        <v>1.42015336578335E-2</v>
      </c>
      <c r="J542" s="60">
        <v>69.414930112031101</v>
      </c>
      <c r="K542" s="60">
        <v>4.2948215767555899E-4</v>
      </c>
      <c r="L542" s="60">
        <v>8.9836206394137592E-3</v>
      </c>
      <c r="M542" s="60">
        <v>0.99058689720291104</v>
      </c>
      <c r="N542" s="60" t="s">
        <v>142</v>
      </c>
      <c r="O542" s="60">
        <v>1.42015336578335E-2</v>
      </c>
      <c r="P542" s="60" t="s">
        <v>163</v>
      </c>
      <c r="Q542" s="60">
        <v>538</v>
      </c>
      <c r="R542" s="60" t="s">
        <v>8</v>
      </c>
    </row>
    <row r="543" spans="1:18" x14ac:dyDescent="0.25">
      <c r="A543" s="60">
        <v>540</v>
      </c>
      <c r="B543" s="60">
        <v>1.01709911961601</v>
      </c>
      <c r="C543" s="60">
        <v>1.6954575066511799E-2</v>
      </c>
      <c r="D543" s="60">
        <v>1.28834850897572E-2</v>
      </c>
      <c r="E543" s="60">
        <v>2.8528467959774401E-2</v>
      </c>
      <c r="F543" s="60">
        <v>7.7938988772347201E-2</v>
      </c>
      <c r="G543" s="60" t="s">
        <v>142</v>
      </c>
      <c r="H543" s="60">
        <v>-1</v>
      </c>
      <c r="I543" s="60">
        <v>1.41764974467054E-2</v>
      </c>
      <c r="J543" s="60">
        <v>69.539285444755606</v>
      </c>
      <c r="K543" s="60">
        <v>2.22347994400913E-3</v>
      </c>
      <c r="L543" s="60">
        <v>2.63049880157653E-2</v>
      </c>
      <c r="M543" s="60">
        <v>0.97147153204022596</v>
      </c>
      <c r="N543" s="60" t="s">
        <v>142</v>
      </c>
      <c r="O543" s="60">
        <v>1.41764974467054E-2</v>
      </c>
      <c r="P543" s="60" t="s">
        <v>163</v>
      </c>
      <c r="Q543" s="60">
        <v>539</v>
      </c>
      <c r="R543" s="60" t="s">
        <v>8</v>
      </c>
    </row>
    <row r="544" spans="1:18" x14ac:dyDescent="0.25">
      <c r="A544" s="60">
        <v>541</v>
      </c>
      <c r="B544" s="60">
        <v>1.0063469609065501</v>
      </c>
      <c r="C544" s="60">
        <v>6.3269037733328301E-3</v>
      </c>
      <c r="D544" s="60">
        <v>1.2943981484148499E-2</v>
      </c>
      <c r="E544" s="60">
        <v>1.0509300347885301E-9</v>
      </c>
      <c r="F544" s="60">
        <v>9.3671888710405701E-2</v>
      </c>
      <c r="G544" s="60">
        <v>0.93125812643960704</v>
      </c>
      <c r="H544" s="60">
        <v>7.3816132830118397E-2</v>
      </c>
      <c r="I544" s="60">
        <v>3.1315247231060001E-3</v>
      </c>
      <c r="J544" s="60">
        <v>318.33326044705501</v>
      </c>
      <c r="K544" s="60">
        <v>9.8442601261134399E-11</v>
      </c>
      <c r="L544" s="60">
        <v>9.5248743352740007E-10</v>
      </c>
      <c r="M544" s="61">
        <v>0.99999999894906999</v>
      </c>
      <c r="N544" s="60">
        <v>0.93125812643960704</v>
      </c>
      <c r="O544" s="60">
        <v>3.1315247231060001E-3</v>
      </c>
      <c r="P544" s="60" t="s">
        <v>163</v>
      </c>
      <c r="Q544" s="60">
        <v>540</v>
      </c>
      <c r="R544" s="60" t="s">
        <v>8</v>
      </c>
    </row>
    <row r="545" spans="1:18" x14ac:dyDescent="0.25">
      <c r="A545" s="60">
        <v>542</v>
      </c>
      <c r="B545" s="60">
        <v>1.0087101267398899</v>
      </c>
      <c r="C545" s="60">
        <v>8.6724124253902309E-3</v>
      </c>
      <c r="D545" s="60">
        <v>1.32074153524734E-2</v>
      </c>
      <c r="E545" s="60">
        <v>1.48528023232552E-2</v>
      </c>
      <c r="F545" s="60">
        <v>3.7188835848596502E-2</v>
      </c>
      <c r="G545" s="60" t="s">
        <v>142</v>
      </c>
      <c r="H545" s="60">
        <v>-1</v>
      </c>
      <c r="I545" s="60">
        <v>1.83571914743858E-2</v>
      </c>
      <c r="J545" s="60">
        <v>53.474563900219898</v>
      </c>
      <c r="K545" s="60">
        <v>5.5235842749119096E-4</v>
      </c>
      <c r="L545" s="60">
        <v>1.4300443895764001E-2</v>
      </c>
      <c r="M545" s="60">
        <v>0.98514719767674497</v>
      </c>
      <c r="N545" s="60" t="s">
        <v>142</v>
      </c>
      <c r="O545" s="60">
        <v>1.83571914743858E-2</v>
      </c>
      <c r="P545" s="60" t="s">
        <v>163</v>
      </c>
      <c r="Q545" s="60">
        <v>541</v>
      </c>
      <c r="R545" s="60" t="s">
        <v>8</v>
      </c>
    </row>
    <row r="546" spans="1:18" x14ac:dyDescent="0.25">
      <c r="A546" s="60">
        <v>543</v>
      </c>
      <c r="B546" s="60">
        <v>1.0144559296211799</v>
      </c>
      <c r="C546" s="60">
        <v>1.43524388484755E-2</v>
      </c>
      <c r="D546" s="60">
        <v>1.26896466383511E-2</v>
      </c>
      <c r="E546" s="60">
        <v>1.8874456082928901E-9</v>
      </c>
      <c r="F546" s="60">
        <v>4.9966133440694199E-2</v>
      </c>
      <c r="G546" s="60" t="s">
        <v>142</v>
      </c>
      <c r="H546" s="60">
        <v>-1</v>
      </c>
      <c r="I546" s="60">
        <v>3.2774441206278801E-3</v>
      </c>
      <c r="J546" s="60">
        <v>304.11580463145299</v>
      </c>
      <c r="K546" s="60">
        <v>9.4308359126014903E-11</v>
      </c>
      <c r="L546" s="60">
        <v>1.7931372491668801E-9</v>
      </c>
      <c r="M546" s="60">
        <v>0.99999999811255402</v>
      </c>
      <c r="N546" s="60" t="s">
        <v>142</v>
      </c>
      <c r="O546" s="60">
        <v>3.2774441206278801E-3</v>
      </c>
      <c r="P546" s="60" t="s">
        <v>163</v>
      </c>
      <c r="Q546" s="60">
        <v>542</v>
      </c>
      <c r="R546" s="60" t="s">
        <v>8</v>
      </c>
    </row>
    <row r="547" spans="1:18" x14ac:dyDescent="0.25">
      <c r="A547" s="60">
        <v>544</v>
      </c>
      <c r="B547" s="60">
        <v>1.01697340938942</v>
      </c>
      <c r="C547" s="60">
        <v>1.6830970598179E-2</v>
      </c>
      <c r="D547" s="60">
        <v>1.26736924466126E-2</v>
      </c>
      <c r="E547" s="60">
        <v>1.21065507872234E-2</v>
      </c>
      <c r="F547" s="60">
        <v>6.1448854022117499E-2</v>
      </c>
      <c r="G547" s="60" t="s">
        <v>142</v>
      </c>
      <c r="H547" s="60">
        <v>-1</v>
      </c>
      <c r="I547" s="60">
        <v>1.30818680015707E-2</v>
      </c>
      <c r="J547" s="60">
        <v>75.441682478369003</v>
      </c>
      <c r="K547" s="60">
        <v>7.4393367203544195E-4</v>
      </c>
      <c r="L547" s="60">
        <v>1.1362617115187899E-2</v>
      </c>
      <c r="M547" s="60">
        <v>0.987893449212777</v>
      </c>
      <c r="N547" s="60" t="s">
        <v>142</v>
      </c>
      <c r="O547" s="60">
        <v>1.30818680015707E-2</v>
      </c>
      <c r="P547" s="60" t="s">
        <v>163</v>
      </c>
      <c r="Q547" s="60">
        <v>543</v>
      </c>
      <c r="R547" s="60" t="s">
        <v>8</v>
      </c>
    </row>
    <row r="548" spans="1:18" x14ac:dyDescent="0.25">
      <c r="A548" s="60">
        <v>545</v>
      </c>
      <c r="B548" s="60">
        <v>1.0085636964520499</v>
      </c>
      <c r="C548" s="60">
        <v>8.5272360131383607E-3</v>
      </c>
      <c r="D548" s="60">
        <v>1.3089763679683199E-2</v>
      </c>
      <c r="E548" s="61">
        <v>6.1728323071109498E-14</v>
      </c>
      <c r="F548" s="60">
        <v>8.2539247539359803E-2</v>
      </c>
      <c r="G548" s="60">
        <v>0.87706828374449297</v>
      </c>
      <c r="H548" s="60">
        <v>0.14016208148659901</v>
      </c>
      <c r="I548" s="60">
        <v>1.9972260114971001E-3</v>
      </c>
      <c r="J548" s="60">
        <v>499.69446033822197</v>
      </c>
      <c r="K548" s="61">
        <v>5.0950093381558799E-15</v>
      </c>
      <c r="L548" s="61">
        <v>5.6633313732953598E-14</v>
      </c>
      <c r="M548" s="60">
        <v>0.99999999999993805</v>
      </c>
      <c r="N548" s="60">
        <v>0.87706828374449297</v>
      </c>
      <c r="O548" s="60">
        <v>1.9972260114971001E-3</v>
      </c>
      <c r="P548" s="60" t="s">
        <v>163</v>
      </c>
      <c r="Q548" s="60">
        <v>544</v>
      </c>
      <c r="R548" s="60" t="s">
        <v>8</v>
      </c>
    </row>
    <row r="549" spans="1:18" x14ac:dyDescent="0.25">
      <c r="A549" s="60">
        <v>546</v>
      </c>
      <c r="B549" s="60">
        <v>1.01443362963707</v>
      </c>
      <c r="C549" s="60">
        <v>1.43304563960474E-2</v>
      </c>
      <c r="D549" s="60">
        <v>1.26315735047245E-2</v>
      </c>
      <c r="E549" s="60">
        <v>3.1039439299832101E-15</v>
      </c>
      <c r="F549" s="60">
        <v>5.4909498130160703E-2</v>
      </c>
      <c r="G549" s="60" t="s">
        <v>142</v>
      </c>
      <c r="H549" s="60">
        <v>-1</v>
      </c>
      <c r="I549" s="60">
        <v>2.0866498016841599E-3</v>
      </c>
      <c r="J549" s="60">
        <v>478.23710015589899</v>
      </c>
      <c r="K549" s="60">
        <v>1.7043600341953699E-16</v>
      </c>
      <c r="L549" s="60">
        <v>2.93350792656367E-15</v>
      </c>
      <c r="M549" s="60">
        <v>0.999999999999997</v>
      </c>
      <c r="N549" s="60" t="s">
        <v>142</v>
      </c>
      <c r="O549" s="60">
        <v>2.0866498016841599E-3</v>
      </c>
      <c r="P549" s="60" t="s">
        <v>163</v>
      </c>
      <c r="Q549" s="60">
        <v>545</v>
      </c>
      <c r="R549" s="60" t="s">
        <v>8</v>
      </c>
    </row>
    <row r="550" spans="1:18" x14ac:dyDescent="0.25">
      <c r="A550" s="60">
        <v>547</v>
      </c>
      <c r="B550" s="60">
        <v>1.0092529330196101</v>
      </c>
      <c r="C550" s="60">
        <v>9.2103868845271695E-3</v>
      </c>
      <c r="D550" s="60">
        <v>1.2846452412010699E-2</v>
      </c>
      <c r="E550" s="60">
        <v>7.6595721689880694E-11</v>
      </c>
      <c r="F550" s="60">
        <v>8.9043185587902293E-2</v>
      </c>
      <c r="G550" s="60">
        <v>1.49908925319775</v>
      </c>
      <c r="H550" s="60">
        <v>-0.33292831106162002</v>
      </c>
      <c r="I550" s="60">
        <v>2.43796375068478E-3</v>
      </c>
      <c r="J550" s="60">
        <v>409.17837107673103</v>
      </c>
      <c r="K550" s="60">
        <v>6.8203270616713603E-12</v>
      </c>
      <c r="L550" s="60">
        <v>6.9775394628209303E-11</v>
      </c>
      <c r="M550" s="60">
        <v>0.99999999992340405</v>
      </c>
      <c r="N550" s="60">
        <v>1.49908925319775</v>
      </c>
      <c r="O550" s="60">
        <v>2.43796375068478E-3</v>
      </c>
      <c r="P550" s="60" t="s">
        <v>163</v>
      </c>
      <c r="Q550" s="60">
        <v>546</v>
      </c>
      <c r="R550" s="60" t="s">
        <v>8</v>
      </c>
    </row>
    <row r="551" spans="1:18" x14ac:dyDescent="0.25">
      <c r="A551" s="60">
        <v>548</v>
      </c>
      <c r="B551" s="60">
        <v>1.0080155566815101</v>
      </c>
      <c r="C551" s="60">
        <v>7.9836027458694194E-3</v>
      </c>
      <c r="D551" s="60">
        <v>1.2986528317486701E-2</v>
      </c>
      <c r="E551" s="60">
        <v>5.6383513910126199E-9</v>
      </c>
      <c r="F551" s="60">
        <v>0.12887362335915201</v>
      </c>
      <c r="G551" s="60">
        <v>0.59566696619728399</v>
      </c>
      <c r="H551" s="60">
        <v>0.67879042610666096</v>
      </c>
      <c r="I551" s="60">
        <v>2.8220821899101402E-3</v>
      </c>
      <c r="J551" s="60">
        <v>353.34829062573903</v>
      </c>
      <c r="K551" s="60">
        <v>7.2663477353190897E-10</v>
      </c>
      <c r="L551" s="60">
        <v>4.9117166174807097E-9</v>
      </c>
      <c r="M551" s="61">
        <v>0.99999999436164899</v>
      </c>
      <c r="N551" s="60">
        <v>0.59566696619728399</v>
      </c>
      <c r="O551" s="60">
        <v>2.8220821899101402E-3</v>
      </c>
      <c r="P551" s="60" t="s">
        <v>163</v>
      </c>
      <c r="Q551" s="60">
        <v>547</v>
      </c>
      <c r="R551" s="60" t="s">
        <v>8</v>
      </c>
    </row>
    <row r="552" spans="1:18" x14ac:dyDescent="0.25">
      <c r="A552" s="60">
        <v>549</v>
      </c>
      <c r="B552" s="60">
        <v>1.02059268300757</v>
      </c>
      <c r="C552" s="60">
        <v>2.03835203172812E-2</v>
      </c>
      <c r="D552" s="60">
        <v>1.24571376492968E-2</v>
      </c>
      <c r="E552" s="60">
        <v>5.3873315980035801E-2</v>
      </c>
      <c r="F552" s="60">
        <v>0.173692249515739</v>
      </c>
      <c r="G552" s="60">
        <v>0.40954376148945199</v>
      </c>
      <c r="H552" s="60">
        <v>1.44174150367507</v>
      </c>
      <c r="I552" s="60">
        <v>1.3656114857944501E-2</v>
      </c>
      <c r="J552" s="60">
        <v>72.227269278439493</v>
      </c>
      <c r="K552" s="60">
        <v>9.35737744144465E-3</v>
      </c>
      <c r="L552" s="60">
        <v>4.4515938538591197E-2</v>
      </c>
      <c r="M552" s="61">
        <v>0.94612668401996403</v>
      </c>
      <c r="N552" s="60">
        <v>0.40954376148945199</v>
      </c>
      <c r="O552" s="60">
        <v>1.3656114857944501E-2</v>
      </c>
      <c r="P552" s="60" t="s">
        <v>163</v>
      </c>
      <c r="Q552" s="60">
        <v>548</v>
      </c>
      <c r="R552" s="60" t="s">
        <v>8</v>
      </c>
    </row>
    <row r="553" spans="1:18" x14ac:dyDescent="0.25">
      <c r="A553" s="60">
        <v>550</v>
      </c>
      <c r="B553" s="60">
        <v>1.0053416538958</v>
      </c>
      <c r="C553" s="60">
        <v>5.3274378648996302E-3</v>
      </c>
      <c r="D553" s="60">
        <v>1.32037560364898E-2</v>
      </c>
      <c r="E553" s="60">
        <v>3.0585386556013699E-2</v>
      </c>
      <c r="F553" s="60">
        <v>4.59442243229011E-2</v>
      </c>
      <c r="G553" s="60" t="s">
        <v>142</v>
      </c>
      <c r="H553" s="60">
        <v>-1</v>
      </c>
      <c r="I553" s="60">
        <v>2.0158047865832099E-2</v>
      </c>
      <c r="J553" s="60">
        <v>48.607978245502601</v>
      </c>
      <c r="K553" s="60">
        <v>1.4052218609321399E-3</v>
      </c>
      <c r="L553" s="60">
        <v>2.9180164695081601E-2</v>
      </c>
      <c r="M553" s="60">
        <v>0.96941461344398605</v>
      </c>
      <c r="N553" s="60" t="s">
        <v>142</v>
      </c>
      <c r="O553" s="60">
        <v>2.0158047865832099E-2</v>
      </c>
      <c r="P553" s="60" t="s">
        <v>163</v>
      </c>
      <c r="Q553" s="60">
        <v>549</v>
      </c>
      <c r="R553" s="60" t="s">
        <v>8</v>
      </c>
    </row>
    <row r="554" spans="1:18" x14ac:dyDescent="0.25">
      <c r="A554" s="60">
        <v>551</v>
      </c>
      <c r="B554" s="60">
        <v>0.99622734037074401</v>
      </c>
      <c r="C554" s="60">
        <v>-3.7797940590983299E-3</v>
      </c>
      <c r="D554" s="60">
        <v>1.37875548869619E-2</v>
      </c>
      <c r="E554" s="60">
        <v>6.79349976426926E-14</v>
      </c>
      <c r="F554" s="60">
        <v>0.99999999999932498</v>
      </c>
      <c r="G554" s="60">
        <v>2.7774035608453302E-3</v>
      </c>
      <c r="H554" s="60">
        <v>359.04850504895302</v>
      </c>
      <c r="I554" s="60">
        <v>1.14690338116034E-3</v>
      </c>
      <c r="J554" s="60">
        <v>870.91302809508102</v>
      </c>
      <c r="K554" s="60">
        <v>6.7934997642646695E-14</v>
      </c>
      <c r="L554" s="60">
        <v>4.5879810024518297E-26</v>
      </c>
      <c r="M554" s="61">
        <v>0.99999999999993205</v>
      </c>
      <c r="N554" s="60">
        <v>2.7774035608453302E-3</v>
      </c>
      <c r="O554" s="60">
        <v>1.14690338116034E-3</v>
      </c>
      <c r="P554" s="60" t="s">
        <v>163</v>
      </c>
      <c r="Q554" s="60">
        <v>550</v>
      </c>
      <c r="R554" s="60" t="s">
        <v>8</v>
      </c>
    </row>
    <row r="555" spans="1:18" x14ac:dyDescent="0.25">
      <c r="A555" s="60">
        <v>552</v>
      </c>
      <c r="B555" s="60">
        <v>1.00694763082726</v>
      </c>
      <c r="C555" s="60">
        <v>6.9236072473245402E-3</v>
      </c>
      <c r="D555" s="60">
        <v>1.2932525698346501E-2</v>
      </c>
      <c r="E555" s="60">
        <v>2.1044856612912E-2</v>
      </c>
      <c r="F555" s="60">
        <v>4.4234295095149097E-2</v>
      </c>
      <c r="G555" s="60" t="s">
        <v>142</v>
      </c>
      <c r="H555" s="60">
        <v>-1</v>
      </c>
      <c r="I555" s="60">
        <v>2.0689858624671001E-2</v>
      </c>
      <c r="J555" s="60">
        <v>47.3328580509285</v>
      </c>
      <c r="K555" s="60">
        <v>9.3090439765065197E-4</v>
      </c>
      <c r="L555" s="60">
        <v>2.01139522152614E-2</v>
      </c>
      <c r="M555" s="60">
        <v>0.978955143387088</v>
      </c>
      <c r="N555" s="60" t="s">
        <v>142</v>
      </c>
      <c r="O555" s="60">
        <v>2.0689858624671001E-2</v>
      </c>
      <c r="P555" s="60" t="s">
        <v>163</v>
      </c>
      <c r="Q555" s="60">
        <v>551</v>
      </c>
      <c r="R555" s="60" t="s">
        <v>8</v>
      </c>
    </row>
    <row r="556" spans="1:18" x14ac:dyDescent="0.25">
      <c r="A556" s="60">
        <v>553</v>
      </c>
      <c r="B556" s="60">
        <v>1.0269208596725901</v>
      </c>
      <c r="C556" s="60">
        <v>2.65648682620644E-2</v>
      </c>
      <c r="D556" s="60">
        <v>1.27311889501421E-2</v>
      </c>
      <c r="E556" s="60">
        <v>0.32240057495115099</v>
      </c>
      <c r="F556" s="60">
        <v>0.181254149459948</v>
      </c>
      <c r="G556" s="60">
        <v>0.346658223613794</v>
      </c>
      <c r="H556" s="60">
        <v>1.88468564101939</v>
      </c>
      <c r="I556" s="60">
        <v>2.5387153451646601E-2</v>
      </c>
      <c r="J556" s="60">
        <v>38.3900010060065</v>
      </c>
      <c r="K556" s="60">
        <v>5.8436441998169102E-2</v>
      </c>
      <c r="L556" s="60">
        <v>0.26396413295298199</v>
      </c>
      <c r="M556" s="60">
        <v>0.67759942504884896</v>
      </c>
      <c r="N556" s="60">
        <v>0.346658223613794</v>
      </c>
      <c r="O556" s="60">
        <v>2.5387153451646601E-2</v>
      </c>
      <c r="P556" s="60" t="s">
        <v>163</v>
      </c>
      <c r="Q556" s="60">
        <v>552</v>
      </c>
      <c r="R556" s="60" t="s">
        <v>8</v>
      </c>
    </row>
    <row r="557" spans="1:18" x14ac:dyDescent="0.25">
      <c r="A557" s="60">
        <v>554</v>
      </c>
      <c r="B557" s="60">
        <v>1.00984415345856</v>
      </c>
      <c r="C557" s="60">
        <v>9.7960154407854706E-3</v>
      </c>
      <c r="D557" s="60">
        <v>1.2809740274539299E-2</v>
      </c>
      <c r="E557" s="60">
        <v>2.4330881710156001E-11</v>
      </c>
      <c r="F557" s="60">
        <v>0.123541969280973</v>
      </c>
      <c r="G557" s="60">
        <v>0.651525460140156</v>
      </c>
      <c r="H557" s="60">
        <v>0.53485943555433701</v>
      </c>
      <c r="I557" s="60">
        <v>2.1284359221116099E-3</v>
      </c>
      <c r="J557" s="60">
        <v>468.828567358469</v>
      </c>
      <c r="K557" s="60">
        <v>3.0058850408150901E-12</v>
      </c>
      <c r="L557" s="60">
        <v>2.1324996669340899E-11</v>
      </c>
      <c r="M557" s="60">
        <v>0.99999999997566902</v>
      </c>
      <c r="N557" s="60">
        <v>0.651525460140156</v>
      </c>
      <c r="O557" s="60">
        <v>2.1284359221116099E-3</v>
      </c>
      <c r="P557" s="60" t="s">
        <v>163</v>
      </c>
      <c r="Q557" s="60">
        <v>553</v>
      </c>
      <c r="R557" s="60" t="s">
        <v>8</v>
      </c>
    </row>
    <row r="558" spans="1:18" x14ac:dyDescent="0.25">
      <c r="A558" s="60">
        <v>555</v>
      </c>
      <c r="B558" s="60">
        <v>1.0161178488409099</v>
      </c>
      <c r="C558" s="60">
        <v>1.5989335383274999E-2</v>
      </c>
      <c r="D558" s="60">
        <v>1.24623034394806E-2</v>
      </c>
      <c r="E558" s="60">
        <v>2.1078807794781201E-15</v>
      </c>
      <c r="F558" s="60">
        <v>6.5847858508954193E-2</v>
      </c>
      <c r="G558" s="60" t="s">
        <v>142</v>
      </c>
      <c r="H558" s="60">
        <v>-1</v>
      </c>
      <c r="I558" s="60">
        <v>1.76800797345552E-3</v>
      </c>
      <c r="J558" s="60">
        <v>564.60830890684804</v>
      </c>
      <c r="K558" s="60">
        <v>1.3879943532081899E-16</v>
      </c>
      <c r="L558" s="60">
        <v>1.9690813441572999E-15</v>
      </c>
      <c r="M558" s="61">
        <v>0.999999999999998</v>
      </c>
      <c r="N558" s="60" t="s">
        <v>142</v>
      </c>
      <c r="O558" s="60">
        <v>1.76800797345552E-3</v>
      </c>
      <c r="P558" s="60" t="s">
        <v>163</v>
      </c>
      <c r="Q558" s="60">
        <v>554</v>
      </c>
      <c r="R558" s="60" t="s">
        <v>8</v>
      </c>
    </row>
    <row r="559" spans="1:18" x14ac:dyDescent="0.25">
      <c r="A559" s="60">
        <v>556</v>
      </c>
      <c r="B559" s="60">
        <v>1.0152077892179601</v>
      </c>
      <c r="C559" s="60">
        <v>1.50933099831302E-2</v>
      </c>
      <c r="D559" s="60">
        <v>1.2479846777027299E-2</v>
      </c>
      <c r="E559" s="60">
        <v>4.3332339228689003E-2</v>
      </c>
      <c r="F559" s="60">
        <v>7.8726463601132196E-2</v>
      </c>
      <c r="G559" s="60" t="s">
        <v>142</v>
      </c>
      <c r="H559" s="60">
        <v>-1</v>
      </c>
      <c r="I559" s="60">
        <v>1.8874777623948801E-2</v>
      </c>
      <c r="J559" s="60">
        <v>51.980756643785597</v>
      </c>
      <c r="K559" s="60">
        <v>3.4114018270393E-3</v>
      </c>
      <c r="L559" s="60">
        <v>3.9920937401649703E-2</v>
      </c>
      <c r="M559" s="61">
        <v>0.95666766077131105</v>
      </c>
      <c r="N559" s="60" t="s">
        <v>142</v>
      </c>
      <c r="O559" s="60">
        <v>1.8874777623948801E-2</v>
      </c>
      <c r="P559" s="60" t="s">
        <v>163</v>
      </c>
      <c r="Q559" s="60">
        <v>555</v>
      </c>
      <c r="R559" s="60" t="s">
        <v>8</v>
      </c>
    </row>
    <row r="560" spans="1:18" x14ac:dyDescent="0.25">
      <c r="A560" s="60">
        <v>557</v>
      </c>
      <c r="B560" s="60">
        <v>1.0151678761671099</v>
      </c>
      <c r="C560" s="60">
        <v>1.5053994056001401E-2</v>
      </c>
      <c r="D560" s="60">
        <v>1.2863803871608501E-2</v>
      </c>
      <c r="E560" s="60">
        <v>8.0381098042314104E-13</v>
      </c>
      <c r="F560" s="60">
        <v>0.18527446019486499</v>
      </c>
      <c r="G560" s="60">
        <v>0.35201436171426698</v>
      </c>
      <c r="H560" s="60">
        <v>1.84079318562493</v>
      </c>
      <c r="I560" s="60">
        <v>1.2287893442617299E-3</v>
      </c>
      <c r="J560" s="60">
        <v>812.80914041113499</v>
      </c>
      <c r="K560" s="60">
        <v>1.48925645496602E-13</v>
      </c>
      <c r="L560" s="60">
        <v>6.54885334926538E-13</v>
      </c>
      <c r="M560" s="60">
        <v>0.99999999999919598</v>
      </c>
      <c r="N560" s="60">
        <v>0.35201436171426698</v>
      </c>
      <c r="O560" s="60">
        <v>1.2287893442617299E-3</v>
      </c>
      <c r="P560" s="60" t="s">
        <v>163</v>
      </c>
      <c r="Q560" s="60">
        <v>556</v>
      </c>
      <c r="R560" s="60" t="s">
        <v>8</v>
      </c>
    </row>
    <row r="561" spans="1:18" x14ac:dyDescent="0.25">
      <c r="A561" s="60">
        <v>558</v>
      </c>
      <c r="B561" s="60">
        <v>1.03822892206541</v>
      </c>
      <c r="C561" s="60">
        <v>3.75163019168284E-2</v>
      </c>
      <c r="D561" s="60">
        <v>1.9923020816950202E-3</v>
      </c>
      <c r="E561" s="60">
        <v>0.999341524899372</v>
      </c>
      <c r="F561" s="60">
        <v>0.50923468435573604</v>
      </c>
      <c r="G561" s="60">
        <v>0.62317099650429697</v>
      </c>
      <c r="H561" s="60">
        <v>0.60469599132427698</v>
      </c>
      <c r="I561" s="60">
        <v>3.9328041681705998E-2</v>
      </c>
      <c r="J561" s="60">
        <v>24.427149617397902</v>
      </c>
      <c r="K561" s="60">
        <v>0.50889936599571095</v>
      </c>
      <c r="L561" s="60">
        <v>0.490442158903661</v>
      </c>
      <c r="M561" s="60">
        <v>6.58475100627665E-4</v>
      </c>
      <c r="N561" s="60">
        <v>0.62317099650429697</v>
      </c>
      <c r="O561" s="60">
        <v>3.9328041681705998E-2</v>
      </c>
      <c r="P561" s="60" t="s">
        <v>163</v>
      </c>
      <c r="Q561" s="60">
        <v>557</v>
      </c>
      <c r="R561" s="60" t="s">
        <v>8</v>
      </c>
    </row>
    <row r="562" spans="1:18" x14ac:dyDescent="0.25">
      <c r="A562" s="60">
        <v>559</v>
      </c>
      <c r="B562" s="60">
        <v>1.01987211592327</v>
      </c>
      <c r="C562" s="60">
        <v>1.96772428900692E-2</v>
      </c>
      <c r="D562" s="60">
        <v>1.2399633255387E-2</v>
      </c>
      <c r="E562" s="60">
        <v>8.4554363661968501E-2</v>
      </c>
      <c r="F562" s="60">
        <v>6.6055256821221403E-2</v>
      </c>
      <c r="G562" s="60" t="s">
        <v>142</v>
      </c>
      <c r="H562" s="60">
        <v>-1</v>
      </c>
      <c r="I562" s="60">
        <v>2.58894920764332E-2</v>
      </c>
      <c r="J562" s="60">
        <v>37.625709498189998</v>
      </c>
      <c r="K562" s="60">
        <v>5.5852602070462897E-3</v>
      </c>
      <c r="L562" s="60">
        <v>7.8969103454922196E-2</v>
      </c>
      <c r="M562" s="60">
        <v>0.915445636338031</v>
      </c>
      <c r="N562" s="60" t="s">
        <v>142</v>
      </c>
      <c r="O562" s="60">
        <v>2.58894920764332E-2</v>
      </c>
      <c r="P562" s="60" t="s">
        <v>163</v>
      </c>
      <c r="Q562" s="60">
        <v>558</v>
      </c>
      <c r="R562" s="60" t="s">
        <v>8</v>
      </c>
    </row>
    <row r="563" spans="1:18" x14ac:dyDescent="0.25">
      <c r="A563" s="60">
        <v>560</v>
      </c>
      <c r="B563" s="60">
        <v>1.01388472872909</v>
      </c>
      <c r="C563" s="60">
        <v>1.37892189526097E-2</v>
      </c>
      <c r="D563" s="60">
        <v>1.30552713542037E-2</v>
      </c>
      <c r="E563" s="60">
        <v>1.9386794368462398E-2</v>
      </c>
      <c r="F563" s="60">
        <v>4.0469204960768501E-2</v>
      </c>
      <c r="G563" s="60" t="s">
        <v>142</v>
      </c>
      <c r="H563" s="60">
        <v>-1</v>
      </c>
      <c r="I563" s="60">
        <v>1.8281138469872699E-2</v>
      </c>
      <c r="J563" s="60">
        <v>53.701188421497697</v>
      </c>
      <c r="K563" s="60">
        <v>7.8456815482957801E-4</v>
      </c>
      <c r="L563" s="60">
        <v>1.8602226213632798E-2</v>
      </c>
      <c r="M563" s="60">
        <v>0.98061320563153798</v>
      </c>
      <c r="N563" s="60" t="s">
        <v>142</v>
      </c>
      <c r="O563" s="60">
        <v>1.8281138469872699E-2</v>
      </c>
      <c r="P563" s="60" t="s">
        <v>163</v>
      </c>
      <c r="Q563" s="60">
        <v>559</v>
      </c>
      <c r="R563" s="60" t="s">
        <v>8</v>
      </c>
    </row>
    <row r="564" spans="1:18" x14ac:dyDescent="0.25">
      <c r="A564" s="60">
        <v>561</v>
      </c>
      <c r="B564" s="60">
        <v>1.0271046988056001</v>
      </c>
      <c r="C564" s="60">
        <v>2.6743872006926E-2</v>
      </c>
      <c r="D564" s="60">
        <v>1.1873752919018699E-2</v>
      </c>
      <c r="E564" s="60">
        <v>4.2107529585944999E-2</v>
      </c>
      <c r="F564" s="60">
        <v>0.30945417123727098</v>
      </c>
      <c r="G564" s="60">
        <v>0.27090558079883698</v>
      </c>
      <c r="H564" s="60">
        <v>2.69132299545559</v>
      </c>
      <c r="I564" s="60">
        <v>3.7399359318044398E-3</v>
      </c>
      <c r="J564" s="60">
        <v>266.38425957942098</v>
      </c>
      <c r="K564" s="60">
        <v>1.30303506708675E-2</v>
      </c>
      <c r="L564" s="60">
        <v>2.9077178915077499E-2</v>
      </c>
      <c r="M564" s="60">
        <v>0.95789247041405501</v>
      </c>
      <c r="N564" s="60">
        <v>0.27090558079883698</v>
      </c>
      <c r="O564" s="60">
        <v>3.7399359318044398E-3</v>
      </c>
      <c r="P564" s="60" t="s">
        <v>163</v>
      </c>
      <c r="Q564" s="60">
        <v>560</v>
      </c>
      <c r="R564" s="60" t="s">
        <v>8</v>
      </c>
    </row>
    <row r="565" spans="1:18" x14ac:dyDescent="0.25">
      <c r="A565" s="60">
        <v>562</v>
      </c>
      <c r="B565" s="60">
        <v>1.0005863384598399</v>
      </c>
      <c r="C565" s="60">
        <v>5.8616663060394802E-4</v>
      </c>
      <c r="D565" s="60">
        <v>1.3373144770676601E-2</v>
      </c>
      <c r="E565" s="60">
        <v>4.5675373161292499E-11</v>
      </c>
      <c r="F565" s="60">
        <v>7.6530592428355998E-2</v>
      </c>
      <c r="G565" s="60">
        <v>1.388566422949</v>
      </c>
      <c r="H565" s="60">
        <v>-0.27983279483582202</v>
      </c>
      <c r="I565" s="60">
        <v>2.7574460445007102E-3</v>
      </c>
      <c r="J565" s="60">
        <v>361.65442146885999</v>
      </c>
      <c r="K565" s="60">
        <v>3.4955633674199499E-12</v>
      </c>
      <c r="L565" s="60">
        <v>4.2179809793872598E-11</v>
      </c>
      <c r="M565" s="60">
        <v>0.99999999995432498</v>
      </c>
      <c r="N565" s="60">
        <v>1.388566422949</v>
      </c>
      <c r="O565" s="60">
        <v>2.7574460445007102E-3</v>
      </c>
      <c r="P565" s="60" t="s">
        <v>163</v>
      </c>
      <c r="Q565" s="60">
        <v>561</v>
      </c>
      <c r="R565" s="60" t="s">
        <v>8</v>
      </c>
    </row>
    <row r="566" spans="1:18" x14ac:dyDescent="0.25">
      <c r="A566" s="60">
        <v>563</v>
      </c>
      <c r="B566" s="60">
        <v>1.01418802405654</v>
      </c>
      <c r="C566" s="60">
        <v>1.4088316042985299E-2</v>
      </c>
      <c r="D566" s="60">
        <v>1.29429714603895E-2</v>
      </c>
      <c r="E566" s="60">
        <v>4.0202863840262297E-15</v>
      </c>
      <c r="F566" s="60">
        <v>7.3316573048577999E-2</v>
      </c>
      <c r="G566" s="60">
        <v>1.058311467504</v>
      </c>
      <c r="H566" s="60">
        <v>-5.5098587981402297E-2</v>
      </c>
      <c r="I566" s="60">
        <v>1.71482005474881E-3</v>
      </c>
      <c r="J566" s="60">
        <v>582.15156580465805</v>
      </c>
      <c r="K566" s="60">
        <v>2.9475362035066198E-16</v>
      </c>
      <c r="L566" s="60">
        <v>3.72553276367556E-15</v>
      </c>
      <c r="M566" s="60">
        <v>0.999999999999996</v>
      </c>
      <c r="N566" s="60">
        <v>1.058311467504</v>
      </c>
      <c r="O566" s="60">
        <v>1.71482005474881E-3</v>
      </c>
      <c r="P566" s="60" t="s">
        <v>163</v>
      </c>
      <c r="Q566" s="60">
        <v>562</v>
      </c>
      <c r="R566" s="60" t="s">
        <v>8</v>
      </c>
    </row>
    <row r="567" spans="1:18" x14ac:dyDescent="0.25">
      <c r="A567" s="60">
        <v>564</v>
      </c>
      <c r="B567" s="60">
        <v>1.00663232635424</v>
      </c>
      <c r="C567" s="60">
        <v>6.6104292436742302E-3</v>
      </c>
      <c r="D567" s="60">
        <v>1.3155317689361099E-2</v>
      </c>
      <c r="E567" s="60">
        <v>1.4067084862330799E-11</v>
      </c>
      <c r="F567" s="60">
        <v>6.07118897753278E-2</v>
      </c>
      <c r="G567" s="60">
        <v>2.3865118358792201</v>
      </c>
      <c r="H567" s="60">
        <v>-0.58097840330568196</v>
      </c>
      <c r="I567" s="60">
        <v>2.6584755976222E-3</v>
      </c>
      <c r="J567" s="60">
        <v>375.15541812549401</v>
      </c>
      <c r="K567" s="60">
        <v>8.5403930562200701E-13</v>
      </c>
      <c r="L567" s="60">
        <v>1.3213045556708701E-11</v>
      </c>
      <c r="M567" s="60">
        <v>0.99999999998593303</v>
      </c>
      <c r="N567" s="60">
        <v>2.3865118358792201</v>
      </c>
      <c r="O567" s="60">
        <v>2.6584755976222E-3</v>
      </c>
      <c r="P567" s="60" t="s">
        <v>163</v>
      </c>
      <c r="Q567" s="60">
        <v>563</v>
      </c>
      <c r="R567" s="60" t="s">
        <v>8</v>
      </c>
    </row>
    <row r="568" spans="1:18" x14ac:dyDescent="0.25">
      <c r="A568" s="60">
        <v>565</v>
      </c>
      <c r="B568" s="60">
        <v>1.01394840870213</v>
      </c>
      <c r="C568" s="60">
        <v>1.38520248826247E-2</v>
      </c>
      <c r="D568" s="60">
        <v>1.27815504650246E-2</v>
      </c>
      <c r="E568" s="60">
        <v>8.3022639411921798E-2</v>
      </c>
      <c r="F568" s="60">
        <v>8.8476683253654001E-2</v>
      </c>
      <c r="G568" s="60" t="s">
        <v>142</v>
      </c>
      <c r="H568" s="60">
        <v>-1</v>
      </c>
      <c r="I568" s="60">
        <v>1.8100152742643202E-2</v>
      </c>
      <c r="J568" s="60">
        <v>54.248152555312103</v>
      </c>
      <c r="K568" s="60">
        <v>7.3455677701309303E-3</v>
      </c>
      <c r="L568" s="60">
        <v>7.56770716417908E-2</v>
      </c>
      <c r="M568" s="60">
        <v>0.91697736058807799</v>
      </c>
      <c r="N568" s="60" t="s">
        <v>142</v>
      </c>
      <c r="O568" s="60">
        <v>1.8100152742643202E-2</v>
      </c>
      <c r="P568" s="60" t="s">
        <v>163</v>
      </c>
      <c r="Q568" s="60">
        <v>564</v>
      </c>
      <c r="R568" s="60" t="s">
        <v>8</v>
      </c>
    </row>
    <row r="569" spans="1:18" x14ac:dyDescent="0.25">
      <c r="A569" s="60">
        <v>566</v>
      </c>
      <c r="B569" s="60">
        <v>1.0153651519132501</v>
      </c>
      <c r="C569" s="60">
        <v>1.5248303376787E-2</v>
      </c>
      <c r="D569" s="60">
        <v>1.2899187618961701E-2</v>
      </c>
      <c r="E569" s="60">
        <v>1.4274837480297901E-2</v>
      </c>
      <c r="F569" s="60">
        <v>6.9147858687209698E-2</v>
      </c>
      <c r="G569" s="60">
        <v>1.9443270871798699</v>
      </c>
      <c r="H569" s="60">
        <v>-0.48568324404180302</v>
      </c>
      <c r="I569" s="60">
        <v>1.35287576584308E-2</v>
      </c>
      <c r="J569" s="60">
        <v>72.916617123880798</v>
      </c>
      <c r="K569" s="60">
        <v>9.8707444487052508E-4</v>
      </c>
      <c r="L569" s="60">
        <v>1.32877630354274E-2</v>
      </c>
      <c r="M569" s="60">
        <v>0.98572516251970199</v>
      </c>
      <c r="N569" s="60">
        <v>1.9443270871798699</v>
      </c>
      <c r="O569" s="60">
        <v>1.35287576584308E-2</v>
      </c>
      <c r="P569" s="60" t="s">
        <v>163</v>
      </c>
      <c r="Q569" s="60">
        <v>565</v>
      </c>
      <c r="R569" s="60" t="s">
        <v>8</v>
      </c>
    </row>
    <row r="570" spans="1:18" x14ac:dyDescent="0.25">
      <c r="A570" s="60">
        <v>567</v>
      </c>
      <c r="B570" s="60">
        <v>1.02170439730911</v>
      </c>
      <c r="C570" s="60">
        <v>2.1472210520154598E-2</v>
      </c>
      <c r="D570" s="60">
        <v>1.1085840605924199E-2</v>
      </c>
      <c r="E570" s="60">
        <v>0.64164115980563996</v>
      </c>
      <c r="F570" s="60">
        <v>0.295751136799623</v>
      </c>
      <c r="G570" s="60">
        <v>0.37128361545153898</v>
      </c>
      <c r="H570" s="60">
        <v>1.6933588189283399</v>
      </c>
      <c r="I570" s="60">
        <v>4.4818396601599399E-2</v>
      </c>
      <c r="J570" s="60">
        <v>21.312266297458599</v>
      </c>
      <c r="K570" s="60">
        <v>0.18976610242994599</v>
      </c>
      <c r="L570" s="60">
        <v>0.451875057375693</v>
      </c>
      <c r="M570" s="60">
        <v>0.35835884019435998</v>
      </c>
      <c r="N570" s="60">
        <v>0.37128361545153898</v>
      </c>
      <c r="O570" s="60">
        <v>4.4818396601599399E-2</v>
      </c>
      <c r="P570" s="60" t="s">
        <v>163</v>
      </c>
      <c r="Q570" s="60">
        <v>566</v>
      </c>
      <c r="R570" s="60" t="s">
        <v>8</v>
      </c>
    </row>
    <row r="571" spans="1:18" x14ac:dyDescent="0.25">
      <c r="A571" s="60">
        <v>568</v>
      </c>
      <c r="B571" s="60">
        <v>1.03556924498832</v>
      </c>
      <c r="C571" s="60">
        <v>3.4951270683222901E-2</v>
      </c>
      <c r="D571" s="60">
        <v>1.14485760217877E-2</v>
      </c>
      <c r="E571" s="60">
        <v>0.45891275844406498</v>
      </c>
      <c r="F571" s="60">
        <v>0.104761051082817</v>
      </c>
      <c r="G571" s="60" t="s">
        <v>142</v>
      </c>
      <c r="H571" s="60">
        <v>-1</v>
      </c>
      <c r="I571" s="60">
        <v>4.7913233711282303E-2</v>
      </c>
      <c r="J571" s="60">
        <v>19.871060509625501</v>
      </c>
      <c r="K571" s="60">
        <v>4.8076182929914897E-2</v>
      </c>
      <c r="L571" s="60">
        <v>0.41083657551414998</v>
      </c>
      <c r="M571" s="60">
        <v>0.54108724155593502</v>
      </c>
      <c r="N571" s="60" t="s">
        <v>142</v>
      </c>
      <c r="O571" s="60">
        <v>4.7913233711282303E-2</v>
      </c>
      <c r="P571" s="60" t="s">
        <v>163</v>
      </c>
      <c r="Q571" s="60">
        <v>567</v>
      </c>
      <c r="R571" s="60" t="s">
        <v>8</v>
      </c>
    </row>
    <row r="572" spans="1:18" x14ac:dyDescent="0.25">
      <c r="A572" s="60">
        <v>569</v>
      </c>
      <c r="B572" s="60">
        <v>0.99881913400717104</v>
      </c>
      <c r="C572" s="60">
        <v>-1.1815637644459699E-3</v>
      </c>
      <c r="D572" s="60">
        <v>1.37453932201767E-2</v>
      </c>
      <c r="E572" s="60">
        <v>2.9367943597816901E-2</v>
      </c>
      <c r="F572" s="60">
        <v>0</v>
      </c>
      <c r="G572" s="60" t="s">
        <v>162</v>
      </c>
      <c r="H572" s="60" t="s">
        <v>162</v>
      </c>
      <c r="I572" s="60">
        <v>2.9991159430634601E-2</v>
      </c>
      <c r="J572" s="60">
        <v>32.343159083691397</v>
      </c>
      <c r="K572" s="60">
        <v>0</v>
      </c>
      <c r="L572" s="60">
        <v>2.9367943597816901E-2</v>
      </c>
      <c r="M572" s="60">
        <v>0.97063205640218297</v>
      </c>
      <c r="N572" s="60" t="s">
        <v>162</v>
      </c>
      <c r="O572" s="60" t="s">
        <v>162</v>
      </c>
      <c r="P572" s="60" t="s">
        <v>163</v>
      </c>
      <c r="Q572" s="60">
        <v>568</v>
      </c>
      <c r="R572" s="60" t="s">
        <v>8</v>
      </c>
    </row>
    <row r="573" spans="1:18" x14ac:dyDescent="0.25">
      <c r="A573" s="60">
        <v>570</v>
      </c>
      <c r="B573" s="60">
        <v>1.01473903596902</v>
      </c>
      <c r="C573" s="60">
        <v>1.463147201629E-2</v>
      </c>
      <c r="D573" s="60">
        <v>1.31089869246718E-2</v>
      </c>
      <c r="E573" s="60">
        <v>4.9122294357136298E-3</v>
      </c>
      <c r="F573" s="60">
        <v>4.8247007490316497E-2</v>
      </c>
      <c r="G573" s="60" t="s">
        <v>142</v>
      </c>
      <c r="H573" s="60">
        <v>-1</v>
      </c>
      <c r="I573" s="60">
        <v>1.17088493905505E-2</v>
      </c>
      <c r="J573" s="60">
        <v>84.405488331504003</v>
      </c>
      <c r="K573" s="60">
        <v>2.37000370379029E-4</v>
      </c>
      <c r="L573" s="60">
        <v>4.6752290653346001E-3</v>
      </c>
      <c r="M573" s="60">
        <v>0.99508777056428599</v>
      </c>
      <c r="N573" s="60" t="s">
        <v>142</v>
      </c>
      <c r="O573" s="60">
        <v>1.17088493905505E-2</v>
      </c>
      <c r="P573" s="60" t="s">
        <v>163</v>
      </c>
      <c r="Q573" s="60">
        <v>569</v>
      </c>
      <c r="R573" s="60" t="s">
        <v>8</v>
      </c>
    </row>
    <row r="574" spans="1:18" x14ac:dyDescent="0.25">
      <c r="A574" s="60">
        <v>571</v>
      </c>
      <c r="B574" s="60">
        <v>1.0116668266620199</v>
      </c>
      <c r="C574" s="60">
        <v>1.1599293993606199E-2</v>
      </c>
      <c r="D574" s="60">
        <v>1.2760354681079901E-2</v>
      </c>
      <c r="E574" s="60">
        <v>3.63025740153984E-12</v>
      </c>
      <c r="F574" s="60">
        <v>4.9075383551151298E-2</v>
      </c>
      <c r="G574" s="60" t="s">
        <v>142</v>
      </c>
      <c r="H574" s="60">
        <v>-1</v>
      </c>
      <c r="I574" s="60">
        <v>2.9090327971844701E-3</v>
      </c>
      <c r="J574" s="60">
        <v>342.75686687611699</v>
      </c>
      <c r="K574" s="60">
        <v>1.7815627436997301E-13</v>
      </c>
      <c r="L574" s="60">
        <v>3.4521011271698701E-12</v>
      </c>
      <c r="M574" s="60">
        <v>0.99999999999637001</v>
      </c>
      <c r="N574" s="60" t="s">
        <v>142</v>
      </c>
      <c r="O574" s="60">
        <v>2.9090327971844701E-3</v>
      </c>
      <c r="P574" s="60" t="s">
        <v>163</v>
      </c>
      <c r="Q574" s="60">
        <v>570</v>
      </c>
      <c r="R574" s="60" t="s">
        <v>8</v>
      </c>
    </row>
    <row r="575" spans="1:18" x14ac:dyDescent="0.25">
      <c r="A575" s="60">
        <v>572</v>
      </c>
      <c r="B575" s="60">
        <v>1.0156923430362099</v>
      </c>
      <c r="C575" s="60">
        <v>1.5570491327251201E-2</v>
      </c>
      <c r="D575" s="60">
        <v>1.30460533375186E-2</v>
      </c>
      <c r="E575" s="60">
        <v>1.56840229443641E-10</v>
      </c>
      <c r="F575" s="60">
        <v>0.33570071339339103</v>
      </c>
      <c r="G575" s="60">
        <v>0.21349273842689101</v>
      </c>
      <c r="H575" s="60">
        <v>3.6840000618683399</v>
      </c>
      <c r="I575" s="60">
        <v>4.93362070084037E-4</v>
      </c>
      <c r="J575" s="60">
        <v>2025.9089592348801</v>
      </c>
      <c r="K575" s="60">
        <v>5.26513769130135E-11</v>
      </c>
      <c r="L575" s="60">
        <v>1.04188852530628E-10</v>
      </c>
      <c r="M575" s="61">
        <v>0.99999999984316001</v>
      </c>
      <c r="N575" s="60">
        <v>0.21349273842689101</v>
      </c>
      <c r="O575" s="60">
        <v>4.93362070084037E-4</v>
      </c>
      <c r="P575" s="60" t="s">
        <v>163</v>
      </c>
      <c r="Q575" s="60">
        <v>571</v>
      </c>
      <c r="R575" s="60" t="s">
        <v>8</v>
      </c>
    </row>
    <row r="576" spans="1:18" x14ac:dyDescent="0.25">
      <c r="A576" s="60">
        <v>573</v>
      </c>
      <c r="B576" s="60">
        <v>1.01404694120582</v>
      </c>
      <c r="C576" s="60">
        <v>1.39491971998902E-2</v>
      </c>
      <c r="D576" s="60">
        <v>1.31583998935182E-2</v>
      </c>
      <c r="E576" s="60">
        <v>0.31883359664190303</v>
      </c>
      <c r="F576" s="60">
        <v>0.332649169989848</v>
      </c>
      <c r="G576" s="60">
        <v>0.17334493629248501</v>
      </c>
      <c r="H576" s="60">
        <v>4.7688446019138304</v>
      </c>
      <c r="I576" s="60">
        <v>2.62287866651227E-2</v>
      </c>
      <c r="J576" s="60">
        <v>37.126048786303002</v>
      </c>
      <c r="K576" s="60">
        <v>0.106059731287807</v>
      </c>
      <c r="L576" s="60">
        <v>0.21277386535409601</v>
      </c>
      <c r="M576" s="60">
        <v>0.68116640335809697</v>
      </c>
      <c r="N576" s="60">
        <v>0.17334493629248501</v>
      </c>
      <c r="O576" s="60">
        <v>2.62287866651227E-2</v>
      </c>
      <c r="P576" s="60" t="s">
        <v>163</v>
      </c>
      <c r="Q576" s="60">
        <v>572</v>
      </c>
      <c r="R576" s="60" t="s">
        <v>8</v>
      </c>
    </row>
    <row r="577" spans="1:18" x14ac:dyDescent="0.25">
      <c r="A577" s="60">
        <v>574</v>
      </c>
      <c r="B577" s="60">
        <v>0.99331950075112097</v>
      </c>
      <c r="C577" s="60">
        <v>-6.7029136660906301E-3</v>
      </c>
      <c r="D577" s="60">
        <v>1.3022260730738601E-2</v>
      </c>
      <c r="E577" s="60">
        <v>0.98433127298655998</v>
      </c>
      <c r="F577" s="60">
        <v>0.60315193956878599</v>
      </c>
      <c r="G577" s="60">
        <v>0.123349434621676</v>
      </c>
      <c r="H577" s="60">
        <v>7.1070497247684497</v>
      </c>
      <c r="I577" s="60">
        <v>5.2318891149620199E-3</v>
      </c>
      <c r="J577" s="60">
        <v>190.13554932581101</v>
      </c>
      <c r="K577" s="60">
        <v>0.59370131648005497</v>
      </c>
      <c r="L577" s="60">
        <v>0.39062995650650401</v>
      </c>
      <c r="M577" s="60">
        <v>1.5668727013440398E-2</v>
      </c>
      <c r="N577" s="60">
        <v>0.123349434621676</v>
      </c>
      <c r="O577" s="60">
        <v>5.2318891149620199E-3</v>
      </c>
      <c r="P577" s="60" t="s">
        <v>163</v>
      </c>
      <c r="Q577" s="60">
        <v>573</v>
      </c>
      <c r="R577" s="60" t="s">
        <v>8</v>
      </c>
    </row>
    <row r="578" spans="1:18" x14ac:dyDescent="0.25">
      <c r="A578" s="60">
        <v>575</v>
      </c>
      <c r="B578" s="60">
        <v>1.01249608361957</v>
      </c>
      <c r="C578" s="60">
        <v>1.24186519610187E-2</v>
      </c>
      <c r="D578" s="60">
        <v>1.31280474048176E-2</v>
      </c>
      <c r="E578" s="60">
        <v>6.4331201535543503E-2</v>
      </c>
      <c r="F578" s="60">
        <v>4.9002362421933697E-2</v>
      </c>
      <c r="G578" s="60" t="s">
        <v>142</v>
      </c>
      <c r="H578" s="60">
        <v>-1</v>
      </c>
      <c r="I578" s="60">
        <v>2.45612340524273E-2</v>
      </c>
      <c r="J578" s="60">
        <v>39.714566616052203</v>
      </c>
      <c r="K578" s="60">
        <v>3.15238085268316E-3</v>
      </c>
      <c r="L578" s="60">
        <v>6.1178820682860402E-2</v>
      </c>
      <c r="M578" s="60">
        <v>0.93566879846445605</v>
      </c>
      <c r="N578" s="60" t="s">
        <v>142</v>
      </c>
      <c r="O578" s="60">
        <v>2.45612340524273E-2</v>
      </c>
      <c r="P578" s="60" t="s">
        <v>163</v>
      </c>
      <c r="Q578" s="60">
        <v>574</v>
      </c>
      <c r="R578" s="60" t="s">
        <v>8</v>
      </c>
    </row>
    <row r="579" spans="1:18" x14ac:dyDescent="0.25">
      <c r="A579" s="60">
        <v>576</v>
      </c>
      <c r="B579" s="60">
        <v>1.0212660420684101</v>
      </c>
      <c r="C579" s="60">
        <v>2.1043075336427401E-2</v>
      </c>
      <c r="D579" s="60">
        <v>1.2702699119056301E-2</v>
      </c>
      <c r="E579" s="60">
        <v>1.12958642216103E-3</v>
      </c>
      <c r="F579" s="60">
        <v>4.9823767233536299E-2</v>
      </c>
      <c r="G579" s="60" t="s">
        <v>142</v>
      </c>
      <c r="H579" s="60">
        <v>-1</v>
      </c>
      <c r="I579" s="60">
        <v>8.3351510085658796E-3</v>
      </c>
      <c r="J579" s="60">
        <v>118.97383118462</v>
      </c>
      <c r="K579" s="60">
        <v>5.6280250967914402E-5</v>
      </c>
      <c r="L579" s="60">
        <v>1.07330617119312E-3</v>
      </c>
      <c r="M579" s="60">
        <v>0.99887041357783901</v>
      </c>
      <c r="N579" s="60" t="s">
        <v>142</v>
      </c>
      <c r="O579" s="60">
        <v>8.3351510085658796E-3</v>
      </c>
      <c r="P579" s="60" t="s">
        <v>163</v>
      </c>
      <c r="Q579" s="60">
        <v>575</v>
      </c>
      <c r="R579" s="60" t="s">
        <v>8</v>
      </c>
    </row>
    <row r="580" spans="1:18" x14ac:dyDescent="0.25">
      <c r="A580" s="60">
        <v>577</v>
      </c>
      <c r="B580" s="60">
        <v>1.0107093979639601</v>
      </c>
      <c r="C580" s="60">
        <v>1.06524585255778E-2</v>
      </c>
      <c r="D580" s="60">
        <v>1.30933157685815E-2</v>
      </c>
      <c r="E580" s="60">
        <v>2.2434496512826598E-9</v>
      </c>
      <c r="F580" s="60">
        <v>0.32517243454961797</v>
      </c>
      <c r="G580" s="60">
        <v>0.223355001987847</v>
      </c>
      <c r="H580" s="60">
        <v>3.4771775474023698</v>
      </c>
      <c r="I580" s="60">
        <v>6.6692888959074797E-4</v>
      </c>
      <c r="J580" s="60">
        <v>1498.4102303974801</v>
      </c>
      <c r="K580" s="60">
        <v>7.2950798489707404E-10</v>
      </c>
      <c r="L580" s="60">
        <v>1.5139416663855901E-9</v>
      </c>
      <c r="M580" s="60">
        <v>0.99999999775655002</v>
      </c>
      <c r="N580" s="60">
        <v>0.223355001987847</v>
      </c>
      <c r="O580" s="60">
        <v>6.6692888959074797E-4</v>
      </c>
      <c r="P580" s="60" t="s">
        <v>163</v>
      </c>
      <c r="Q580" s="60">
        <v>576</v>
      </c>
      <c r="R580" s="60" t="s">
        <v>8</v>
      </c>
    </row>
    <row r="581" spans="1:18" x14ac:dyDescent="0.25">
      <c r="A581" s="60">
        <v>578</v>
      </c>
      <c r="B581" s="60">
        <v>1.0145730179016299</v>
      </c>
      <c r="C581" s="60">
        <v>1.44678519683515E-2</v>
      </c>
      <c r="D581" s="60">
        <v>1.2927269593900999E-2</v>
      </c>
      <c r="E581" s="60">
        <v>0.144763347409644</v>
      </c>
      <c r="F581" s="60">
        <v>7.1050713882812699E-2</v>
      </c>
      <c r="G581" s="60" t="s">
        <v>142</v>
      </c>
      <c r="H581" s="60">
        <v>-1</v>
      </c>
      <c r="I581" s="60">
        <v>2.6045598237690499E-2</v>
      </c>
      <c r="J581" s="60">
        <v>37.394203537736402</v>
      </c>
      <c r="K581" s="60">
        <v>1.0285539177520901E-2</v>
      </c>
      <c r="L581" s="60">
        <v>0.13447780823212299</v>
      </c>
      <c r="M581" s="60">
        <v>0.85523665259035597</v>
      </c>
      <c r="N581" s="60" t="s">
        <v>142</v>
      </c>
      <c r="O581" s="60">
        <v>2.6045598237690499E-2</v>
      </c>
      <c r="P581" s="60" t="s">
        <v>163</v>
      </c>
      <c r="Q581" s="60">
        <v>577</v>
      </c>
      <c r="R581" s="60" t="s">
        <v>8</v>
      </c>
    </row>
    <row r="582" spans="1:18" x14ac:dyDescent="0.25">
      <c r="A582" s="60">
        <v>579</v>
      </c>
      <c r="B582" s="60">
        <v>1.02692852936792</v>
      </c>
      <c r="C582" s="60">
        <v>2.6572336867477599E-2</v>
      </c>
      <c r="D582" s="60">
        <v>1.2103147737487E-2</v>
      </c>
      <c r="E582" s="60">
        <v>0.448118974504709</v>
      </c>
      <c r="F582" s="60">
        <v>7.8891186386447598E-2</v>
      </c>
      <c r="G582" s="60" t="s">
        <v>142</v>
      </c>
      <c r="H582" s="60">
        <v>-1</v>
      </c>
      <c r="I582" s="60">
        <v>6.9047276675892E-2</v>
      </c>
      <c r="J582" s="60">
        <v>13.4828304336173</v>
      </c>
      <c r="K582" s="60">
        <v>3.5352637540954801E-2</v>
      </c>
      <c r="L582" s="60">
        <v>0.41276633696375498</v>
      </c>
      <c r="M582" s="60">
        <v>0.55188102549529106</v>
      </c>
      <c r="N582" s="60" t="s">
        <v>142</v>
      </c>
      <c r="O582" s="60">
        <v>6.9047276675892E-2</v>
      </c>
      <c r="P582" s="60" t="s">
        <v>163</v>
      </c>
      <c r="Q582" s="60">
        <v>578</v>
      </c>
      <c r="R582" s="60" t="s">
        <v>8</v>
      </c>
    </row>
    <row r="583" spans="1:18" x14ac:dyDescent="0.25">
      <c r="A583" s="60">
        <v>580</v>
      </c>
      <c r="B583" s="60">
        <v>1.01580734710079</v>
      </c>
      <c r="C583" s="60">
        <v>1.56837121810545E-2</v>
      </c>
      <c r="D583" s="60">
        <v>1.23616535470787E-2</v>
      </c>
      <c r="E583" s="60">
        <v>2.2592887148823501E-2</v>
      </c>
      <c r="F583" s="60">
        <v>6.9481658525708798E-2</v>
      </c>
      <c r="G583" s="60" t="s">
        <v>142</v>
      </c>
      <c r="H583" s="60">
        <v>-1</v>
      </c>
      <c r="I583" s="60">
        <v>1.53484067153017E-2</v>
      </c>
      <c r="J583" s="60">
        <v>64.153342529230997</v>
      </c>
      <c r="K583" s="60">
        <v>1.5697912699844301E-3</v>
      </c>
      <c r="L583" s="60">
        <v>2.1023095878839E-2</v>
      </c>
      <c r="M583" s="60">
        <v>0.97740711285117698</v>
      </c>
      <c r="N583" s="60" t="s">
        <v>142</v>
      </c>
      <c r="O583" s="60">
        <v>1.53484067153017E-2</v>
      </c>
      <c r="P583" s="60" t="s">
        <v>163</v>
      </c>
      <c r="Q583" s="60">
        <v>579</v>
      </c>
      <c r="R583" s="60" t="s">
        <v>8</v>
      </c>
    </row>
    <row r="584" spans="1:18" x14ac:dyDescent="0.25">
      <c r="A584" s="60">
        <v>581</v>
      </c>
      <c r="B584" s="60">
        <v>1.0202648110477099</v>
      </c>
      <c r="C584" s="60">
        <v>2.0062212275307599E-2</v>
      </c>
      <c r="D584" s="60">
        <v>1.25258936652527E-2</v>
      </c>
      <c r="E584" s="60">
        <v>2.3630103281095899E-4</v>
      </c>
      <c r="F584" s="60">
        <v>5.8945545136048702E-2</v>
      </c>
      <c r="G584" s="60" t="s">
        <v>142</v>
      </c>
      <c r="H584" s="60">
        <v>-1</v>
      </c>
      <c r="I584" s="60">
        <v>7.0222610013660203E-3</v>
      </c>
      <c r="J584" s="60">
        <v>141.40427688539</v>
      </c>
      <c r="K584" s="60">
        <v>1.3928893195253301E-5</v>
      </c>
      <c r="L584" s="60">
        <v>2.2237213961570499E-4</v>
      </c>
      <c r="M584" s="60">
        <v>0.99976369896718897</v>
      </c>
      <c r="N584" s="60" t="s">
        <v>142</v>
      </c>
      <c r="O584" s="60">
        <v>7.0222610013660203E-3</v>
      </c>
      <c r="P584" s="60" t="s">
        <v>163</v>
      </c>
      <c r="Q584" s="60">
        <v>580</v>
      </c>
      <c r="R584" s="60" t="s">
        <v>8</v>
      </c>
    </row>
    <row r="585" spans="1:18" x14ac:dyDescent="0.25">
      <c r="A585" s="60">
        <v>582</v>
      </c>
      <c r="B585" s="60">
        <v>1.00890801253124</v>
      </c>
      <c r="C585" s="60">
        <v>8.8685702494416107E-3</v>
      </c>
      <c r="D585" s="60">
        <v>1.3287316104778801E-2</v>
      </c>
      <c r="E585" s="60">
        <v>6.9642183202043098E-4</v>
      </c>
      <c r="F585" s="60">
        <v>0</v>
      </c>
      <c r="G585" s="60" t="s">
        <v>162</v>
      </c>
      <c r="H585" s="60" t="s">
        <v>162</v>
      </c>
      <c r="I585" s="60">
        <v>1.4294833899687401E-2</v>
      </c>
      <c r="J585" s="60">
        <v>68.955342399737106</v>
      </c>
      <c r="K585" s="60">
        <v>0</v>
      </c>
      <c r="L585" s="60">
        <v>6.9642183202043098E-4</v>
      </c>
      <c r="M585" s="60">
        <v>0.99930357816797999</v>
      </c>
      <c r="N585" s="60" t="s">
        <v>162</v>
      </c>
      <c r="O585" s="60" t="s">
        <v>162</v>
      </c>
      <c r="P585" s="60" t="s">
        <v>163</v>
      </c>
      <c r="Q585" s="60">
        <v>581</v>
      </c>
      <c r="R585" s="60" t="s">
        <v>8</v>
      </c>
    </row>
    <row r="586" spans="1:18" x14ac:dyDescent="0.25">
      <c r="A586" s="60">
        <v>583</v>
      </c>
      <c r="B586" s="60">
        <v>1.0138090698821001</v>
      </c>
      <c r="C586" s="60">
        <v>1.3714593437581401E-2</v>
      </c>
      <c r="D586" s="60">
        <v>1.2661275071961801E-2</v>
      </c>
      <c r="E586" s="60">
        <v>6.3186751727262397E-3</v>
      </c>
      <c r="F586" s="60">
        <v>5.9952852374908799E-2</v>
      </c>
      <c r="G586" s="60" t="s">
        <v>142</v>
      </c>
      <c r="H586" s="60">
        <v>-1</v>
      </c>
      <c r="I586" s="60">
        <v>1.31859467266965E-2</v>
      </c>
      <c r="J586" s="60">
        <v>74.838316408133196</v>
      </c>
      <c r="K586" s="60">
        <v>3.7882259983545698E-4</v>
      </c>
      <c r="L586" s="60">
        <v>5.9398525728907798E-3</v>
      </c>
      <c r="M586" s="60">
        <v>0.993681324827274</v>
      </c>
      <c r="N586" s="60" t="s">
        <v>142</v>
      </c>
      <c r="O586" s="60">
        <v>1.31859467266965E-2</v>
      </c>
      <c r="P586" s="60" t="s">
        <v>163</v>
      </c>
      <c r="Q586" s="60">
        <v>582</v>
      </c>
      <c r="R586" s="60" t="s">
        <v>8</v>
      </c>
    </row>
    <row r="587" spans="1:18" x14ac:dyDescent="0.25">
      <c r="A587" s="60">
        <v>584</v>
      </c>
      <c r="B587" s="60">
        <v>1.0156882168218799</v>
      </c>
      <c r="C587" s="60">
        <v>1.5566428854263001E-2</v>
      </c>
      <c r="D587" s="60">
        <v>1.3229942583145599E-2</v>
      </c>
      <c r="E587" s="60">
        <v>0.103315636927997</v>
      </c>
      <c r="F587" s="60">
        <v>0.21381806292456301</v>
      </c>
      <c r="G587" s="60">
        <v>0.31222564319810198</v>
      </c>
      <c r="H587" s="60">
        <v>2.2028118823203702</v>
      </c>
      <c r="I587" s="60">
        <v>1.29074508915904E-2</v>
      </c>
      <c r="J587" s="60">
        <v>76.474631389186996</v>
      </c>
      <c r="K587" s="60">
        <v>2.2090749357761699E-2</v>
      </c>
      <c r="L587" s="60">
        <v>8.1224887570234799E-2</v>
      </c>
      <c r="M587" s="60">
        <v>0.89668436307200305</v>
      </c>
      <c r="N587" s="60">
        <v>0.31222564319810198</v>
      </c>
      <c r="O587" s="60">
        <v>1.29074508915904E-2</v>
      </c>
      <c r="P587" s="60" t="s">
        <v>163</v>
      </c>
      <c r="Q587" s="60">
        <v>583</v>
      </c>
      <c r="R587" s="60" t="s">
        <v>8</v>
      </c>
    </row>
    <row r="588" spans="1:18" x14ac:dyDescent="0.25">
      <c r="A588" s="60">
        <v>585</v>
      </c>
      <c r="B588" s="60">
        <v>1.0192196575650601</v>
      </c>
      <c r="C588" s="60">
        <v>1.90372928996295E-2</v>
      </c>
      <c r="D588" s="60">
        <v>1.28317953717909E-2</v>
      </c>
      <c r="E588" s="60">
        <v>2.46322356140284E-2</v>
      </c>
      <c r="F588" s="60">
        <v>3.2626456182051303E-2</v>
      </c>
      <c r="G588" s="60" t="s">
        <v>142</v>
      </c>
      <c r="H588" s="60">
        <v>-1</v>
      </c>
      <c r="I588" s="60">
        <v>2.1436053830749601E-2</v>
      </c>
      <c r="J588" s="60">
        <v>45.650377345363701</v>
      </c>
      <c r="K588" s="60">
        <v>8.0366255592706102E-4</v>
      </c>
      <c r="L588" s="60">
        <v>2.3828573058101401E-2</v>
      </c>
      <c r="M588" s="60">
        <v>0.97536776438597195</v>
      </c>
      <c r="N588" s="60" t="s">
        <v>142</v>
      </c>
      <c r="O588" s="60">
        <v>2.1436053830749601E-2</v>
      </c>
      <c r="P588" s="60" t="s">
        <v>163</v>
      </c>
      <c r="Q588" s="60">
        <v>584</v>
      </c>
      <c r="R588" s="60" t="s">
        <v>8</v>
      </c>
    </row>
    <row r="589" spans="1:18" x14ac:dyDescent="0.25">
      <c r="A589" s="60">
        <v>586</v>
      </c>
      <c r="B589" s="60">
        <v>1.02120804527594</v>
      </c>
      <c r="C589" s="60">
        <v>2.0986284611052699E-2</v>
      </c>
      <c r="D589" s="60">
        <v>1.2570482462442099E-2</v>
      </c>
      <c r="E589" s="60">
        <v>4.8954217367773299E-2</v>
      </c>
      <c r="F589" s="60">
        <v>6.2535341723224405E-2</v>
      </c>
      <c r="G589" s="60" t="s">
        <v>142</v>
      </c>
      <c r="H589" s="60">
        <v>-1</v>
      </c>
      <c r="I589" s="60">
        <v>1.9922791808855499E-2</v>
      </c>
      <c r="J589" s="60">
        <v>49.193768503644598</v>
      </c>
      <c r="K589" s="60">
        <v>3.0613687118867098E-3</v>
      </c>
      <c r="L589" s="60">
        <v>4.5892848655886602E-2</v>
      </c>
      <c r="M589" s="60">
        <v>0.95104578263222705</v>
      </c>
      <c r="N589" s="60" t="s">
        <v>142</v>
      </c>
      <c r="O589" s="60">
        <v>1.9922791808855499E-2</v>
      </c>
      <c r="P589" s="60" t="s">
        <v>163</v>
      </c>
      <c r="Q589" s="60">
        <v>585</v>
      </c>
      <c r="R589" s="60" t="s">
        <v>8</v>
      </c>
    </row>
    <row r="590" spans="1:18" x14ac:dyDescent="0.25">
      <c r="A590" s="60">
        <v>587</v>
      </c>
      <c r="B590" s="60">
        <v>1.0084985353687499</v>
      </c>
      <c r="C590" s="60">
        <v>8.4626261242588992E-3</v>
      </c>
      <c r="D590" s="60">
        <v>1.3487505660158799E-2</v>
      </c>
      <c r="E590" s="60">
        <v>1.88769903773265E-13</v>
      </c>
      <c r="F590" s="60">
        <v>9.8945484256460894E-2</v>
      </c>
      <c r="G590" s="60">
        <v>0.35309345847548501</v>
      </c>
      <c r="H590" s="60">
        <v>1.8321113744717801</v>
      </c>
      <c r="I590" s="60">
        <v>2.2513961254650499E-3</v>
      </c>
      <c r="J590" s="60">
        <v>443.16883758891601</v>
      </c>
      <c r="K590" s="60">
        <v>1.8677929541891199E-14</v>
      </c>
      <c r="L590" s="60">
        <v>1.7009197423137401E-13</v>
      </c>
      <c r="M590" s="61">
        <v>0.99999999999981104</v>
      </c>
      <c r="N590" s="60">
        <v>0.35309345847548501</v>
      </c>
      <c r="O590" s="60">
        <v>2.2513961254650499E-3</v>
      </c>
      <c r="P590" s="60" t="s">
        <v>163</v>
      </c>
      <c r="Q590" s="60">
        <v>586</v>
      </c>
      <c r="R590" s="60" t="s">
        <v>8</v>
      </c>
    </row>
    <row r="591" spans="1:18" x14ac:dyDescent="0.25">
      <c r="A591" s="60">
        <v>588</v>
      </c>
      <c r="B591" s="60">
        <v>1.0055508975280101</v>
      </c>
      <c r="C591" s="60">
        <v>5.5355480723002703E-3</v>
      </c>
      <c r="D591" s="60">
        <v>1.2951484763940899E-2</v>
      </c>
      <c r="E591" s="60">
        <v>1.8418704773463901E-4</v>
      </c>
      <c r="F591" s="60">
        <v>2.71283137800651E-2</v>
      </c>
      <c r="G591" s="60" t="s">
        <v>142</v>
      </c>
      <c r="H591" s="60">
        <v>-1</v>
      </c>
      <c r="I591" s="60">
        <v>1.07382625923146E-2</v>
      </c>
      <c r="J591" s="60">
        <v>92.124934448493093</v>
      </c>
      <c r="K591" s="60">
        <v>4.99668402516911E-6</v>
      </c>
      <c r="L591" s="60">
        <v>1.7919036370947001E-4</v>
      </c>
      <c r="M591" s="60">
        <v>0.99981581295226496</v>
      </c>
      <c r="N591" s="60" t="s">
        <v>142</v>
      </c>
      <c r="O591" s="60">
        <v>1.07382625923146E-2</v>
      </c>
      <c r="P591" s="60" t="s">
        <v>163</v>
      </c>
      <c r="Q591" s="60">
        <v>587</v>
      </c>
      <c r="R591" s="60" t="s">
        <v>8</v>
      </c>
    </row>
    <row r="592" spans="1:18" x14ac:dyDescent="0.25">
      <c r="A592" s="60">
        <v>589</v>
      </c>
      <c r="B592" s="60">
        <v>1.01108814461276</v>
      </c>
      <c r="C592" s="60">
        <v>1.1027121809368001E-2</v>
      </c>
      <c r="D592" s="60">
        <v>1.29814040388104E-2</v>
      </c>
      <c r="E592" s="60">
        <v>7.6836872926850199E-4</v>
      </c>
      <c r="F592" s="60">
        <v>3.4668597547383703E-2</v>
      </c>
      <c r="G592" s="60" t="s">
        <v>142</v>
      </c>
      <c r="H592" s="60">
        <v>-1</v>
      </c>
      <c r="I592" s="60">
        <v>1.10269648414192E-2</v>
      </c>
      <c r="J592" s="60">
        <v>89.686785927150297</v>
      </c>
      <c r="K592" s="60">
        <v>2.6638266243004299E-5</v>
      </c>
      <c r="L592" s="60">
        <v>7.4173046302549697E-4</v>
      </c>
      <c r="M592" s="60">
        <v>0.999231631270731</v>
      </c>
      <c r="N592" s="60" t="s">
        <v>142</v>
      </c>
      <c r="O592" s="60">
        <v>1.10269648414192E-2</v>
      </c>
      <c r="P592" s="60" t="s">
        <v>163</v>
      </c>
      <c r="Q592" s="60">
        <v>588</v>
      </c>
      <c r="R592" s="60" t="s">
        <v>8</v>
      </c>
    </row>
    <row r="593" spans="1:18" x14ac:dyDescent="0.25">
      <c r="A593" s="60">
        <v>590</v>
      </c>
      <c r="B593" s="60">
        <v>0.99853220948173305</v>
      </c>
      <c r="C593" s="60">
        <v>-1.4688687780049299E-3</v>
      </c>
      <c r="D593" s="60">
        <v>1.33502931383255E-2</v>
      </c>
      <c r="E593" s="60">
        <v>2.5802131449966601E-12</v>
      </c>
      <c r="F593" s="60">
        <v>4.84626281284306E-2</v>
      </c>
      <c r="G593" s="60" t="s">
        <v>142</v>
      </c>
      <c r="H593" s="60">
        <v>-1</v>
      </c>
      <c r="I593" s="60">
        <v>3.0394888044080501E-3</v>
      </c>
      <c r="J593" s="60">
        <v>328.00269234410001</v>
      </c>
      <c r="K593" s="60">
        <v>1.2504391013806099E-13</v>
      </c>
      <c r="L593" s="60">
        <v>2.4551692348585901E-12</v>
      </c>
      <c r="M593" s="60">
        <v>0.99999999999741995</v>
      </c>
      <c r="N593" s="60" t="s">
        <v>142</v>
      </c>
      <c r="O593" s="60">
        <v>3.0394888044080501E-3</v>
      </c>
      <c r="P593" s="60" t="s">
        <v>163</v>
      </c>
      <c r="Q593" s="60">
        <v>589</v>
      </c>
      <c r="R593" s="60" t="s">
        <v>8</v>
      </c>
    </row>
    <row r="594" spans="1:18" x14ac:dyDescent="0.25">
      <c r="A594" s="60">
        <v>591</v>
      </c>
      <c r="B594" s="60">
        <v>0.99023086224087298</v>
      </c>
      <c r="C594" s="60">
        <v>-9.8171688563382896E-3</v>
      </c>
      <c r="D594" s="60">
        <v>1.3989976512690801E-2</v>
      </c>
      <c r="E594" s="60">
        <v>2.7988830349874101E-6</v>
      </c>
      <c r="F594" s="60">
        <v>0.92508223403498102</v>
      </c>
      <c r="G594" s="60">
        <v>3.9337482624771998E-2</v>
      </c>
      <c r="H594" s="60">
        <v>24.421047135595501</v>
      </c>
      <c r="I594" s="60">
        <v>4.92067679787113E-4</v>
      </c>
      <c r="J594" s="60">
        <v>2031.2407690597299</v>
      </c>
      <c r="K594" s="60">
        <v>2.5891969708087601E-6</v>
      </c>
      <c r="L594" s="60">
        <v>2.09686064178649E-7</v>
      </c>
      <c r="M594" s="60">
        <v>0.999997201116965</v>
      </c>
      <c r="N594" s="60">
        <v>3.9337482624771998E-2</v>
      </c>
      <c r="O594" s="60">
        <v>4.92067679787113E-4</v>
      </c>
      <c r="P594" s="60" t="s">
        <v>163</v>
      </c>
      <c r="Q594" s="60">
        <v>590</v>
      </c>
      <c r="R594" s="60" t="s">
        <v>8</v>
      </c>
    </row>
    <row r="595" spans="1:18" x14ac:dyDescent="0.25">
      <c r="A595" s="60">
        <v>592</v>
      </c>
      <c r="B595" s="60">
        <v>1.0144660502466001</v>
      </c>
      <c r="C595" s="60">
        <v>1.4362415205892E-2</v>
      </c>
      <c r="D595" s="60">
        <v>1.29387661327284E-2</v>
      </c>
      <c r="E595" s="60">
        <v>5.9492599208272494E-14</v>
      </c>
      <c r="F595" s="60">
        <v>0.31403891669146999</v>
      </c>
      <c r="G595" s="60">
        <v>0.23262233468746399</v>
      </c>
      <c r="H595" s="60">
        <v>3.2988133591881299</v>
      </c>
      <c r="I595" s="60">
        <v>7.9948001837888997E-4</v>
      </c>
      <c r="J595" s="60">
        <v>1249.81299971412</v>
      </c>
      <c r="K595" s="60">
        <v>1.86829914065257E-14</v>
      </c>
      <c r="L595" s="60">
        <v>4.0809607801746803E-14</v>
      </c>
      <c r="M595" s="60">
        <v>0.99999999999994005</v>
      </c>
      <c r="N595" s="60">
        <v>0.23262233468746399</v>
      </c>
      <c r="O595" s="60">
        <v>7.9948001837888997E-4</v>
      </c>
      <c r="P595" s="60" t="s">
        <v>163</v>
      </c>
      <c r="Q595" s="60">
        <v>591</v>
      </c>
      <c r="R595" s="60" t="s">
        <v>8</v>
      </c>
    </row>
    <row r="596" spans="1:18" x14ac:dyDescent="0.25">
      <c r="A596" s="60">
        <v>593</v>
      </c>
      <c r="B596" s="60">
        <v>1.0090364393942</v>
      </c>
      <c r="C596" s="60">
        <v>8.9958550842787702E-3</v>
      </c>
      <c r="D596" s="60">
        <v>1.28643055346296E-2</v>
      </c>
      <c r="E596" s="60">
        <v>1.21608039669723E-16</v>
      </c>
      <c r="F596" s="60">
        <v>3.7501941253630697E-2</v>
      </c>
      <c r="G596" s="60" t="s">
        <v>142</v>
      </c>
      <c r="H596" s="60">
        <v>-1</v>
      </c>
      <c r="I596" s="60">
        <v>2.24403371095555E-3</v>
      </c>
      <c r="J596" s="60">
        <v>444.62610406337598</v>
      </c>
      <c r="K596" s="60">
        <v>4.5605375596631302E-18</v>
      </c>
      <c r="L596" s="60">
        <v>1.1704750211005901E-16</v>
      </c>
      <c r="M596" s="60">
        <v>1</v>
      </c>
      <c r="N596" s="60" t="s">
        <v>142</v>
      </c>
      <c r="O596" s="60">
        <v>2.24403371095555E-3</v>
      </c>
      <c r="P596" s="60" t="s">
        <v>163</v>
      </c>
      <c r="Q596" s="60">
        <v>592</v>
      </c>
      <c r="R596" s="60" t="s">
        <v>8</v>
      </c>
    </row>
    <row r="597" spans="1:18" x14ac:dyDescent="0.25">
      <c r="A597" s="60">
        <v>594</v>
      </c>
      <c r="B597" s="60">
        <v>1.00699336014179</v>
      </c>
      <c r="C597" s="60">
        <v>6.9690200123960298E-3</v>
      </c>
      <c r="D597" s="60">
        <v>1.2971870634388399E-2</v>
      </c>
      <c r="E597" s="60">
        <v>2.8278574155859998E-10</v>
      </c>
      <c r="F597" s="60">
        <v>8.7599237868258698E-2</v>
      </c>
      <c r="G597" s="60">
        <v>0.7657250423434</v>
      </c>
      <c r="H597" s="60">
        <v>0.30595180345628098</v>
      </c>
      <c r="I597" s="60">
        <v>2.8656993093753701E-3</v>
      </c>
      <c r="J597" s="60">
        <v>347.95496423103998</v>
      </c>
      <c r="K597" s="60">
        <v>2.4771815440543799E-11</v>
      </c>
      <c r="L597" s="60">
        <v>2.58013926118057E-10</v>
      </c>
      <c r="M597" s="61">
        <v>0.99999999971721398</v>
      </c>
      <c r="N597" s="60">
        <v>0.7657250423434</v>
      </c>
      <c r="O597" s="60">
        <v>2.8656993093753701E-3</v>
      </c>
      <c r="P597" s="60" t="s">
        <v>163</v>
      </c>
      <c r="Q597" s="60">
        <v>593</v>
      </c>
      <c r="R597" s="60" t="s">
        <v>8</v>
      </c>
    </row>
    <row r="598" spans="1:18" x14ac:dyDescent="0.25">
      <c r="A598" s="60">
        <v>595</v>
      </c>
      <c r="B598" s="60">
        <v>1.01533351529232</v>
      </c>
      <c r="C598" s="60">
        <v>1.52171450159229E-2</v>
      </c>
      <c r="D598" s="60">
        <v>1.30266862643295E-2</v>
      </c>
      <c r="E598" s="60">
        <v>2.2040172507366101E-2</v>
      </c>
      <c r="F598" s="60">
        <v>4.8266056443974803E-2</v>
      </c>
      <c r="G598" s="60" t="s">
        <v>142</v>
      </c>
      <c r="H598" s="60">
        <v>-1</v>
      </c>
      <c r="I598" s="60">
        <v>1.6175977851249499E-2</v>
      </c>
      <c r="J598" s="60">
        <v>60.820064863822402</v>
      </c>
      <c r="K598" s="60">
        <v>1.06379221027548E-3</v>
      </c>
      <c r="L598" s="60">
        <v>2.0976380297090699E-2</v>
      </c>
      <c r="M598" s="60">
        <v>0.97795982749263399</v>
      </c>
      <c r="N598" s="60" t="s">
        <v>142</v>
      </c>
      <c r="O598" s="60">
        <v>1.6175977851249499E-2</v>
      </c>
      <c r="P598" s="60" t="s">
        <v>163</v>
      </c>
      <c r="Q598" s="60">
        <v>594</v>
      </c>
      <c r="R598" s="60" t="s">
        <v>8</v>
      </c>
    </row>
    <row r="599" spans="1:18" x14ac:dyDescent="0.25">
      <c r="A599" s="60">
        <v>596</v>
      </c>
      <c r="B599" s="60">
        <v>1.01607515801619</v>
      </c>
      <c r="C599" s="60">
        <v>1.5947320845700198E-2</v>
      </c>
      <c r="D599" s="60">
        <v>1.2627444744887899E-2</v>
      </c>
      <c r="E599" s="60">
        <v>8.5498880249232495E-3</v>
      </c>
      <c r="F599" s="60">
        <v>4.8778229205600501E-2</v>
      </c>
      <c r="G599" s="60" t="s">
        <v>142</v>
      </c>
      <c r="H599" s="60">
        <v>-1</v>
      </c>
      <c r="I599" s="60">
        <v>1.53503291714586E-2</v>
      </c>
      <c r="J599" s="60">
        <v>64.145182805547407</v>
      </c>
      <c r="K599" s="60">
        <v>4.1704839776192501E-4</v>
      </c>
      <c r="L599" s="60">
        <v>8.1328396271613205E-3</v>
      </c>
      <c r="M599" s="60">
        <v>0.99145011197507704</v>
      </c>
      <c r="N599" s="60" t="s">
        <v>142</v>
      </c>
      <c r="O599" s="60">
        <v>1.53503291714586E-2</v>
      </c>
      <c r="P599" s="60" t="s">
        <v>163</v>
      </c>
      <c r="Q599" s="60">
        <v>595</v>
      </c>
      <c r="R599" s="60" t="s">
        <v>8</v>
      </c>
    </row>
    <row r="600" spans="1:18" x14ac:dyDescent="0.25">
      <c r="A600" s="60">
        <v>597</v>
      </c>
      <c r="B600" s="60">
        <v>1.01573713038865</v>
      </c>
      <c r="C600" s="60">
        <v>1.56145857474927E-2</v>
      </c>
      <c r="D600" s="60">
        <v>1.2710680128260699E-2</v>
      </c>
      <c r="E600" s="60">
        <v>3.1351044216013203E-14</v>
      </c>
      <c r="F600" s="60">
        <v>6.8886327812554896E-2</v>
      </c>
      <c r="G600" s="60" t="s">
        <v>142</v>
      </c>
      <c r="H600" s="60">
        <v>-1</v>
      </c>
      <c r="I600" s="60">
        <v>1.9783887856447001E-3</v>
      </c>
      <c r="J600" s="60">
        <v>504.46182189065001</v>
      </c>
      <c r="K600" s="60">
        <v>2.1596583091301901E-15</v>
      </c>
      <c r="L600" s="60">
        <v>2.9191385906883E-14</v>
      </c>
      <c r="M600" s="60">
        <v>0.99999999999996902</v>
      </c>
      <c r="N600" s="60" t="s">
        <v>142</v>
      </c>
      <c r="O600" s="60">
        <v>1.9783887856447001E-3</v>
      </c>
      <c r="P600" s="60" t="s">
        <v>163</v>
      </c>
      <c r="Q600" s="60">
        <v>596</v>
      </c>
      <c r="R600" s="60" t="s">
        <v>8</v>
      </c>
    </row>
    <row r="601" spans="1:18" x14ac:dyDescent="0.25">
      <c r="A601" s="60">
        <v>598</v>
      </c>
      <c r="B601" s="60">
        <v>1.0191237478855899</v>
      </c>
      <c r="C601" s="60">
        <v>1.89431873830723E-2</v>
      </c>
      <c r="D601" s="60">
        <v>1.25736728548925E-2</v>
      </c>
      <c r="E601" s="60">
        <v>7.7190515145824498E-3</v>
      </c>
      <c r="F601" s="60">
        <v>4.53287840667808E-2</v>
      </c>
      <c r="G601" s="60" t="s">
        <v>142</v>
      </c>
      <c r="H601" s="60">
        <v>-1</v>
      </c>
      <c r="I601" s="60">
        <v>1.5732592785405401E-2</v>
      </c>
      <c r="J601" s="60">
        <v>62.562313830919699</v>
      </c>
      <c r="K601" s="60">
        <v>3.4989521930486498E-4</v>
      </c>
      <c r="L601" s="60">
        <v>7.3691562952775897E-3</v>
      </c>
      <c r="M601" s="60">
        <v>0.99228094848541804</v>
      </c>
      <c r="N601" s="60" t="s">
        <v>142</v>
      </c>
      <c r="O601" s="60">
        <v>1.5732592785405401E-2</v>
      </c>
      <c r="P601" s="60" t="s">
        <v>163</v>
      </c>
      <c r="Q601" s="60">
        <v>597</v>
      </c>
      <c r="R601" s="60" t="s">
        <v>8</v>
      </c>
    </row>
    <row r="602" spans="1:18" x14ac:dyDescent="0.25">
      <c r="A602" s="60">
        <v>599</v>
      </c>
      <c r="B602" s="60">
        <v>1.0123305571294701</v>
      </c>
      <c r="C602" s="60">
        <v>1.22551550105807E-2</v>
      </c>
      <c r="D602" s="60">
        <v>1.32347570026438E-2</v>
      </c>
      <c r="E602" s="60">
        <v>4.1760318581296099E-2</v>
      </c>
      <c r="F602" s="60">
        <v>4.8244674472158897E-2</v>
      </c>
      <c r="G602" s="60" t="s">
        <v>142</v>
      </c>
      <c r="H602" s="60">
        <v>-1</v>
      </c>
      <c r="I602" s="60">
        <v>2.0907529196887199E-2</v>
      </c>
      <c r="J602" s="60">
        <v>46.829659381696999</v>
      </c>
      <c r="K602" s="60">
        <v>2.0147129758082802E-3</v>
      </c>
      <c r="L602" s="60">
        <v>3.9745605605487802E-2</v>
      </c>
      <c r="M602" s="61">
        <v>0.95823968141870397</v>
      </c>
      <c r="N602" s="60" t="s">
        <v>142</v>
      </c>
      <c r="O602" s="60">
        <v>2.0907529196887199E-2</v>
      </c>
      <c r="P602" s="60" t="s">
        <v>163</v>
      </c>
      <c r="Q602" s="60">
        <v>598</v>
      </c>
      <c r="R602" s="60" t="s">
        <v>8</v>
      </c>
    </row>
    <row r="603" spans="1:18" x14ac:dyDescent="0.25">
      <c r="A603" s="60">
        <v>600</v>
      </c>
      <c r="B603" s="60">
        <v>1.01371693916207</v>
      </c>
      <c r="C603" s="60">
        <v>1.36237134984993E-2</v>
      </c>
      <c r="D603" s="60">
        <v>1.27730303904972E-2</v>
      </c>
      <c r="E603" s="60">
        <v>5.3602041077994399E-10</v>
      </c>
      <c r="F603" s="60">
        <v>3.9612970879839199E-2</v>
      </c>
      <c r="G603" s="60" t="s">
        <v>142</v>
      </c>
      <c r="H603" s="60">
        <v>-1</v>
      </c>
      <c r="I603" s="60">
        <v>3.4276507277034101E-3</v>
      </c>
      <c r="J603" s="60">
        <v>290.74501121647802</v>
      </c>
      <c r="K603" s="60">
        <v>2.1233360923225402E-11</v>
      </c>
      <c r="L603" s="60">
        <v>5.1478704985671797E-10</v>
      </c>
      <c r="M603" s="60">
        <v>0.99999999946397999</v>
      </c>
      <c r="N603" s="60" t="s">
        <v>142</v>
      </c>
      <c r="O603" s="60">
        <v>3.4276507277034101E-3</v>
      </c>
      <c r="P603" s="60" t="s">
        <v>163</v>
      </c>
      <c r="Q603" s="60">
        <v>599</v>
      </c>
      <c r="R603" s="60" t="s">
        <v>8</v>
      </c>
    </row>
    <row r="604" spans="1:18" x14ac:dyDescent="0.25">
      <c r="A604" s="60">
        <v>601</v>
      </c>
      <c r="B604" s="60">
        <v>1.0050907947933601</v>
      </c>
      <c r="C604" s="60">
        <v>5.0778805083224899E-3</v>
      </c>
      <c r="D604" s="60">
        <v>1.3115429940231E-2</v>
      </c>
      <c r="E604" s="60">
        <v>1.8959481241326301E-4</v>
      </c>
      <c r="F604" s="60">
        <v>4.1853906799648899E-2</v>
      </c>
      <c r="G604" s="60" t="s">
        <v>142</v>
      </c>
      <c r="H604" s="60">
        <v>-1</v>
      </c>
      <c r="I604" s="60">
        <v>8.9254806104459104E-3</v>
      </c>
      <c r="J604" s="60">
        <v>111.038784648712</v>
      </c>
      <c r="K604" s="60">
        <v>7.9352836084416098E-6</v>
      </c>
      <c r="L604" s="60">
        <v>1.8165952880482101E-4</v>
      </c>
      <c r="M604" s="60">
        <v>0.99981040518758701</v>
      </c>
      <c r="N604" s="60" t="s">
        <v>142</v>
      </c>
      <c r="O604" s="60">
        <v>8.9254806104459104E-3</v>
      </c>
      <c r="P604" s="60" t="s">
        <v>163</v>
      </c>
      <c r="Q604" s="60">
        <v>600</v>
      </c>
      <c r="R604" s="60" t="s">
        <v>8</v>
      </c>
    </row>
    <row r="605" spans="1:18" x14ac:dyDescent="0.25">
      <c r="A605" s="60">
        <v>602</v>
      </c>
      <c r="B605" s="60">
        <v>1.01675994544452</v>
      </c>
      <c r="C605" s="60">
        <v>1.6621047360037298E-2</v>
      </c>
      <c r="D605" s="60">
        <v>1.2657977509248601E-2</v>
      </c>
      <c r="E605" s="60">
        <v>1.53194144402684E-2</v>
      </c>
      <c r="F605" s="60">
        <v>6.6642179261709705E-2</v>
      </c>
      <c r="G605" s="60" t="s">
        <v>142</v>
      </c>
      <c r="H605" s="60">
        <v>-1</v>
      </c>
      <c r="I605" s="60">
        <v>1.36104682282544E-2</v>
      </c>
      <c r="J605" s="60">
        <v>72.472858040553604</v>
      </c>
      <c r="K605" s="60">
        <v>1.0209191633127901E-3</v>
      </c>
      <c r="L605" s="60">
        <v>1.42984952769556E-2</v>
      </c>
      <c r="M605" s="60">
        <v>0.98468058555973204</v>
      </c>
      <c r="N605" s="60" t="s">
        <v>142</v>
      </c>
      <c r="O605" s="60">
        <v>1.36104682282544E-2</v>
      </c>
      <c r="P605" s="60" t="s">
        <v>163</v>
      </c>
      <c r="Q605" s="60">
        <v>601</v>
      </c>
      <c r="R605" s="60" t="s">
        <v>8</v>
      </c>
    </row>
    <row r="606" spans="1:18" x14ac:dyDescent="0.25">
      <c r="A606" s="60">
        <v>603</v>
      </c>
      <c r="B606" s="60">
        <v>1.0038769691228</v>
      </c>
      <c r="C606" s="60">
        <v>3.8694730464665199E-3</v>
      </c>
      <c r="D606" s="60">
        <v>1.3003366830568E-2</v>
      </c>
      <c r="E606" s="60">
        <v>3.44877866383224E-3</v>
      </c>
      <c r="F606" s="60">
        <v>5.1314000407887098E-2</v>
      </c>
      <c r="G606" s="60" t="s">
        <v>142</v>
      </c>
      <c r="H606" s="60">
        <v>-1</v>
      </c>
      <c r="I606" s="60">
        <v>1.3063586072720301E-2</v>
      </c>
      <c r="J606" s="60">
        <v>75.548659336981302</v>
      </c>
      <c r="K606" s="60">
        <v>1.7697062976259999E-4</v>
      </c>
      <c r="L606" s="60">
        <v>3.2718080340696401E-3</v>
      </c>
      <c r="M606" s="60">
        <v>0.99655122133616802</v>
      </c>
      <c r="N606" s="60" t="s">
        <v>142</v>
      </c>
      <c r="O606" s="60">
        <v>1.3063586072720301E-2</v>
      </c>
      <c r="P606" s="60" t="s">
        <v>163</v>
      </c>
      <c r="Q606" s="60">
        <v>602</v>
      </c>
      <c r="R606" s="60" t="s">
        <v>8</v>
      </c>
    </row>
    <row r="607" spans="1:18" x14ac:dyDescent="0.25">
      <c r="A607" s="60">
        <v>604</v>
      </c>
      <c r="B607" s="60">
        <v>1.0202769129409099</v>
      </c>
      <c r="C607" s="60">
        <v>2.0074073726661399E-2</v>
      </c>
      <c r="D607" s="60">
        <v>1.25288973824851E-2</v>
      </c>
      <c r="E607" s="60">
        <v>4.9778548004278902E-2</v>
      </c>
      <c r="F607" s="60">
        <v>7.3977461333102804E-2</v>
      </c>
      <c r="G607" s="60" t="s">
        <v>142</v>
      </c>
      <c r="H607" s="60">
        <v>-1</v>
      </c>
      <c r="I607" s="60">
        <v>1.5989932054448899E-2</v>
      </c>
      <c r="J607" s="60">
        <v>61.539352674845702</v>
      </c>
      <c r="K607" s="60">
        <v>3.6824906102045402E-3</v>
      </c>
      <c r="L607" s="60">
        <v>4.6096057394074401E-2</v>
      </c>
      <c r="M607" s="60">
        <v>0.95022145199572094</v>
      </c>
      <c r="N607" s="60" t="s">
        <v>142</v>
      </c>
      <c r="O607" s="60">
        <v>1.5989932054448899E-2</v>
      </c>
      <c r="P607" s="60" t="s">
        <v>163</v>
      </c>
      <c r="Q607" s="60">
        <v>603</v>
      </c>
      <c r="R607" s="60" t="s">
        <v>8</v>
      </c>
    </row>
    <row r="608" spans="1:18" x14ac:dyDescent="0.25">
      <c r="A608" s="60">
        <v>605</v>
      </c>
      <c r="B608" s="60">
        <v>1.01656654232704</v>
      </c>
      <c r="C608" s="60">
        <v>1.6430814144432399E-2</v>
      </c>
      <c r="D608" s="60">
        <v>1.30752385245338E-2</v>
      </c>
      <c r="E608" s="60">
        <v>4.7321920713517603E-2</v>
      </c>
      <c r="F608" s="60">
        <v>4.4520470901722897E-2</v>
      </c>
      <c r="G608" s="60" t="s">
        <v>142</v>
      </c>
      <c r="H608" s="60">
        <v>-1</v>
      </c>
      <c r="I608" s="60">
        <v>2.4039387697614399E-2</v>
      </c>
      <c r="J608" s="60">
        <v>40.598397287765998</v>
      </c>
      <c r="K608" s="60">
        <v>2.1067941941398001E-3</v>
      </c>
      <c r="L608" s="60">
        <v>4.5215126519377799E-2</v>
      </c>
      <c r="M608" s="60">
        <v>0.95267807928648196</v>
      </c>
      <c r="N608" s="60" t="s">
        <v>142</v>
      </c>
      <c r="O608" s="60">
        <v>2.4039387697614399E-2</v>
      </c>
      <c r="P608" s="60" t="s">
        <v>163</v>
      </c>
      <c r="Q608" s="60">
        <v>604</v>
      </c>
      <c r="R608" s="60" t="s">
        <v>8</v>
      </c>
    </row>
    <row r="609" spans="1:18" x14ac:dyDescent="0.25">
      <c r="A609" s="60">
        <v>606</v>
      </c>
      <c r="B609" s="60">
        <v>1.01480009908371</v>
      </c>
      <c r="C609" s="60">
        <v>1.46916463816409E-2</v>
      </c>
      <c r="D609" s="60">
        <v>1.3339160770737799E-2</v>
      </c>
      <c r="E609" s="60">
        <v>1.19596500004014E-2</v>
      </c>
      <c r="F609" s="60">
        <v>0</v>
      </c>
      <c r="G609" s="60" t="s">
        <v>162</v>
      </c>
      <c r="H609" s="60" t="s">
        <v>162</v>
      </c>
      <c r="I609" s="60">
        <v>2.2832562912756701E-2</v>
      </c>
      <c r="J609" s="60">
        <v>42.797098197911502</v>
      </c>
      <c r="K609" s="60">
        <v>0</v>
      </c>
      <c r="L609" s="60">
        <v>1.19596500004014E-2</v>
      </c>
      <c r="M609" s="61">
        <v>0.988040349999599</v>
      </c>
      <c r="N609" s="60" t="s">
        <v>162</v>
      </c>
      <c r="O609" s="60" t="s">
        <v>162</v>
      </c>
      <c r="P609" s="60" t="s">
        <v>163</v>
      </c>
      <c r="Q609" s="60">
        <v>605</v>
      </c>
      <c r="R609" s="60" t="s">
        <v>8</v>
      </c>
    </row>
    <row r="610" spans="1:18" x14ac:dyDescent="0.25">
      <c r="A610" s="60">
        <v>607</v>
      </c>
      <c r="B610" s="60">
        <v>1.0186976117088</v>
      </c>
      <c r="C610" s="60">
        <v>1.85249601611506E-2</v>
      </c>
      <c r="D610" s="60">
        <v>1.25781349683375E-2</v>
      </c>
      <c r="E610" s="61">
        <v>4.6861500158590398E-2</v>
      </c>
      <c r="F610" s="60">
        <v>0.12604912565010801</v>
      </c>
      <c r="G610" s="60">
        <v>0.489298930105803</v>
      </c>
      <c r="H610" s="60">
        <v>1.04374041811979</v>
      </c>
      <c r="I610" s="60">
        <v>1.6387194561217299E-2</v>
      </c>
      <c r="J610" s="60">
        <v>60.023257902035603</v>
      </c>
      <c r="K610" s="61">
        <v>5.9068511216427396E-3</v>
      </c>
      <c r="L610" s="61">
        <v>4.0954649036947698E-2</v>
      </c>
      <c r="M610" s="60">
        <v>0.95313849984140997</v>
      </c>
      <c r="N610" s="60">
        <v>0.489298930105803</v>
      </c>
      <c r="O610" s="60">
        <v>1.6387194561217299E-2</v>
      </c>
      <c r="P610" s="60" t="s">
        <v>163</v>
      </c>
      <c r="Q610" s="60">
        <v>606</v>
      </c>
      <c r="R610" s="60" t="s">
        <v>8</v>
      </c>
    </row>
    <row r="611" spans="1:18" x14ac:dyDescent="0.25">
      <c r="A611" s="60">
        <v>608</v>
      </c>
      <c r="B611" s="60">
        <v>1.0102103826252</v>
      </c>
      <c r="C611" s="60">
        <v>1.01586087907261E-2</v>
      </c>
      <c r="D611" s="60">
        <v>1.28659117978353E-2</v>
      </c>
      <c r="E611" s="60">
        <v>3.3146515143347398E-2</v>
      </c>
      <c r="F611" s="60">
        <v>9.08834752730312E-2</v>
      </c>
      <c r="G611" s="60">
        <v>2.1398434906593402</v>
      </c>
      <c r="H611" s="60">
        <v>-0.53267610254436204</v>
      </c>
      <c r="I611" s="60">
        <v>1.6040337365967099E-2</v>
      </c>
      <c r="J611" s="60">
        <v>61.342828407194702</v>
      </c>
      <c r="K611" s="60">
        <v>3.01247048941756E-3</v>
      </c>
      <c r="L611" s="60">
        <v>3.0134044653929801E-2</v>
      </c>
      <c r="M611" s="60">
        <v>0.96685348485665301</v>
      </c>
      <c r="N611" s="60">
        <v>2.1398434906593402</v>
      </c>
      <c r="O611" s="60">
        <v>1.6040337365967099E-2</v>
      </c>
      <c r="P611" s="60" t="s">
        <v>163</v>
      </c>
      <c r="Q611" s="60">
        <v>607</v>
      </c>
      <c r="R611" s="60" t="s">
        <v>8</v>
      </c>
    </row>
    <row r="612" spans="1:18" x14ac:dyDescent="0.25">
      <c r="A612" s="60">
        <v>609</v>
      </c>
      <c r="B612" s="60">
        <v>1.0119806190009599</v>
      </c>
      <c r="C612" s="60">
        <v>1.1909419497064E-2</v>
      </c>
      <c r="D612" s="60">
        <v>1.3531513817338499E-2</v>
      </c>
      <c r="E612" s="60">
        <v>9.3084671586134392E-3</v>
      </c>
      <c r="F612" s="60">
        <v>0</v>
      </c>
      <c r="G612" s="60" t="s">
        <v>162</v>
      </c>
      <c r="H612" s="60" t="s">
        <v>162</v>
      </c>
      <c r="I612" s="60">
        <v>2.0973615137722099E-2</v>
      </c>
      <c r="J612" s="60">
        <v>46.678952504542302</v>
      </c>
      <c r="K612" s="60">
        <v>0</v>
      </c>
      <c r="L612" s="60">
        <v>9.3084671586134392E-3</v>
      </c>
      <c r="M612" s="61">
        <v>0.990691532841387</v>
      </c>
      <c r="N612" s="60" t="s">
        <v>162</v>
      </c>
      <c r="O612" s="60" t="s">
        <v>162</v>
      </c>
      <c r="P612" s="60" t="s">
        <v>163</v>
      </c>
      <c r="Q612" s="60">
        <v>608</v>
      </c>
      <c r="R612" s="60" t="s">
        <v>8</v>
      </c>
    </row>
    <row r="613" spans="1:18" x14ac:dyDescent="0.25">
      <c r="A613" s="60">
        <v>610</v>
      </c>
      <c r="B613" s="60">
        <v>1.0136879141150099</v>
      </c>
      <c r="C613" s="60">
        <v>1.3595080789033501E-2</v>
      </c>
      <c r="D613" s="60">
        <v>1.2853425348169399E-2</v>
      </c>
      <c r="E613" s="60">
        <v>3.2423441826507601E-19</v>
      </c>
      <c r="F613" s="60">
        <v>8.6397398621924401E-2</v>
      </c>
      <c r="G613" s="60" t="s">
        <v>142</v>
      </c>
      <c r="H613" s="60">
        <v>-1</v>
      </c>
      <c r="I613" s="60">
        <v>9.0964884535451197E-4</v>
      </c>
      <c r="J613" s="60">
        <v>1098.3253111977201</v>
      </c>
      <c r="K613" s="60">
        <v>2.8013010281795499E-20</v>
      </c>
      <c r="L613" s="60">
        <v>2.9622140798328E-19</v>
      </c>
      <c r="M613" s="60">
        <v>1</v>
      </c>
      <c r="N613" s="60" t="s">
        <v>142</v>
      </c>
      <c r="O613" s="60">
        <v>9.0964884535451197E-4</v>
      </c>
      <c r="P613" s="60" t="s">
        <v>163</v>
      </c>
      <c r="Q613" s="60">
        <v>609</v>
      </c>
      <c r="R613" s="60" t="s">
        <v>8</v>
      </c>
    </row>
    <row r="614" spans="1:18" x14ac:dyDescent="0.25">
      <c r="A614" s="60">
        <v>611</v>
      </c>
      <c r="B614" s="60">
        <v>1.0075361953184001</v>
      </c>
      <c r="C614" s="60">
        <v>7.5079400677278496E-3</v>
      </c>
      <c r="D614" s="60">
        <v>1.3242284916008901E-2</v>
      </c>
      <c r="E614" s="60">
        <v>1.1602488091558E-17</v>
      </c>
      <c r="F614" s="60">
        <v>4.4379986016944303E-2</v>
      </c>
      <c r="G614" s="60" t="s">
        <v>142</v>
      </c>
      <c r="H614" s="60">
        <v>-1</v>
      </c>
      <c r="I614" s="60">
        <v>1.92168413112125E-3</v>
      </c>
      <c r="J614" s="60">
        <v>519.37688390366498</v>
      </c>
      <c r="K614" s="60">
        <v>5.1491825926510797E-19</v>
      </c>
      <c r="L614" s="60">
        <v>1.10875698322929E-17</v>
      </c>
      <c r="M614" s="60">
        <v>1</v>
      </c>
      <c r="N614" s="60" t="s">
        <v>142</v>
      </c>
      <c r="O614" s="60">
        <v>1.92168413112125E-3</v>
      </c>
      <c r="P614" s="60" t="s">
        <v>163</v>
      </c>
      <c r="Q614" s="60">
        <v>610</v>
      </c>
      <c r="R614" s="60" t="s">
        <v>8</v>
      </c>
    </row>
    <row r="615" spans="1:18" x14ac:dyDescent="0.25">
      <c r="A615" s="60">
        <v>612</v>
      </c>
      <c r="B615" s="60">
        <v>1.0067705815983401</v>
      </c>
      <c r="C615" s="60">
        <v>6.7477641444683503E-3</v>
      </c>
      <c r="D615" s="60">
        <v>1.31867124077039E-2</v>
      </c>
      <c r="E615" s="60">
        <v>2.3779810401492799E-2</v>
      </c>
      <c r="F615" s="60">
        <v>4.30444715056294E-2</v>
      </c>
      <c r="G615" s="60" t="s">
        <v>142</v>
      </c>
      <c r="H615" s="60">
        <v>-1</v>
      </c>
      <c r="I615" s="60">
        <v>1.9439365449252E-2</v>
      </c>
      <c r="J615" s="60">
        <v>50.442008362391299</v>
      </c>
      <c r="K615" s="61">
        <v>1.02358937123632E-3</v>
      </c>
      <c r="L615" s="61">
        <v>2.2756221030256402E-2</v>
      </c>
      <c r="M615" s="60">
        <v>0.97622018959850698</v>
      </c>
      <c r="N615" s="60" t="s">
        <v>142</v>
      </c>
      <c r="O615" s="60">
        <v>1.9439365449252E-2</v>
      </c>
      <c r="P615" s="60" t="s">
        <v>163</v>
      </c>
      <c r="Q615" s="60">
        <v>611</v>
      </c>
      <c r="R615" s="60" t="s">
        <v>8</v>
      </c>
    </row>
    <row r="616" spans="1:18" x14ac:dyDescent="0.25">
      <c r="A616" s="60">
        <v>613</v>
      </c>
      <c r="B616" s="60">
        <v>1.0158711373501901</v>
      </c>
      <c r="C616" s="60">
        <v>1.5746507795521499E-2</v>
      </c>
      <c r="D616" s="60">
        <v>1.2826146749708001E-2</v>
      </c>
      <c r="E616" s="60">
        <v>6.9951761310415002E-3</v>
      </c>
      <c r="F616" s="60">
        <v>4.7956727969771101E-2</v>
      </c>
      <c r="G616" s="60" t="s">
        <v>142</v>
      </c>
      <c r="H616" s="60">
        <v>-1</v>
      </c>
      <c r="I616" s="60">
        <v>1.44047405868398E-2</v>
      </c>
      <c r="J616" s="60">
        <v>68.421590341835298</v>
      </c>
      <c r="K616" s="60">
        <v>3.3546575881699298E-4</v>
      </c>
      <c r="L616" s="60">
        <v>6.65971037222451E-3</v>
      </c>
      <c r="M616" s="60">
        <v>0.99300482386895805</v>
      </c>
      <c r="N616" s="60" t="s">
        <v>142</v>
      </c>
      <c r="O616" s="60">
        <v>1.44047405868398E-2</v>
      </c>
      <c r="P616" s="60" t="s">
        <v>163</v>
      </c>
      <c r="Q616" s="60">
        <v>612</v>
      </c>
      <c r="R616" s="60" t="s">
        <v>8</v>
      </c>
    </row>
    <row r="617" spans="1:18" x14ac:dyDescent="0.25">
      <c r="A617" s="60">
        <v>614</v>
      </c>
      <c r="B617" s="60">
        <v>1.0171195147724299</v>
      </c>
      <c r="C617" s="60">
        <v>1.6974627145548701E-2</v>
      </c>
      <c r="D617" s="60">
        <v>1.29608808710437E-2</v>
      </c>
      <c r="E617" s="60">
        <v>8.6149422077542504E-6</v>
      </c>
      <c r="F617" s="60">
        <v>0.17788826712792799</v>
      </c>
      <c r="G617" s="60">
        <v>0.38051638642858998</v>
      </c>
      <c r="H617" s="60">
        <v>1.62800771705443</v>
      </c>
      <c r="I617" s="60">
        <v>3.3336178464361999E-3</v>
      </c>
      <c r="J617" s="60">
        <v>298.97439600614302</v>
      </c>
      <c r="K617" s="60">
        <v>1.5324971407446499E-6</v>
      </c>
      <c r="L617" s="60">
        <v>7.0824450670095904E-6</v>
      </c>
      <c r="M617" s="61">
        <v>0.99999138505779195</v>
      </c>
      <c r="N617" s="60">
        <v>0.38051638642858998</v>
      </c>
      <c r="O617" s="60">
        <v>3.3336178464361999E-3</v>
      </c>
      <c r="P617" s="60" t="s">
        <v>163</v>
      </c>
      <c r="Q617" s="60">
        <v>613</v>
      </c>
      <c r="R617" s="60" t="s">
        <v>8</v>
      </c>
    </row>
    <row r="618" spans="1:18" x14ac:dyDescent="0.25">
      <c r="A618" s="60">
        <v>615</v>
      </c>
      <c r="B618" s="60">
        <v>1.0142153017039299</v>
      </c>
      <c r="C618" s="60">
        <v>1.41152117269368E-2</v>
      </c>
      <c r="D618" s="60">
        <v>1.27403923775497E-2</v>
      </c>
      <c r="E618" s="60">
        <v>2.91307472038859E-2</v>
      </c>
      <c r="F618" s="60">
        <v>8.0258392195841202E-2</v>
      </c>
      <c r="G618" s="60" t="s">
        <v>142</v>
      </c>
      <c r="H618" s="60">
        <v>-1</v>
      </c>
      <c r="I618" s="60">
        <v>1.4159693766325299E-2</v>
      </c>
      <c r="J618" s="60">
        <v>69.622996266925298</v>
      </c>
      <c r="K618" s="60">
        <v>2.33798693404738E-3</v>
      </c>
      <c r="L618" s="60">
        <v>2.6792760269838501E-2</v>
      </c>
      <c r="M618" s="61">
        <v>0.97086925279611402</v>
      </c>
      <c r="N618" s="60" t="s">
        <v>142</v>
      </c>
      <c r="O618" s="60">
        <v>1.4159693766325299E-2</v>
      </c>
      <c r="P618" s="60" t="s">
        <v>163</v>
      </c>
      <c r="Q618" s="60">
        <v>614</v>
      </c>
      <c r="R618" s="60" t="s">
        <v>8</v>
      </c>
    </row>
    <row r="619" spans="1:18" x14ac:dyDescent="0.25">
      <c r="A619" s="60">
        <v>616</v>
      </c>
      <c r="B619" s="60">
        <v>1.0199956183747301</v>
      </c>
      <c r="C619" s="60">
        <v>1.9798331575905902E-2</v>
      </c>
      <c r="D619" s="60">
        <v>1.2605124271603201E-2</v>
      </c>
      <c r="E619" s="60">
        <v>0.10467255951270001</v>
      </c>
      <c r="F619" s="60">
        <v>6.1412212975036802E-2</v>
      </c>
      <c r="G619" s="60">
        <v>7.8658905936376797</v>
      </c>
      <c r="H619" s="60">
        <v>-0.87286881401467098</v>
      </c>
      <c r="I619" s="60">
        <v>2.6441178028821299E-2</v>
      </c>
      <c r="J619" s="60">
        <v>36.819797548731998</v>
      </c>
      <c r="K619" s="60">
        <v>6.42817351743617E-3</v>
      </c>
      <c r="L619" s="60">
        <v>9.8244385995264194E-2</v>
      </c>
      <c r="M619" s="60">
        <v>0.89532744048729995</v>
      </c>
      <c r="N619" s="60">
        <v>7.8658905936376797</v>
      </c>
      <c r="O619" s="60">
        <v>2.6441178028821299E-2</v>
      </c>
      <c r="P619" s="60" t="s">
        <v>163</v>
      </c>
      <c r="Q619" s="60">
        <v>615</v>
      </c>
      <c r="R619" s="60" t="s">
        <v>8</v>
      </c>
    </row>
    <row r="620" spans="1:18" x14ac:dyDescent="0.25">
      <c r="A620" s="60">
        <v>617</v>
      </c>
      <c r="B620" s="60">
        <v>1.0187367186896601</v>
      </c>
      <c r="C620" s="60">
        <v>1.85633486189105E-2</v>
      </c>
      <c r="D620" s="60">
        <v>1.30301636458756E-2</v>
      </c>
      <c r="E620" s="60">
        <v>0.212808769839583</v>
      </c>
      <c r="F620" s="60">
        <v>4.5883886236707701E-2</v>
      </c>
      <c r="G620" s="60" t="s">
        <v>142</v>
      </c>
      <c r="H620" s="60">
        <v>-1</v>
      </c>
      <c r="I620" s="60">
        <v>4.4695192675982799E-2</v>
      </c>
      <c r="J620" s="60">
        <v>21.373770871724101</v>
      </c>
      <c r="K620" s="60">
        <v>9.76449338549314E-3</v>
      </c>
      <c r="L620" s="60">
        <v>0.20304427645409001</v>
      </c>
      <c r="M620" s="60">
        <v>0.78719123016041703</v>
      </c>
      <c r="N620" s="60" t="s">
        <v>142</v>
      </c>
      <c r="O620" s="60">
        <v>4.4695192675982799E-2</v>
      </c>
      <c r="P620" s="60" t="s">
        <v>163</v>
      </c>
      <c r="Q620" s="60">
        <v>616</v>
      </c>
      <c r="R620" s="60" t="s">
        <v>8</v>
      </c>
    </row>
    <row r="621" spans="1:18" x14ac:dyDescent="0.25">
      <c r="A621" s="60">
        <v>618</v>
      </c>
      <c r="B621" s="60">
        <v>1.02244110775029</v>
      </c>
      <c r="C621" s="60">
        <v>2.2193010943852599E-2</v>
      </c>
      <c r="D621" s="60">
        <v>1.28013022584528E-2</v>
      </c>
      <c r="E621" s="60">
        <v>1.40741948245171E-9</v>
      </c>
      <c r="F621" s="60">
        <v>8.3933216143174894E-2</v>
      </c>
      <c r="G621" s="60">
        <v>1.2750225208304899</v>
      </c>
      <c r="H621" s="60">
        <v>-0.215700127909388</v>
      </c>
      <c r="I621" s="60">
        <v>2.0401282968326301E-3</v>
      </c>
      <c r="J621" s="60">
        <v>489.165251642523</v>
      </c>
      <c r="K621" s="60">
        <v>1.1812924362473399E-10</v>
      </c>
      <c r="L621" s="60">
        <v>1.28929023882697E-9</v>
      </c>
      <c r="M621" s="60">
        <v>0.99999999859258004</v>
      </c>
      <c r="N621" s="60">
        <v>1.2750225208304899</v>
      </c>
      <c r="O621" s="60">
        <v>2.0401282968326301E-3</v>
      </c>
      <c r="P621" s="60" t="s">
        <v>163</v>
      </c>
      <c r="Q621" s="60">
        <v>617</v>
      </c>
      <c r="R621" s="60" t="s">
        <v>8</v>
      </c>
    </row>
    <row r="622" spans="1:18" x14ac:dyDescent="0.25">
      <c r="A622" s="60">
        <v>619</v>
      </c>
      <c r="B622" s="60">
        <v>1.0173790478771301</v>
      </c>
      <c r="C622" s="60">
        <v>1.72297594035675E-2</v>
      </c>
      <c r="D622" s="60">
        <v>1.19797652000651E-2</v>
      </c>
      <c r="E622" s="60">
        <v>0.62075967428591095</v>
      </c>
      <c r="F622" s="60">
        <v>0.389718274958476</v>
      </c>
      <c r="G622" s="60">
        <v>0.224224182735694</v>
      </c>
      <c r="H622" s="60">
        <v>3.45982225377875</v>
      </c>
      <c r="I622" s="60">
        <v>1.26639633635215E-2</v>
      </c>
      <c r="J622" s="60">
        <v>77.964220859995507</v>
      </c>
      <c r="K622" s="60">
        <v>0.241921389426491</v>
      </c>
      <c r="L622" s="60">
        <v>0.378838284859421</v>
      </c>
      <c r="M622" s="60">
        <v>0.379240325714089</v>
      </c>
      <c r="N622" s="60">
        <v>0.224224182735694</v>
      </c>
      <c r="O622" s="60">
        <v>1.26639633635215E-2</v>
      </c>
      <c r="P622" s="60" t="s">
        <v>163</v>
      </c>
      <c r="Q622" s="60">
        <v>618</v>
      </c>
      <c r="R622" s="60" t="s">
        <v>8</v>
      </c>
    </row>
    <row r="623" spans="1:18" x14ac:dyDescent="0.25">
      <c r="A623" s="60">
        <v>620</v>
      </c>
      <c r="B623" s="60">
        <v>0.99675940421175802</v>
      </c>
      <c r="C623" s="60">
        <v>-3.2458578900791501E-3</v>
      </c>
      <c r="D623" s="60">
        <v>1.2372909663887301E-2</v>
      </c>
      <c r="E623" s="61">
        <v>0.93339752161859402</v>
      </c>
      <c r="F623" s="60">
        <v>0.52427271056454705</v>
      </c>
      <c r="G623" s="60">
        <v>0.15969030457268901</v>
      </c>
      <c r="H623" s="60">
        <v>5.2621209388752304</v>
      </c>
      <c r="I623" s="60">
        <v>1.1181414257107201E-2</v>
      </c>
      <c r="J623" s="60">
        <v>88.434124968974999</v>
      </c>
      <c r="K623" s="61">
        <v>0.48935484869321</v>
      </c>
      <c r="L623" s="61">
        <v>0.44404267292538402</v>
      </c>
      <c r="M623" s="60">
        <v>6.6602478381405997E-2</v>
      </c>
      <c r="N623" s="60">
        <v>0.15969030457268901</v>
      </c>
      <c r="O623" s="60">
        <v>1.1181414257107201E-2</v>
      </c>
      <c r="P623" s="60" t="s">
        <v>163</v>
      </c>
      <c r="Q623" s="60">
        <v>619</v>
      </c>
      <c r="R623" s="60" t="s">
        <v>8</v>
      </c>
    </row>
    <row r="624" spans="1:18" x14ac:dyDescent="0.25">
      <c r="A624" s="60">
        <v>621</v>
      </c>
      <c r="B624" s="60">
        <v>1.0197201513137899</v>
      </c>
      <c r="C624" s="60">
        <v>1.9528228195125001E-2</v>
      </c>
      <c r="D624" s="60">
        <v>1.2881596734009E-2</v>
      </c>
      <c r="E624" s="60">
        <v>2.7689721012771399E-2</v>
      </c>
      <c r="F624" s="60">
        <v>1.0992336777844501E-2</v>
      </c>
      <c r="G624" s="60" t="s">
        <v>142</v>
      </c>
      <c r="H624" s="60">
        <v>-1</v>
      </c>
      <c r="I624" s="60">
        <v>2.6153790380881399E-2</v>
      </c>
      <c r="J624" s="60">
        <v>37.235375654421603</v>
      </c>
      <c r="K624" s="60">
        <v>3.0437473865694198E-4</v>
      </c>
      <c r="L624" s="60">
        <v>2.7385346274114399E-2</v>
      </c>
      <c r="M624" s="60">
        <v>0.97231027898722899</v>
      </c>
      <c r="N624" s="60" t="s">
        <v>142</v>
      </c>
      <c r="O624" s="60">
        <v>2.6153790380881399E-2</v>
      </c>
      <c r="P624" s="60" t="s">
        <v>163</v>
      </c>
      <c r="Q624" s="60">
        <v>620</v>
      </c>
      <c r="R624" s="60" t="s">
        <v>8</v>
      </c>
    </row>
    <row r="625" spans="1:18" x14ac:dyDescent="0.25">
      <c r="A625" s="60">
        <v>622</v>
      </c>
      <c r="B625" s="60">
        <v>1.0218758243412001</v>
      </c>
      <c r="C625" s="60">
        <v>2.16399817979053E-2</v>
      </c>
      <c r="D625" s="60">
        <v>1.20662634142778E-2</v>
      </c>
      <c r="E625" s="60">
        <v>2.71632436599289E-10</v>
      </c>
      <c r="F625" s="60">
        <v>0.121778232207973</v>
      </c>
      <c r="G625" s="60">
        <v>1.18513064134587</v>
      </c>
      <c r="H625" s="60">
        <v>-0.15621116768665599</v>
      </c>
      <c r="I625" s="60">
        <v>1.5406264771050701E-3</v>
      </c>
      <c r="J625" s="60">
        <v>648.08659877056198</v>
      </c>
      <c r="K625" s="60">
        <v>3.3078917939405801E-11</v>
      </c>
      <c r="L625" s="60">
        <v>2.3855351865988302E-10</v>
      </c>
      <c r="M625" s="60">
        <v>0.99999999972836795</v>
      </c>
      <c r="N625" s="60">
        <v>1.18513064134587</v>
      </c>
      <c r="O625" s="60">
        <v>1.5406264771050701E-3</v>
      </c>
      <c r="P625" s="60" t="s">
        <v>163</v>
      </c>
      <c r="Q625" s="60">
        <v>621</v>
      </c>
      <c r="R625" s="60" t="s">
        <v>8</v>
      </c>
    </row>
    <row r="626" spans="1:18" x14ac:dyDescent="0.25">
      <c r="A626" s="60">
        <v>623</v>
      </c>
      <c r="B626" s="60">
        <v>1.0228008082254301</v>
      </c>
      <c r="C626" s="60">
        <v>2.2544754643255099E-2</v>
      </c>
      <c r="D626" s="60">
        <v>1.23420375073555E-2</v>
      </c>
      <c r="E626" s="60">
        <v>8.4850334563892196E-2</v>
      </c>
      <c r="F626" s="60">
        <v>0.15787018669035399</v>
      </c>
      <c r="G626" s="60">
        <v>0.531508623456042</v>
      </c>
      <c r="H626" s="60">
        <v>0.88143701883456504</v>
      </c>
      <c r="I626" s="60">
        <v>1.38220281406499E-2</v>
      </c>
      <c r="J626" s="60">
        <v>71.348282742895805</v>
      </c>
      <c r="K626" s="60">
        <v>1.33953381583407E-2</v>
      </c>
      <c r="L626" s="60">
        <v>7.1454996405551502E-2</v>
      </c>
      <c r="M626" s="60">
        <v>0.91514966543610798</v>
      </c>
      <c r="N626" s="60">
        <v>0.531508623456042</v>
      </c>
      <c r="O626" s="60">
        <v>1.38220281406499E-2</v>
      </c>
      <c r="P626" s="60" t="s">
        <v>163</v>
      </c>
      <c r="Q626" s="60">
        <v>622</v>
      </c>
      <c r="R626" s="60" t="s">
        <v>8</v>
      </c>
    </row>
    <row r="627" spans="1:18" x14ac:dyDescent="0.25">
      <c r="A627" s="60">
        <v>624</v>
      </c>
      <c r="B627" s="60">
        <v>1.00963745447441</v>
      </c>
      <c r="C627" s="60">
        <v>9.5913104471216596E-3</v>
      </c>
      <c r="D627" s="60">
        <v>1.28976932737706E-2</v>
      </c>
      <c r="E627" s="60">
        <v>1.80844161325325E-11</v>
      </c>
      <c r="F627" s="60">
        <v>4.7359997732613603E-2</v>
      </c>
      <c r="G627" s="60" t="s">
        <v>142</v>
      </c>
      <c r="H627" s="60">
        <v>-1</v>
      </c>
      <c r="I627" s="60">
        <v>2.9740627436671998E-3</v>
      </c>
      <c r="J627" s="60">
        <v>335.24038434607399</v>
      </c>
      <c r="K627" s="60">
        <v>8.5647790703237695E-13</v>
      </c>
      <c r="L627" s="60">
        <v>1.7227938225500101E-11</v>
      </c>
      <c r="M627" s="61">
        <v>0.99999999998191602</v>
      </c>
      <c r="N627" s="60" t="s">
        <v>142</v>
      </c>
      <c r="O627" s="60">
        <v>2.9740627436671998E-3</v>
      </c>
      <c r="P627" s="60" t="s">
        <v>163</v>
      </c>
      <c r="Q627" s="60">
        <v>623</v>
      </c>
      <c r="R627" s="60" t="s">
        <v>8</v>
      </c>
    </row>
    <row r="628" spans="1:18" x14ac:dyDescent="0.25">
      <c r="A628" s="60">
        <v>625</v>
      </c>
      <c r="B628" s="60">
        <v>1.0202780710874899</v>
      </c>
      <c r="C628" s="60">
        <v>2.00752088556778E-2</v>
      </c>
      <c r="D628" s="60">
        <v>1.269266370689E-2</v>
      </c>
      <c r="E628" s="60">
        <v>8.95307274505099E-13</v>
      </c>
      <c r="F628" s="60">
        <v>9.61385096860152E-2</v>
      </c>
      <c r="G628" s="60">
        <v>0.89967157383380703</v>
      </c>
      <c r="H628" s="60">
        <v>0.111516723529076</v>
      </c>
      <c r="I628" s="60">
        <v>1.78730613516503E-3</v>
      </c>
      <c r="J628" s="60">
        <v>558.50124062415705</v>
      </c>
      <c r="K628" s="60">
        <v>8.6073507081968302E-14</v>
      </c>
      <c r="L628" s="60">
        <v>8.0923376742313003E-13</v>
      </c>
      <c r="M628" s="60">
        <v>0.99999999999910505</v>
      </c>
      <c r="N628" s="60">
        <v>0.89967157383380703</v>
      </c>
      <c r="O628" s="60">
        <v>1.78730613516503E-3</v>
      </c>
      <c r="P628" s="60" t="s">
        <v>163</v>
      </c>
      <c r="Q628" s="60">
        <v>624</v>
      </c>
      <c r="R628" s="60" t="s">
        <v>8</v>
      </c>
    </row>
    <row r="629" spans="1:18" x14ac:dyDescent="0.25">
      <c r="A629" s="60">
        <v>626</v>
      </c>
      <c r="B629" s="60">
        <v>1.0172864951981599</v>
      </c>
      <c r="C629" s="60">
        <v>1.71387835875636E-2</v>
      </c>
      <c r="D629" s="60">
        <v>1.27987569989844E-2</v>
      </c>
      <c r="E629" s="60">
        <v>3.0049564557563999E-2</v>
      </c>
      <c r="F629" s="60">
        <v>4.3975565834101699E-2</v>
      </c>
      <c r="G629" s="60" t="s">
        <v>142</v>
      </c>
      <c r="H629" s="60">
        <v>-1</v>
      </c>
      <c r="I629" s="60">
        <v>1.9918811196721599E-2</v>
      </c>
      <c r="J629" s="60">
        <v>49.203799319338302</v>
      </c>
      <c r="K629" s="60">
        <v>1.32144660448724E-3</v>
      </c>
      <c r="L629" s="60">
        <v>2.8728117953076799E-2</v>
      </c>
      <c r="M629" s="61">
        <v>0.96995043544243598</v>
      </c>
      <c r="N629" s="60" t="s">
        <v>142</v>
      </c>
      <c r="O629" s="60">
        <v>1.9918811196721599E-2</v>
      </c>
      <c r="P629" s="60" t="s">
        <v>163</v>
      </c>
      <c r="Q629" s="60">
        <v>625</v>
      </c>
      <c r="R629" s="60" t="s">
        <v>8</v>
      </c>
    </row>
    <row r="630" spans="1:18" x14ac:dyDescent="0.25">
      <c r="A630" s="60">
        <v>627</v>
      </c>
      <c r="B630" s="60">
        <v>1.0124921646557801</v>
      </c>
      <c r="C630" s="60">
        <v>1.24147813570387E-2</v>
      </c>
      <c r="D630" s="60">
        <v>1.2748122246793401E-2</v>
      </c>
      <c r="E630" s="60">
        <v>8.2214459904298895E-11</v>
      </c>
      <c r="F630" s="60">
        <v>5.01963549213994E-2</v>
      </c>
      <c r="G630" s="60" t="s">
        <v>142</v>
      </c>
      <c r="H630" s="60">
        <v>-1</v>
      </c>
      <c r="I630" s="60">
        <v>2.9004697673646099E-3</v>
      </c>
      <c r="J630" s="60">
        <v>343.77173706540901</v>
      </c>
      <c r="K630" s="60">
        <v>4.12686620902735E-12</v>
      </c>
      <c r="L630" s="60">
        <v>7.8087593695271605E-11</v>
      </c>
      <c r="M630" s="60">
        <v>0.99999999991778599</v>
      </c>
      <c r="N630" s="60" t="s">
        <v>142</v>
      </c>
      <c r="O630" s="60">
        <v>2.9004697673646099E-3</v>
      </c>
      <c r="P630" s="60" t="s">
        <v>163</v>
      </c>
      <c r="Q630" s="60">
        <v>626</v>
      </c>
      <c r="R630" s="60" t="s">
        <v>8</v>
      </c>
    </row>
    <row r="631" spans="1:18" x14ac:dyDescent="0.25">
      <c r="A631" s="60">
        <v>628</v>
      </c>
      <c r="B631" s="60">
        <v>1.01007445443781</v>
      </c>
      <c r="C631" s="60">
        <v>1.0024045401344399E-2</v>
      </c>
      <c r="D631" s="60">
        <v>1.3067852865385201E-2</v>
      </c>
      <c r="E631" s="60">
        <v>5.2563998234659399E-4</v>
      </c>
      <c r="F631" s="60">
        <v>5.9566321988201699E-2</v>
      </c>
      <c r="G631" s="60" t="s">
        <v>142</v>
      </c>
      <c r="H631" s="60">
        <v>-1</v>
      </c>
      <c r="I631" s="60">
        <v>8.5784229452157308E-3</v>
      </c>
      <c r="J631" s="60">
        <v>115.571543089713</v>
      </c>
      <c r="K631" s="60">
        <v>3.1310440438329901E-5</v>
      </c>
      <c r="L631" s="60">
        <v>4.9432954190826398E-4</v>
      </c>
      <c r="M631" s="61">
        <v>0.999474360017653</v>
      </c>
      <c r="N631" s="60" t="s">
        <v>142</v>
      </c>
      <c r="O631" s="60">
        <v>8.5784229452157308E-3</v>
      </c>
      <c r="P631" s="60" t="s">
        <v>163</v>
      </c>
      <c r="Q631" s="60">
        <v>627</v>
      </c>
      <c r="R631" s="60" t="s">
        <v>8</v>
      </c>
    </row>
    <row r="632" spans="1:18" x14ac:dyDescent="0.25">
      <c r="A632" s="60">
        <v>629</v>
      </c>
      <c r="B632" s="60">
        <v>1.00974919248051</v>
      </c>
      <c r="C632" s="60">
        <v>9.7019757388712297E-3</v>
      </c>
      <c r="D632" s="60">
        <v>1.3299674246012199E-2</v>
      </c>
      <c r="E632" s="60">
        <v>1.11367640375109E-4</v>
      </c>
      <c r="F632" s="60">
        <v>4.4498799633315302E-2</v>
      </c>
      <c r="G632" s="60" t="s">
        <v>142</v>
      </c>
      <c r="H632" s="60">
        <v>-1</v>
      </c>
      <c r="I632" s="60">
        <v>7.1272706961238502E-3</v>
      </c>
      <c r="J632" s="60">
        <v>139.30616243379799</v>
      </c>
      <c r="K632" s="60">
        <v>4.9557263146870896E-6</v>
      </c>
      <c r="L632" s="60">
        <v>1.0641191406042201E-4</v>
      </c>
      <c r="M632" s="60">
        <v>0.999888632359625</v>
      </c>
      <c r="N632" s="60" t="s">
        <v>142</v>
      </c>
      <c r="O632" s="60">
        <v>7.1272706961238502E-3</v>
      </c>
      <c r="P632" s="60" t="s">
        <v>163</v>
      </c>
      <c r="Q632" s="60">
        <v>628</v>
      </c>
      <c r="R632" s="60" t="s">
        <v>8</v>
      </c>
    </row>
    <row r="633" spans="1:18" x14ac:dyDescent="0.25">
      <c r="A633" s="60">
        <v>630</v>
      </c>
      <c r="B633" s="60">
        <v>1.0253098852112199</v>
      </c>
      <c r="C633" s="60">
        <v>2.4994893934102699E-2</v>
      </c>
      <c r="D633" s="60">
        <v>1.25475973321733E-2</v>
      </c>
      <c r="E633" s="60">
        <v>1.5143716372705099E-2</v>
      </c>
      <c r="F633" s="60">
        <v>6.6335482247559502E-2</v>
      </c>
      <c r="G633" s="60" t="s">
        <v>142</v>
      </c>
      <c r="H633" s="60">
        <v>-1</v>
      </c>
      <c r="I633" s="60">
        <v>1.0689101646864501E-2</v>
      </c>
      <c r="J633" s="60">
        <v>92.553231416162305</v>
      </c>
      <c r="K633" s="60">
        <v>1.0045657286036501E-3</v>
      </c>
      <c r="L633" s="60">
        <v>1.41391506441014E-2</v>
      </c>
      <c r="M633" s="61">
        <v>0.98485628362729505</v>
      </c>
      <c r="N633" s="60" t="s">
        <v>142</v>
      </c>
      <c r="O633" s="60">
        <v>1.0689101646864501E-2</v>
      </c>
      <c r="P633" s="60" t="s">
        <v>163</v>
      </c>
      <c r="Q633" s="60">
        <v>629</v>
      </c>
      <c r="R633" s="60" t="s">
        <v>8</v>
      </c>
    </row>
    <row r="634" spans="1:18" x14ac:dyDescent="0.25">
      <c r="A634" s="60">
        <v>631</v>
      </c>
      <c r="B634" s="60">
        <v>1.0255352004633</v>
      </c>
      <c r="C634" s="60">
        <v>2.5214623112634199E-2</v>
      </c>
      <c r="D634" s="60">
        <v>1.26611375553549E-2</v>
      </c>
      <c r="E634" s="60">
        <v>2.46943312031988E-3</v>
      </c>
      <c r="F634" s="60">
        <v>6.0501130163205998E-2</v>
      </c>
      <c r="G634" s="60" t="s">
        <v>142</v>
      </c>
      <c r="H634" s="60">
        <v>-1</v>
      </c>
      <c r="I634" s="60">
        <v>7.8263658084816706E-3</v>
      </c>
      <c r="J634" s="60">
        <v>126.773225079292</v>
      </c>
      <c r="K634" s="60">
        <v>1.4940349464180499E-4</v>
      </c>
      <c r="L634" s="60">
        <v>2.32002962567807E-3</v>
      </c>
      <c r="M634" s="60">
        <v>0.99753056687968</v>
      </c>
      <c r="N634" s="60" t="s">
        <v>142</v>
      </c>
      <c r="O634" s="60">
        <v>7.8263658084816706E-3</v>
      </c>
      <c r="P634" s="60" t="s">
        <v>163</v>
      </c>
      <c r="Q634" s="60">
        <v>630</v>
      </c>
      <c r="R634" s="60" t="s">
        <v>8</v>
      </c>
    </row>
    <row r="635" spans="1:18" x14ac:dyDescent="0.25">
      <c r="A635" s="60">
        <v>632</v>
      </c>
      <c r="B635" s="60">
        <v>1.0098315587996001</v>
      </c>
      <c r="C635" s="60">
        <v>9.7835434791834503E-3</v>
      </c>
      <c r="D635" s="60">
        <v>1.30130932466835E-2</v>
      </c>
      <c r="E635" s="60">
        <v>8.8806161290029897E-16</v>
      </c>
      <c r="F635" s="60">
        <v>0.217832856947278</v>
      </c>
      <c r="G635" s="60">
        <v>0.26769021784536101</v>
      </c>
      <c r="H635" s="60">
        <v>2.7356613478408098</v>
      </c>
      <c r="I635" s="60">
        <v>1.30254571033029E-3</v>
      </c>
      <c r="J635" s="60">
        <v>766.72737576052396</v>
      </c>
      <c r="K635" s="60">
        <v>1.9344899828328001E-16</v>
      </c>
      <c r="L635" s="60">
        <v>6.9461261461701896E-16</v>
      </c>
      <c r="M635" s="60">
        <v>0.999999999999999</v>
      </c>
      <c r="N635" s="60">
        <v>0.26769021784536101</v>
      </c>
      <c r="O635" s="60">
        <v>1.30254571033029E-3</v>
      </c>
      <c r="P635" s="60" t="s">
        <v>163</v>
      </c>
      <c r="Q635" s="60">
        <v>631</v>
      </c>
      <c r="R635" s="60" t="s">
        <v>8</v>
      </c>
    </row>
    <row r="636" spans="1:18" x14ac:dyDescent="0.25">
      <c r="A636" s="60">
        <v>633</v>
      </c>
      <c r="B636" s="60">
        <v>1.0252602905114401</v>
      </c>
      <c r="C636" s="60">
        <v>2.49465223149536E-2</v>
      </c>
      <c r="D636" s="60">
        <v>1.2140644218183999E-2</v>
      </c>
      <c r="E636" s="61">
        <v>6.8207083238943103E-2</v>
      </c>
      <c r="F636" s="60">
        <v>0.115641412350612</v>
      </c>
      <c r="G636" s="60">
        <v>0.68389501506379802</v>
      </c>
      <c r="H636" s="60">
        <v>0.46221273437226901</v>
      </c>
      <c r="I636" s="60">
        <v>1.8130609126126501E-2</v>
      </c>
      <c r="J636" s="60">
        <v>54.155344922139697</v>
      </c>
      <c r="K636" s="61">
        <v>7.8875634380671106E-3</v>
      </c>
      <c r="L636" s="61">
        <v>6.0319519800875999E-2</v>
      </c>
      <c r="M636" s="60">
        <v>0.93179291676105702</v>
      </c>
      <c r="N636" s="60">
        <v>0.68389501506379802</v>
      </c>
      <c r="O636" s="60">
        <v>1.8130609126126501E-2</v>
      </c>
      <c r="P636" s="60" t="s">
        <v>163</v>
      </c>
      <c r="Q636" s="60">
        <v>632</v>
      </c>
      <c r="R636" s="60" t="s">
        <v>8</v>
      </c>
    </row>
    <row r="637" spans="1:18" x14ac:dyDescent="0.25">
      <c r="A637" s="60">
        <v>634</v>
      </c>
      <c r="B637" s="60">
        <v>1.01110208895772</v>
      </c>
      <c r="C637" s="60">
        <v>1.1040913137924199E-2</v>
      </c>
      <c r="D637" s="60">
        <v>1.28748981489279E-2</v>
      </c>
      <c r="E637" s="60">
        <v>8.4421240612647995E-8</v>
      </c>
      <c r="F637" s="60">
        <v>6.0063013229372603E-2</v>
      </c>
      <c r="G637" s="60">
        <v>20.6496940458502</v>
      </c>
      <c r="H637" s="60">
        <v>-0.95157313237767005</v>
      </c>
      <c r="I637" s="60">
        <v>3.50848785716457E-3</v>
      </c>
      <c r="J637" s="60">
        <v>284.02307567002998</v>
      </c>
      <c r="K637" s="60">
        <v>5.0705940917575199E-9</v>
      </c>
      <c r="L637" s="60">
        <v>7.9350646520890395E-8</v>
      </c>
      <c r="M637" s="60">
        <v>0.999999915578759</v>
      </c>
      <c r="N637" s="60">
        <v>20.6496940458502</v>
      </c>
      <c r="O637" s="60">
        <v>3.50848785716457E-3</v>
      </c>
      <c r="P637" s="60" t="s">
        <v>163</v>
      </c>
      <c r="Q637" s="60">
        <v>633</v>
      </c>
      <c r="R637" s="60" t="s">
        <v>8</v>
      </c>
    </row>
    <row r="638" spans="1:18" x14ac:dyDescent="0.25">
      <c r="A638" s="60">
        <v>635</v>
      </c>
      <c r="B638" s="60">
        <v>1.00742141717609</v>
      </c>
      <c r="C638" s="60">
        <v>7.3940139566065297E-3</v>
      </c>
      <c r="D638" s="60">
        <v>1.3076332852723801E-2</v>
      </c>
      <c r="E638" s="60">
        <v>7.8500326908533795E-11</v>
      </c>
      <c r="F638" s="60">
        <v>0.16939201528079201</v>
      </c>
      <c r="G638" s="60">
        <v>0.33687796611727899</v>
      </c>
      <c r="H638" s="60">
        <v>1.9684339748473401</v>
      </c>
      <c r="I638" s="60">
        <v>2.2133886822784301E-3</v>
      </c>
      <c r="J638" s="60">
        <v>450.79593083064498</v>
      </c>
      <c r="K638" s="60">
        <v>1.32973285752375E-11</v>
      </c>
      <c r="L638" s="60">
        <v>6.5202998333296301E-11</v>
      </c>
      <c r="M638" s="60">
        <v>0.99999999992150002</v>
      </c>
      <c r="N638" s="60">
        <v>0.33687796611727899</v>
      </c>
      <c r="O638" s="60">
        <v>2.2133886822784301E-3</v>
      </c>
      <c r="P638" s="60" t="s">
        <v>163</v>
      </c>
      <c r="Q638" s="60">
        <v>634</v>
      </c>
      <c r="R638" s="60" t="s">
        <v>8</v>
      </c>
    </row>
    <row r="639" spans="1:18" x14ac:dyDescent="0.25">
      <c r="A639" s="60">
        <v>636</v>
      </c>
      <c r="B639" s="60">
        <v>1.0122099977533101</v>
      </c>
      <c r="C639" s="60">
        <v>1.2136056999914799E-2</v>
      </c>
      <c r="D639" s="60">
        <v>1.25266939629394E-2</v>
      </c>
      <c r="E639" s="60">
        <v>5.4314888514359503E-9</v>
      </c>
      <c r="F639" s="60">
        <v>0.23093037781754799</v>
      </c>
      <c r="G639" s="60">
        <v>0.30156431422039498</v>
      </c>
      <c r="H639" s="60">
        <v>2.3160422266315002</v>
      </c>
      <c r="I639" s="60">
        <v>2.2406379227724801E-3</v>
      </c>
      <c r="J639" s="60">
        <v>445.30147059308803</v>
      </c>
      <c r="K639" s="60">
        <v>1.2542957725738999E-9</v>
      </c>
      <c r="L639" s="60">
        <v>4.17719307886204E-9</v>
      </c>
      <c r="M639" s="61">
        <v>0.99999999456851096</v>
      </c>
      <c r="N639" s="60">
        <v>0.30156431422039498</v>
      </c>
      <c r="O639" s="60">
        <v>2.2406379227724801E-3</v>
      </c>
      <c r="P639" s="60" t="s">
        <v>163</v>
      </c>
      <c r="Q639" s="60">
        <v>635</v>
      </c>
      <c r="R639" s="60" t="s">
        <v>8</v>
      </c>
    </row>
    <row r="640" spans="1:18" x14ac:dyDescent="0.25">
      <c r="A640" s="60">
        <v>637</v>
      </c>
      <c r="B640" s="60">
        <v>1.0134438424318599</v>
      </c>
      <c r="C640" s="60">
        <v>1.3354275835396799E-2</v>
      </c>
      <c r="D640" s="60">
        <v>1.26648442973819E-2</v>
      </c>
      <c r="E640" s="60">
        <v>3.0847138937976002E-12</v>
      </c>
      <c r="F640" s="60">
        <v>0.144740550697156</v>
      </c>
      <c r="G640" s="60">
        <v>0.50839308031105102</v>
      </c>
      <c r="H640" s="60">
        <v>0.96698192545848305</v>
      </c>
      <c r="I640" s="60">
        <v>1.8117024161271799E-3</v>
      </c>
      <c r="J640" s="60">
        <v>550.96702896586601</v>
      </c>
      <c r="K640" s="60">
        <v>4.46483187731432E-13</v>
      </c>
      <c r="L640" s="60">
        <v>2.63823070606617E-12</v>
      </c>
      <c r="M640" s="61">
        <v>0.99999999999691502</v>
      </c>
      <c r="N640" s="60">
        <v>0.50839308031105102</v>
      </c>
      <c r="O640" s="60">
        <v>1.8117024161271799E-3</v>
      </c>
      <c r="P640" s="60" t="s">
        <v>163</v>
      </c>
      <c r="Q640" s="60">
        <v>636</v>
      </c>
      <c r="R640" s="60" t="s">
        <v>8</v>
      </c>
    </row>
    <row r="641" spans="1:18" x14ac:dyDescent="0.25">
      <c r="A641" s="60">
        <v>638</v>
      </c>
      <c r="B641" s="60">
        <v>1.0139828979296901</v>
      </c>
      <c r="C641" s="60">
        <v>1.3886039079712699E-2</v>
      </c>
      <c r="D641" s="60">
        <v>1.3136434337643501E-2</v>
      </c>
      <c r="E641" s="60">
        <v>2.2041034013612E-10</v>
      </c>
      <c r="F641" s="60">
        <v>0.31039336499719</v>
      </c>
      <c r="G641" s="60">
        <v>0.21311830698128501</v>
      </c>
      <c r="H641" s="60">
        <v>3.6922294671185298</v>
      </c>
      <c r="I641" s="60">
        <v>9.2674429117318297E-4</v>
      </c>
      <c r="J641" s="60">
        <v>1078.0463016870401</v>
      </c>
      <c r="K641" s="60">
        <v>6.8413907155025304E-11</v>
      </c>
      <c r="L641" s="60">
        <v>1.5199643298109401E-10</v>
      </c>
      <c r="M641" s="60">
        <v>0.99999999977958998</v>
      </c>
      <c r="N641" s="60">
        <v>0.21311830698128501</v>
      </c>
      <c r="O641" s="60">
        <v>9.2674429117318297E-4</v>
      </c>
      <c r="P641" s="60" t="s">
        <v>163</v>
      </c>
      <c r="Q641" s="60">
        <v>637</v>
      </c>
      <c r="R641" s="60" t="s">
        <v>8</v>
      </c>
    </row>
    <row r="642" spans="1:18" x14ac:dyDescent="0.25">
      <c r="A642" s="60">
        <v>639</v>
      </c>
      <c r="B642" s="60">
        <v>1.0365502797855199</v>
      </c>
      <c r="C642" s="60">
        <v>3.5898160916893899E-2</v>
      </c>
      <c r="D642" s="60">
        <v>7.8342422904904598E-3</v>
      </c>
      <c r="E642" s="61">
        <v>0.99999999999669698</v>
      </c>
      <c r="F642" s="60">
        <v>0.29042035464917998</v>
      </c>
      <c r="G642" s="60">
        <v>1.21114377989551</v>
      </c>
      <c r="H642" s="60">
        <v>-0.17433419830114899</v>
      </c>
      <c r="I642" s="60">
        <v>4.0733360313055002E-3</v>
      </c>
      <c r="J642" s="60">
        <v>244.499019063129</v>
      </c>
      <c r="K642" s="61">
        <v>0.29042035464822102</v>
      </c>
      <c r="L642" s="61">
        <v>0.70957964534847595</v>
      </c>
      <c r="M642" s="60">
        <v>3.3031355428647702E-12</v>
      </c>
      <c r="N642" s="60">
        <v>1.21114377989551</v>
      </c>
      <c r="O642" s="60">
        <v>4.0733360313055002E-3</v>
      </c>
      <c r="P642" s="60" t="s">
        <v>163</v>
      </c>
      <c r="Q642" s="60">
        <v>638</v>
      </c>
      <c r="R642" s="60" t="s">
        <v>8</v>
      </c>
    </row>
    <row r="643" spans="1:18" x14ac:dyDescent="0.25">
      <c r="A643" s="60">
        <v>640</v>
      </c>
      <c r="B643" s="60">
        <v>1.00501021656158</v>
      </c>
      <c r="C643" s="60">
        <v>4.9977071922872804E-3</v>
      </c>
      <c r="D643" s="60">
        <v>1.33196290513571E-2</v>
      </c>
      <c r="E643" s="60">
        <v>2.6703560209792398E-13</v>
      </c>
      <c r="F643" s="60">
        <v>8.6262558610557705E-2</v>
      </c>
      <c r="G643" s="60">
        <v>1.02713275799278</v>
      </c>
      <c r="H643" s="60">
        <v>-2.64160185542122E-2</v>
      </c>
      <c r="I643" s="60">
        <v>2.0394955548103102E-3</v>
      </c>
      <c r="J643" s="60">
        <v>489.31732265432902</v>
      </c>
      <c r="K643" s="60">
        <v>2.3035174277077699E-14</v>
      </c>
      <c r="L643" s="60">
        <v>2.44000427820846E-13</v>
      </c>
      <c r="M643" s="60">
        <v>0.99999999999973299</v>
      </c>
      <c r="N643" s="60">
        <v>1.02713275799278</v>
      </c>
      <c r="O643" s="60">
        <v>2.0394955548103102E-3</v>
      </c>
      <c r="P643" s="60" t="s">
        <v>163</v>
      </c>
      <c r="Q643" s="60">
        <v>639</v>
      </c>
      <c r="R643" s="60" t="s">
        <v>8</v>
      </c>
    </row>
    <row r="644" spans="1:18" x14ac:dyDescent="0.25">
      <c r="A644" s="60">
        <v>641</v>
      </c>
      <c r="B644" s="60">
        <v>1.01980399021692</v>
      </c>
      <c r="C644" s="60">
        <v>1.9610442375843098E-2</v>
      </c>
      <c r="D644" s="60">
        <v>1.2026555504396999E-2</v>
      </c>
      <c r="E644" s="60">
        <v>0.57069160926843199</v>
      </c>
      <c r="F644" s="60">
        <v>0.38793565995951901</v>
      </c>
      <c r="G644" s="60">
        <v>0.22269069933286301</v>
      </c>
      <c r="H644" s="60">
        <v>3.49053329571375</v>
      </c>
      <c r="I644" s="60">
        <v>1.40979072806088E-2</v>
      </c>
      <c r="J644" s="60">
        <v>69.932513606148007</v>
      </c>
      <c r="K644" s="60">
        <v>0.221391626074909</v>
      </c>
      <c r="L644" s="60">
        <v>0.34929998319352301</v>
      </c>
      <c r="M644" s="60">
        <v>0.42930839073156801</v>
      </c>
      <c r="N644" s="60">
        <v>0.22269069933286301</v>
      </c>
      <c r="O644" s="60">
        <v>1.40979072806088E-2</v>
      </c>
      <c r="P644" s="60" t="s">
        <v>163</v>
      </c>
      <c r="Q644" s="60">
        <v>640</v>
      </c>
      <c r="R644" s="60" t="s">
        <v>8</v>
      </c>
    </row>
    <row r="645" spans="1:18" x14ac:dyDescent="0.25">
      <c r="A645" s="60">
        <v>642</v>
      </c>
      <c r="B645" s="60">
        <v>1.01259600091438</v>
      </c>
      <c r="C645" s="60">
        <v>1.25173312217361E-2</v>
      </c>
      <c r="D645" s="60">
        <v>1.2642343712746799E-2</v>
      </c>
      <c r="E645" s="60">
        <v>5.8311184075620298E-3</v>
      </c>
      <c r="F645" s="60">
        <v>3.2028748233860697E-2</v>
      </c>
      <c r="G645" s="60" t="s">
        <v>142</v>
      </c>
      <c r="H645" s="60">
        <v>-1</v>
      </c>
      <c r="I645" s="60">
        <v>1.6763617490772001E-2</v>
      </c>
      <c r="J645" s="60">
        <v>58.652995575118297</v>
      </c>
      <c r="K645" s="60">
        <v>1.8676342339763499E-4</v>
      </c>
      <c r="L645" s="60">
        <v>5.6443549841644E-3</v>
      </c>
      <c r="M645" s="60">
        <v>0.99416888159243799</v>
      </c>
      <c r="N645" s="60" t="s">
        <v>142</v>
      </c>
      <c r="O645" s="60">
        <v>1.6763617490772001E-2</v>
      </c>
      <c r="P645" s="60" t="s">
        <v>163</v>
      </c>
      <c r="Q645" s="60">
        <v>641</v>
      </c>
      <c r="R645" s="60" t="s">
        <v>8</v>
      </c>
    </row>
    <row r="646" spans="1:18" x14ac:dyDescent="0.25">
      <c r="A646" s="60">
        <v>643</v>
      </c>
      <c r="B646" s="60">
        <v>1.00684605313739</v>
      </c>
      <c r="C646" s="60">
        <v>6.8227253240579601E-3</v>
      </c>
      <c r="D646" s="60">
        <v>1.29713611890505E-2</v>
      </c>
      <c r="E646" s="60">
        <v>3.5793967649248103E-7</v>
      </c>
      <c r="F646" s="60">
        <v>0.206021687509435</v>
      </c>
      <c r="G646" s="60">
        <v>0.29730638088599298</v>
      </c>
      <c r="H646" s="60">
        <v>2.3635335946034202</v>
      </c>
      <c r="I646" s="60">
        <v>3.28949698215378E-3</v>
      </c>
      <c r="J646" s="60">
        <v>302.99784691252501</v>
      </c>
      <c r="K646" s="60">
        <v>7.3743336177562301E-8</v>
      </c>
      <c r="L646" s="60">
        <v>2.8419634031491899E-7</v>
      </c>
      <c r="M646" s="61">
        <v>0.99999964206032399</v>
      </c>
      <c r="N646" s="60">
        <v>0.29730638088599298</v>
      </c>
      <c r="O646" s="60">
        <v>3.28949698215378E-3</v>
      </c>
      <c r="P646" s="60" t="s">
        <v>163</v>
      </c>
      <c r="Q646" s="60">
        <v>642</v>
      </c>
      <c r="R646" s="60" t="s">
        <v>8</v>
      </c>
    </row>
    <row r="647" spans="1:18" x14ac:dyDescent="0.25">
      <c r="A647" s="60">
        <v>644</v>
      </c>
      <c r="B647" s="60">
        <v>0.99811207443886496</v>
      </c>
      <c r="C647" s="60">
        <v>-1.88970993879872E-3</v>
      </c>
      <c r="D647" s="60">
        <v>1.3335449897468999E-2</v>
      </c>
      <c r="E647" s="60">
        <v>1.3240594520104099E-10</v>
      </c>
      <c r="F647" s="60">
        <v>5.0648012488979897E-2</v>
      </c>
      <c r="G647" s="60">
        <v>2.2330304441497399</v>
      </c>
      <c r="H647" s="60">
        <v>-0.55217807145447895</v>
      </c>
      <c r="I647" s="60">
        <v>3.61009796547205E-3</v>
      </c>
      <c r="J647" s="60">
        <v>276.00079320956598</v>
      </c>
      <c r="K647" s="60">
        <v>6.7060979661575102E-12</v>
      </c>
      <c r="L647" s="60">
        <v>1.2569984723488301E-10</v>
      </c>
      <c r="M647" s="61">
        <v>0.99999999986759402</v>
      </c>
      <c r="N647" s="60">
        <v>2.2330304441497399</v>
      </c>
      <c r="O647" s="60">
        <v>3.61009796547205E-3</v>
      </c>
      <c r="P647" s="60" t="s">
        <v>163</v>
      </c>
      <c r="Q647" s="60">
        <v>643</v>
      </c>
      <c r="R647" s="60" t="s">
        <v>8</v>
      </c>
    </row>
    <row r="648" spans="1:18" x14ac:dyDescent="0.25">
      <c r="A648" s="60">
        <v>645</v>
      </c>
      <c r="B648" s="60">
        <v>1.01065322077016</v>
      </c>
      <c r="C648" s="60">
        <v>1.0596875036211701E-2</v>
      </c>
      <c r="D648" s="60">
        <v>1.30265941477711E-2</v>
      </c>
      <c r="E648" s="60">
        <v>9.6780408596558992E-3</v>
      </c>
      <c r="F648" s="60">
        <v>4.3825156464777103E-2</v>
      </c>
      <c r="G648" s="60" t="s">
        <v>142</v>
      </c>
      <c r="H648" s="60">
        <v>-1</v>
      </c>
      <c r="I648" s="60">
        <v>1.6442449189541498E-2</v>
      </c>
      <c r="J648" s="60">
        <v>59.818190068427597</v>
      </c>
      <c r="K648" s="60">
        <v>4.2414165494692602E-4</v>
      </c>
      <c r="L648" s="60">
        <v>9.2538992047089801E-3</v>
      </c>
      <c r="M648" s="60">
        <v>0.99032195914034404</v>
      </c>
      <c r="N648" s="60" t="s">
        <v>142</v>
      </c>
      <c r="O648" s="60">
        <v>1.6442449189541498E-2</v>
      </c>
      <c r="P648" s="60" t="s">
        <v>163</v>
      </c>
      <c r="Q648" s="60">
        <v>644</v>
      </c>
      <c r="R648" s="60" t="s">
        <v>8</v>
      </c>
    </row>
    <row r="649" spans="1:18" x14ac:dyDescent="0.25">
      <c r="A649" s="60">
        <v>646</v>
      </c>
      <c r="B649" s="60">
        <v>1.0068074573838099</v>
      </c>
      <c r="C649" s="60">
        <v>6.7843912676884398E-3</v>
      </c>
      <c r="D649" s="60">
        <v>1.3222910390961099E-2</v>
      </c>
      <c r="E649" s="60">
        <v>1.3456925780912E-2</v>
      </c>
      <c r="F649" s="60">
        <v>5.8897493319311302E-2</v>
      </c>
      <c r="G649" s="60" t="s">
        <v>142</v>
      </c>
      <c r="H649" s="60">
        <v>-1</v>
      </c>
      <c r="I649" s="60">
        <v>1.59757616807083E-2</v>
      </c>
      <c r="J649" s="60">
        <v>61.594824584017204</v>
      </c>
      <c r="K649" s="60">
        <v>7.9257919627973104E-4</v>
      </c>
      <c r="L649" s="60">
        <v>1.26643465846322E-2</v>
      </c>
      <c r="M649" s="60">
        <v>0.98654307421908805</v>
      </c>
      <c r="N649" s="60" t="s">
        <v>142</v>
      </c>
      <c r="O649" s="60">
        <v>1.59757616807083E-2</v>
      </c>
      <c r="P649" s="60" t="s">
        <v>163</v>
      </c>
      <c r="Q649" s="60">
        <v>645</v>
      </c>
      <c r="R649" s="60" t="s">
        <v>8</v>
      </c>
    </row>
    <row r="650" spans="1:18" x14ac:dyDescent="0.25">
      <c r="A650" s="60">
        <v>647</v>
      </c>
      <c r="B650" s="60">
        <v>1.0210879583285799</v>
      </c>
      <c r="C650" s="60">
        <v>2.0868684667373301E-2</v>
      </c>
      <c r="D650" s="60">
        <v>1.23589319495301E-2</v>
      </c>
      <c r="E650" s="60">
        <v>0.15577235244802601</v>
      </c>
      <c r="F650" s="60">
        <v>8.9595152224419897E-2</v>
      </c>
      <c r="G650" s="60" t="s">
        <v>142</v>
      </c>
      <c r="H650" s="60">
        <v>-1</v>
      </c>
      <c r="I650" s="60">
        <v>2.49809123759103E-2</v>
      </c>
      <c r="J650" s="60">
        <v>39.030563533953398</v>
      </c>
      <c r="K650" s="60">
        <v>1.39564476299369E-2</v>
      </c>
      <c r="L650" s="60">
        <v>0.14181590481808901</v>
      </c>
      <c r="M650" s="61">
        <v>0.84422764755197399</v>
      </c>
      <c r="N650" s="60" t="s">
        <v>142</v>
      </c>
      <c r="O650" s="60">
        <v>2.49809123759103E-2</v>
      </c>
      <c r="P650" s="60" t="s">
        <v>163</v>
      </c>
      <c r="Q650" s="60">
        <v>646</v>
      </c>
      <c r="R650" s="60" t="s">
        <v>8</v>
      </c>
    </row>
    <row r="651" spans="1:18" x14ac:dyDescent="0.25">
      <c r="A651" s="60">
        <v>648</v>
      </c>
      <c r="B651" s="60">
        <v>1.01060033599021</v>
      </c>
      <c r="C651" s="60">
        <v>1.05445463416851E-2</v>
      </c>
      <c r="D651" s="60">
        <v>1.2667482572804201E-2</v>
      </c>
      <c r="E651" s="60">
        <v>3.2512760541153901E-2</v>
      </c>
      <c r="F651" s="60">
        <v>5.5476313057948999E-2</v>
      </c>
      <c r="G651" s="60" t="s">
        <v>142</v>
      </c>
      <c r="H651" s="60">
        <v>-1</v>
      </c>
      <c r="I651" s="60">
        <v>2.1362728695776E-2</v>
      </c>
      <c r="J651" s="60">
        <v>45.810499456360397</v>
      </c>
      <c r="K651" s="60">
        <v>1.8036880821591899E-3</v>
      </c>
      <c r="L651" s="60">
        <v>3.07090724589947E-2</v>
      </c>
      <c r="M651" s="60">
        <v>0.96748723945884596</v>
      </c>
      <c r="N651" s="60" t="s">
        <v>142</v>
      </c>
      <c r="O651" s="60">
        <v>2.1362728695776E-2</v>
      </c>
      <c r="P651" s="60" t="s">
        <v>163</v>
      </c>
      <c r="Q651" s="60">
        <v>647</v>
      </c>
      <c r="R651" s="60" t="s">
        <v>8</v>
      </c>
    </row>
    <row r="652" spans="1:18" x14ac:dyDescent="0.25">
      <c r="A652" s="60">
        <v>649</v>
      </c>
      <c r="B652" s="60">
        <v>1.0172151728405801</v>
      </c>
      <c r="C652" s="60">
        <v>1.7068670735132199E-2</v>
      </c>
      <c r="D652" s="60">
        <v>1.2608530554948399E-2</v>
      </c>
      <c r="E652" s="60">
        <v>9.4559013663784303E-3</v>
      </c>
      <c r="F652" s="60">
        <v>6.3500663873385294E-2</v>
      </c>
      <c r="G652" s="60" t="s">
        <v>142</v>
      </c>
      <c r="H652" s="60">
        <v>-1</v>
      </c>
      <c r="I652" s="60">
        <v>1.12690453424296E-2</v>
      </c>
      <c r="J652" s="60">
        <v>87.738661493787305</v>
      </c>
      <c r="K652" s="60">
        <v>6.0045601428628198E-4</v>
      </c>
      <c r="L652" s="60">
        <v>8.8554453520921506E-3</v>
      </c>
      <c r="M652" s="60">
        <v>0.99054409863362203</v>
      </c>
      <c r="N652" s="60" t="s">
        <v>142</v>
      </c>
      <c r="O652" s="60">
        <v>1.12690453424296E-2</v>
      </c>
      <c r="P652" s="60" t="s">
        <v>163</v>
      </c>
      <c r="Q652" s="60">
        <v>648</v>
      </c>
      <c r="R652" s="60" t="s">
        <v>8</v>
      </c>
    </row>
    <row r="653" spans="1:18" x14ac:dyDescent="0.25">
      <c r="A653" s="60">
        <v>650</v>
      </c>
      <c r="B653" s="60">
        <v>1.01263699081601</v>
      </c>
      <c r="C653" s="60">
        <v>1.2557810417761101E-2</v>
      </c>
      <c r="D653" s="60">
        <v>1.3132969104061899E-2</v>
      </c>
      <c r="E653" s="60">
        <v>8.9747684844594597E-3</v>
      </c>
      <c r="F653" s="60">
        <v>3.5397902417244401E-2</v>
      </c>
      <c r="G653" s="60" t="s">
        <v>142</v>
      </c>
      <c r="H653" s="60">
        <v>-1</v>
      </c>
      <c r="I653" s="60">
        <v>1.7206558112802701E-2</v>
      </c>
      <c r="J653" s="60">
        <v>57.117375563677598</v>
      </c>
      <c r="K653" s="60">
        <v>3.1768797903025702E-4</v>
      </c>
      <c r="L653" s="60">
        <v>8.6570805054292099E-3</v>
      </c>
      <c r="M653" s="60">
        <v>0.99102523151554101</v>
      </c>
      <c r="N653" s="60" t="s">
        <v>142</v>
      </c>
      <c r="O653" s="60">
        <v>1.7206558112802701E-2</v>
      </c>
      <c r="P653" s="60" t="s">
        <v>163</v>
      </c>
      <c r="Q653" s="60">
        <v>649</v>
      </c>
      <c r="R653" s="60" t="s">
        <v>8</v>
      </c>
    </row>
    <row r="654" spans="1:18" x14ac:dyDescent="0.25">
      <c r="A654" s="60">
        <v>651</v>
      </c>
      <c r="B654" s="60">
        <v>1.0055444056238301</v>
      </c>
      <c r="C654" s="60">
        <v>5.5290919842481898E-3</v>
      </c>
      <c r="D654" s="60">
        <v>1.29259651505521E-2</v>
      </c>
      <c r="E654" s="60">
        <v>1.9623764246070901E-9</v>
      </c>
      <c r="F654" s="60">
        <v>5.19439724267724E-2</v>
      </c>
      <c r="G654" s="60" t="s">
        <v>142</v>
      </c>
      <c r="H654" s="60">
        <v>-1</v>
      </c>
      <c r="I654" s="60">
        <v>3.86446645008898E-3</v>
      </c>
      <c r="J654" s="60">
        <v>257.767934180662</v>
      </c>
      <c r="K654" s="60">
        <v>1.01933626890739E-10</v>
      </c>
      <c r="L654" s="60">
        <v>1.8604427977163501E-9</v>
      </c>
      <c r="M654" s="60">
        <v>0.99999999803762396</v>
      </c>
      <c r="N654" s="60" t="s">
        <v>142</v>
      </c>
      <c r="O654" s="60">
        <v>3.86446645008898E-3</v>
      </c>
      <c r="P654" s="60" t="s">
        <v>163</v>
      </c>
      <c r="Q654" s="60">
        <v>650</v>
      </c>
      <c r="R654" s="60" t="s">
        <v>8</v>
      </c>
    </row>
    <row r="655" spans="1:18" x14ac:dyDescent="0.25">
      <c r="A655" s="60">
        <v>652</v>
      </c>
      <c r="B655" s="60">
        <v>1.0133053462700901</v>
      </c>
      <c r="C655" s="60">
        <v>1.3217607556207E-2</v>
      </c>
      <c r="D655" s="60">
        <v>1.2838800807135601E-2</v>
      </c>
      <c r="E655" s="60">
        <v>2.9766602477683399E-12</v>
      </c>
      <c r="F655" s="60">
        <v>5.6906193892466199E-2</v>
      </c>
      <c r="G655" s="60" t="s">
        <v>142</v>
      </c>
      <c r="H655" s="60">
        <v>-1</v>
      </c>
      <c r="I655" s="60">
        <v>2.4779018185116602E-3</v>
      </c>
      <c r="J655" s="60">
        <v>402.56724085244201</v>
      </c>
      <c r="K655" s="60">
        <v>1.6939040521150201E-13</v>
      </c>
      <c r="L655" s="60">
        <v>2.8072698425568402E-12</v>
      </c>
      <c r="M655" s="60">
        <v>0.99999999999702305</v>
      </c>
      <c r="N655" s="60" t="s">
        <v>142</v>
      </c>
      <c r="O655" s="60">
        <v>2.4779018185116602E-3</v>
      </c>
      <c r="P655" s="60" t="s">
        <v>163</v>
      </c>
      <c r="Q655" s="60">
        <v>651</v>
      </c>
      <c r="R655" s="60" t="s">
        <v>8</v>
      </c>
    </row>
    <row r="656" spans="1:18" x14ac:dyDescent="0.25">
      <c r="A656" s="60">
        <v>653</v>
      </c>
      <c r="B656" s="60">
        <v>1.00238961664855</v>
      </c>
      <c r="C656" s="60">
        <v>2.3867660550031598E-3</v>
      </c>
      <c r="D656" s="60">
        <v>1.36770625726494E-2</v>
      </c>
      <c r="E656" s="60">
        <v>4.5848204851561101E-11</v>
      </c>
      <c r="F656" s="60">
        <v>5.0428387039890298E-2</v>
      </c>
      <c r="G656" s="60" t="s">
        <v>142</v>
      </c>
      <c r="H656" s="60">
        <v>-1</v>
      </c>
      <c r="I656" s="60">
        <v>2.79320030013747E-3</v>
      </c>
      <c r="J656" s="60">
        <v>357.01227715419702</v>
      </c>
      <c r="K656" s="60">
        <v>2.3120510193387002E-12</v>
      </c>
      <c r="L656" s="60">
        <v>4.3536153832222403E-11</v>
      </c>
      <c r="M656" s="60">
        <v>0.99999999995415201</v>
      </c>
      <c r="N656" s="60" t="s">
        <v>142</v>
      </c>
      <c r="O656" s="60">
        <v>2.79320030013747E-3</v>
      </c>
      <c r="P656" s="60" t="s">
        <v>163</v>
      </c>
      <c r="Q656" s="60">
        <v>652</v>
      </c>
      <c r="R656" s="60" t="s">
        <v>8</v>
      </c>
    </row>
    <row r="657" spans="1:18" x14ac:dyDescent="0.25">
      <c r="A657" s="60">
        <v>654</v>
      </c>
      <c r="B657" s="60">
        <v>1.0239534060119</v>
      </c>
      <c r="C657" s="60">
        <v>2.36710236405661E-2</v>
      </c>
      <c r="D657" s="60">
        <v>1.26107823962145E-2</v>
      </c>
      <c r="E657" s="60">
        <v>8.5407001066493904E-2</v>
      </c>
      <c r="F657" s="60">
        <v>9.2729219544312E-2</v>
      </c>
      <c r="G657" s="60">
        <v>1.86463479900067</v>
      </c>
      <c r="H657" s="60">
        <v>-0.46370195357507199</v>
      </c>
      <c r="I657" s="60">
        <v>1.5844050889251601E-2</v>
      </c>
      <c r="J657" s="60">
        <v>62.115172186072002</v>
      </c>
      <c r="K657" s="60">
        <v>7.9197245525162007E-3</v>
      </c>
      <c r="L657" s="60">
        <v>7.7487276513977701E-2</v>
      </c>
      <c r="M657" s="60">
        <v>0.91459299893350599</v>
      </c>
      <c r="N657" s="60">
        <v>1.86463479900067</v>
      </c>
      <c r="O657" s="60">
        <v>1.5844050889251601E-2</v>
      </c>
      <c r="P657" s="60" t="s">
        <v>163</v>
      </c>
      <c r="Q657" s="60">
        <v>653</v>
      </c>
      <c r="R657" s="60" t="s">
        <v>8</v>
      </c>
    </row>
    <row r="658" spans="1:18" x14ac:dyDescent="0.25">
      <c r="A658" s="60">
        <v>655</v>
      </c>
      <c r="B658" s="60">
        <v>1.0149858247377901</v>
      </c>
      <c r="C658" s="60">
        <v>1.48746466206494E-2</v>
      </c>
      <c r="D658" s="60">
        <v>1.2810504927241799E-2</v>
      </c>
      <c r="E658" s="60">
        <v>1.31549067626105E-2</v>
      </c>
      <c r="F658" s="60">
        <v>0.22579957659532399</v>
      </c>
      <c r="G658" s="60">
        <v>0.31794168842030102</v>
      </c>
      <c r="H658" s="60">
        <v>2.1452308282330601</v>
      </c>
      <c r="I658" s="60">
        <v>7.40607329414844E-3</v>
      </c>
      <c r="J658" s="60">
        <v>134.024318594052</v>
      </c>
      <c r="K658" s="60">
        <v>2.9703723771484199E-3</v>
      </c>
      <c r="L658" s="60">
        <v>1.01845343854621E-2</v>
      </c>
      <c r="M658" s="60">
        <v>0.986845093237389</v>
      </c>
      <c r="N658" s="60">
        <v>0.31794168842030102</v>
      </c>
      <c r="O658" s="60">
        <v>7.40607329414844E-3</v>
      </c>
      <c r="P658" s="60" t="s">
        <v>163</v>
      </c>
      <c r="Q658" s="60">
        <v>654</v>
      </c>
      <c r="R658" s="60" t="s">
        <v>8</v>
      </c>
    </row>
    <row r="659" spans="1:18" x14ac:dyDescent="0.25">
      <c r="A659" s="60">
        <v>656</v>
      </c>
      <c r="B659" s="60">
        <v>1.01007567879917</v>
      </c>
      <c r="C659" s="60">
        <v>1.00252575502215E-2</v>
      </c>
      <c r="D659" s="60">
        <v>1.27583928428861E-2</v>
      </c>
      <c r="E659" s="60">
        <v>3.8216012813392899E-10</v>
      </c>
      <c r="F659" s="60">
        <v>0.16566282723294501</v>
      </c>
      <c r="G659" s="60">
        <v>0.385985636218031</v>
      </c>
      <c r="H659" s="60">
        <v>1.59076998252632</v>
      </c>
      <c r="I659" s="60">
        <v>2.3422328051631801E-3</v>
      </c>
      <c r="J659" s="60">
        <v>425.94304246598102</v>
      </c>
      <c r="K659" s="60">
        <v>6.3309727282371004E-11</v>
      </c>
      <c r="L659" s="60">
        <v>3.18850400851558E-10</v>
      </c>
      <c r="M659" s="61">
        <v>0.99999999961784003</v>
      </c>
      <c r="N659" s="60">
        <v>0.385985636218031</v>
      </c>
      <c r="O659" s="60">
        <v>2.3422328051631801E-3</v>
      </c>
      <c r="P659" s="60" t="s">
        <v>163</v>
      </c>
      <c r="Q659" s="60">
        <v>655</v>
      </c>
      <c r="R659" s="60" t="s">
        <v>8</v>
      </c>
    </row>
    <row r="660" spans="1:18" x14ac:dyDescent="0.25">
      <c r="A660" s="60">
        <v>657</v>
      </c>
      <c r="B660" s="60">
        <v>1.0071641907041999</v>
      </c>
      <c r="C660" s="60">
        <v>7.13864980401702E-3</v>
      </c>
      <c r="D660" s="60">
        <v>1.34303243432933E-2</v>
      </c>
      <c r="E660" s="60">
        <v>4.1228232719074699E-14</v>
      </c>
      <c r="F660" s="60">
        <v>0.18479570823336999</v>
      </c>
      <c r="G660" s="60">
        <v>0.31965687690738498</v>
      </c>
      <c r="H660" s="60">
        <v>2.1283544082479802</v>
      </c>
      <c r="I660" s="60">
        <v>1.18326536349789E-3</v>
      </c>
      <c r="J660" s="60">
        <v>844.11896557494401</v>
      </c>
      <c r="K660" s="60">
        <v>7.6188004645316207E-15</v>
      </c>
      <c r="L660" s="60">
        <v>3.3609432254543102E-14</v>
      </c>
      <c r="M660" s="60">
        <v>0.99999999999995903</v>
      </c>
      <c r="N660" s="60">
        <v>0.31965687690738498</v>
      </c>
      <c r="O660" s="60">
        <v>1.18326536349789E-3</v>
      </c>
      <c r="P660" s="60" t="s">
        <v>163</v>
      </c>
      <c r="Q660" s="60">
        <v>656</v>
      </c>
      <c r="R660" s="60" t="s">
        <v>8</v>
      </c>
    </row>
    <row r="661" spans="1:18" x14ac:dyDescent="0.25">
      <c r="A661" s="60">
        <v>658</v>
      </c>
      <c r="B661" s="60">
        <v>1.01143003144744</v>
      </c>
      <c r="C661" s="60">
        <v>1.13652021707524E-2</v>
      </c>
      <c r="D661" s="60">
        <v>1.30182510542215E-2</v>
      </c>
      <c r="E661" s="60">
        <v>0.16064241711171101</v>
      </c>
      <c r="F661" s="60">
        <v>5.1041904913492003E-2</v>
      </c>
      <c r="G661" s="60" t="s">
        <v>142</v>
      </c>
      <c r="H661" s="60">
        <v>-1</v>
      </c>
      <c r="I661" s="60">
        <v>3.60810224406806E-2</v>
      </c>
      <c r="J661" s="60">
        <v>26.715400849409399</v>
      </c>
      <c r="K661" s="60">
        <v>8.1994949792894394E-3</v>
      </c>
      <c r="L661" s="60">
        <v>0.152442922132421</v>
      </c>
      <c r="M661" s="60">
        <v>0.83935758288828899</v>
      </c>
      <c r="N661" s="60" t="s">
        <v>142</v>
      </c>
      <c r="O661" s="60">
        <v>3.60810224406806E-2</v>
      </c>
      <c r="P661" s="60" t="s">
        <v>163</v>
      </c>
      <c r="Q661" s="60">
        <v>657</v>
      </c>
      <c r="R661" s="60" t="s">
        <v>8</v>
      </c>
    </row>
    <row r="662" spans="1:18" x14ac:dyDescent="0.25">
      <c r="A662" s="60">
        <v>659</v>
      </c>
      <c r="B662" s="60">
        <v>1.0186357952749701</v>
      </c>
      <c r="C662" s="60">
        <v>1.8464276491369998E-2</v>
      </c>
      <c r="D662" s="60">
        <v>1.23415223693829E-2</v>
      </c>
      <c r="E662" s="60">
        <v>9.1524673977074101E-5</v>
      </c>
      <c r="F662" s="60">
        <v>6.7961691730658302E-2</v>
      </c>
      <c r="G662" s="60" t="s">
        <v>142</v>
      </c>
      <c r="H662" s="60">
        <v>-1</v>
      </c>
      <c r="I662" s="60">
        <v>6.36085990539442E-3</v>
      </c>
      <c r="J662" s="60">
        <v>156.211448589197</v>
      </c>
      <c r="K662" s="60">
        <v>6.2201716785789099E-6</v>
      </c>
      <c r="L662" s="60">
        <v>8.5304502298495205E-5</v>
      </c>
      <c r="M662" s="60">
        <v>0.99990847532602301</v>
      </c>
      <c r="N662" s="60" t="s">
        <v>142</v>
      </c>
      <c r="O662" s="60">
        <v>6.36085990539442E-3</v>
      </c>
      <c r="P662" s="60" t="s">
        <v>163</v>
      </c>
      <c r="Q662" s="60">
        <v>658</v>
      </c>
      <c r="R662" s="60" t="s">
        <v>8</v>
      </c>
    </row>
    <row r="663" spans="1:18" x14ac:dyDescent="0.25">
      <c r="A663" s="60">
        <v>660</v>
      </c>
      <c r="B663" s="60">
        <v>0.99940813180914401</v>
      </c>
      <c r="C663" s="60">
        <v>-5.92043413976294E-4</v>
      </c>
      <c r="D663" s="60">
        <v>1.2987714205130001E-2</v>
      </c>
      <c r="E663" s="60">
        <v>0.41459121265279097</v>
      </c>
      <c r="F663" s="60">
        <v>0.99992756236895397</v>
      </c>
      <c r="G663" s="60">
        <v>8.6499132236961193E-3</v>
      </c>
      <c r="H663" s="60">
        <v>114.608096189975</v>
      </c>
      <c r="I663" s="60">
        <v>5.7076940065377599E-2</v>
      </c>
      <c r="J663" s="60">
        <v>16.520210418683401</v>
      </c>
      <c r="K663" s="60">
        <v>0.41456118064749398</v>
      </c>
      <c r="L663" s="60">
        <v>3.0032005296884699E-5</v>
      </c>
      <c r="M663" s="61">
        <v>0.58540878734720903</v>
      </c>
      <c r="N663" s="60">
        <v>8.6499132236961193E-3</v>
      </c>
      <c r="O663" s="60">
        <v>5.7076940065377599E-2</v>
      </c>
      <c r="P663" s="60" t="s">
        <v>163</v>
      </c>
      <c r="Q663" s="60">
        <v>659</v>
      </c>
      <c r="R663" s="60" t="s">
        <v>8</v>
      </c>
    </row>
    <row r="664" spans="1:18" x14ac:dyDescent="0.25">
      <c r="A664" s="60">
        <v>661</v>
      </c>
      <c r="B664" s="60">
        <v>1.0176742451185601</v>
      </c>
      <c r="C664" s="60">
        <v>1.7519871947065498E-2</v>
      </c>
      <c r="D664" s="60">
        <v>1.2531666512804801E-2</v>
      </c>
      <c r="E664" s="60">
        <v>4.1007769570441199E-13</v>
      </c>
      <c r="F664" s="60">
        <v>6.5909054286131696E-2</v>
      </c>
      <c r="G664" s="60" t="s">
        <v>142</v>
      </c>
      <c r="H664" s="60">
        <v>-1</v>
      </c>
      <c r="I664" s="60">
        <v>1.9806968538717599E-3</v>
      </c>
      <c r="J664" s="60">
        <v>503.87281688020801</v>
      </c>
      <c r="K664" s="60">
        <v>2.7027833107713799E-14</v>
      </c>
      <c r="L664" s="60">
        <v>3.8304986259669798E-13</v>
      </c>
      <c r="M664" s="60">
        <v>0.99999999999958999</v>
      </c>
      <c r="N664" s="60" t="s">
        <v>142</v>
      </c>
      <c r="O664" s="60">
        <v>1.9806968538717599E-3</v>
      </c>
      <c r="P664" s="60" t="s">
        <v>163</v>
      </c>
      <c r="Q664" s="60">
        <v>660</v>
      </c>
      <c r="R664" s="60" t="s">
        <v>8</v>
      </c>
    </row>
    <row r="665" spans="1:18" x14ac:dyDescent="0.25">
      <c r="A665" s="60">
        <v>662</v>
      </c>
      <c r="B665" s="60">
        <v>1.0130917714651599</v>
      </c>
      <c r="C665" s="60">
        <v>1.30068149096393E-2</v>
      </c>
      <c r="D665" s="60">
        <v>1.28961322754242E-2</v>
      </c>
      <c r="E665" s="61">
        <v>1.18458683839899E-21</v>
      </c>
      <c r="F665" s="60">
        <v>0.134839291014545</v>
      </c>
      <c r="G665" s="60">
        <v>0.50982364390143697</v>
      </c>
      <c r="H665" s="60">
        <v>0.96146258017277797</v>
      </c>
      <c r="I665" s="60">
        <v>1.0016820789113901E-3</v>
      </c>
      <c r="J665" s="60">
        <v>997.32074572680904</v>
      </c>
      <c r="K665" s="61">
        <v>1.59728849434881E-22</v>
      </c>
      <c r="L665" s="61">
        <v>1.0248579889641099E-21</v>
      </c>
      <c r="M665" s="60">
        <v>1</v>
      </c>
      <c r="N665" s="60">
        <v>0.50982364390143697</v>
      </c>
      <c r="O665" s="60">
        <v>1.0016820789113901E-3</v>
      </c>
      <c r="P665" s="60" t="s">
        <v>163</v>
      </c>
      <c r="Q665" s="60">
        <v>661</v>
      </c>
      <c r="R665" s="60" t="s">
        <v>8</v>
      </c>
    </row>
    <row r="666" spans="1:18" x14ac:dyDescent="0.25">
      <c r="A666" s="60">
        <v>663</v>
      </c>
      <c r="B666" s="60">
        <v>1.01647243099859</v>
      </c>
      <c r="C666" s="60">
        <v>1.63382322217565E-2</v>
      </c>
      <c r="D666" s="60">
        <v>1.29704417655018E-2</v>
      </c>
      <c r="E666" s="60">
        <v>3.1218928662226201E-2</v>
      </c>
      <c r="F666" s="60">
        <v>3.5546769825427302E-2</v>
      </c>
      <c r="G666" s="60" t="s">
        <v>142</v>
      </c>
      <c r="H666" s="60">
        <v>-1</v>
      </c>
      <c r="I666" s="60">
        <v>2.1498296320248099E-2</v>
      </c>
      <c r="J666" s="60">
        <v>45.515313823177401</v>
      </c>
      <c r="K666" s="60">
        <v>1.1097320713525901E-3</v>
      </c>
      <c r="L666" s="60">
        <v>3.0109196590873601E-2</v>
      </c>
      <c r="M666" s="61">
        <v>0.96878107133777402</v>
      </c>
      <c r="N666" s="60" t="s">
        <v>142</v>
      </c>
      <c r="O666" s="60">
        <v>2.1498296320248099E-2</v>
      </c>
      <c r="P666" s="60" t="s">
        <v>163</v>
      </c>
      <c r="Q666" s="60">
        <v>662</v>
      </c>
      <c r="R666" s="60" t="s">
        <v>8</v>
      </c>
    </row>
    <row r="667" spans="1:18" x14ac:dyDescent="0.25">
      <c r="A667" s="60">
        <v>664</v>
      </c>
      <c r="B667" s="60">
        <v>1.00792655728808</v>
      </c>
      <c r="C667" s="60">
        <v>7.8953071615154493E-3</v>
      </c>
      <c r="D667" s="60">
        <v>1.3047394052577301E-2</v>
      </c>
      <c r="E667" s="60">
        <v>1.7849909749961999E-12</v>
      </c>
      <c r="F667" s="60">
        <v>4.9171366863489399E-2</v>
      </c>
      <c r="G667" s="60" t="s">
        <v>142</v>
      </c>
      <c r="H667" s="60">
        <v>-1</v>
      </c>
      <c r="I667" s="60">
        <v>2.59108647512344E-3</v>
      </c>
      <c r="J667" s="60">
        <v>384.93848935603802</v>
      </c>
      <c r="K667" s="61">
        <v>8.7770446079555596E-14</v>
      </c>
      <c r="L667" s="61">
        <v>1.69722052891664E-12</v>
      </c>
      <c r="M667" s="60">
        <v>0.99999999999821498</v>
      </c>
      <c r="N667" s="60" t="s">
        <v>142</v>
      </c>
      <c r="O667" s="60">
        <v>2.59108647512344E-3</v>
      </c>
      <c r="P667" s="60" t="s">
        <v>163</v>
      </c>
      <c r="Q667" s="60">
        <v>663</v>
      </c>
      <c r="R667" s="60" t="s">
        <v>8</v>
      </c>
    </row>
    <row r="668" spans="1:18" x14ac:dyDescent="0.25">
      <c r="A668" s="60">
        <v>665</v>
      </c>
      <c r="B668" s="60">
        <v>1.0145940893310701</v>
      </c>
      <c r="C668" s="60">
        <v>1.44886205185366E-2</v>
      </c>
      <c r="D668" s="60">
        <v>1.28449122320951E-2</v>
      </c>
      <c r="E668" s="60">
        <v>0.149970482074651</v>
      </c>
      <c r="F668" s="60">
        <v>0.28450003685345898</v>
      </c>
      <c r="G668" s="60">
        <v>0.222273924168988</v>
      </c>
      <c r="H668" s="60">
        <v>3.4989532791067699</v>
      </c>
      <c r="I668" s="60">
        <v>1.4773626244686699E-2</v>
      </c>
      <c r="J668" s="60">
        <v>66.688188630035597</v>
      </c>
      <c r="K668" s="60">
        <v>4.2666607677169302E-2</v>
      </c>
      <c r="L668" s="60">
        <v>0.107303874397482</v>
      </c>
      <c r="M668" s="61">
        <v>0.85002951792534898</v>
      </c>
      <c r="N668" s="60">
        <v>0.222273924168988</v>
      </c>
      <c r="O668" s="60">
        <v>1.4773626244686699E-2</v>
      </c>
      <c r="P668" s="60" t="s">
        <v>163</v>
      </c>
      <c r="Q668" s="60">
        <v>664</v>
      </c>
      <c r="R668" s="60" t="s">
        <v>8</v>
      </c>
    </row>
    <row r="669" spans="1:18" x14ac:dyDescent="0.25">
      <c r="A669" s="60">
        <v>666</v>
      </c>
      <c r="B669" s="60">
        <v>1.01497156909569</v>
      </c>
      <c r="C669" s="60">
        <v>1.4860601358281E-2</v>
      </c>
      <c r="D669" s="60">
        <v>1.294860206436E-2</v>
      </c>
      <c r="E669" s="60">
        <v>2.3901369269722399E-2</v>
      </c>
      <c r="F669" s="60">
        <v>0.144320651476087</v>
      </c>
      <c r="G669" s="60">
        <v>0.51873666574813404</v>
      </c>
      <c r="H669" s="60">
        <v>0.927760395648489</v>
      </c>
      <c r="I669" s="60">
        <v>1.02311343740661E-2</v>
      </c>
      <c r="J669" s="60">
        <v>96.740872462276002</v>
      </c>
      <c r="K669" s="60">
        <v>3.44946118417687E-3</v>
      </c>
      <c r="L669" s="60">
        <v>2.0451908085545499E-2</v>
      </c>
      <c r="M669" s="60">
        <v>0.97609863073027803</v>
      </c>
      <c r="N669" s="60">
        <v>0.51873666574813404</v>
      </c>
      <c r="O669" s="60">
        <v>1.02311343740661E-2</v>
      </c>
      <c r="P669" s="60" t="s">
        <v>163</v>
      </c>
      <c r="Q669" s="60">
        <v>665</v>
      </c>
      <c r="R669" s="60" t="s">
        <v>8</v>
      </c>
    </row>
    <row r="670" spans="1:18" x14ac:dyDescent="0.25">
      <c r="A670" s="60">
        <v>667</v>
      </c>
      <c r="B670" s="60">
        <v>1.01011020406145</v>
      </c>
      <c r="C670" s="60">
        <v>1.0059437832915999E-2</v>
      </c>
      <c r="D670" s="60">
        <v>1.2936362869946601E-2</v>
      </c>
      <c r="E670" s="60">
        <v>1.57890038302868E-3</v>
      </c>
      <c r="F670" s="60">
        <v>5.8543963572032599E-2</v>
      </c>
      <c r="G670" s="60" t="s">
        <v>142</v>
      </c>
      <c r="H670" s="60">
        <v>-1</v>
      </c>
      <c r="I670" s="60">
        <v>9.8721043345720797E-3</v>
      </c>
      <c r="J670" s="60">
        <v>100.295525868583</v>
      </c>
      <c r="K670" s="60">
        <v>9.2435086507899401E-5</v>
      </c>
      <c r="L670" s="60">
        <v>1.4864652965207799E-3</v>
      </c>
      <c r="M670" s="60">
        <v>0.99842109961697101</v>
      </c>
      <c r="N670" s="60" t="s">
        <v>142</v>
      </c>
      <c r="O670" s="60">
        <v>9.8721043345720797E-3</v>
      </c>
      <c r="P670" s="60" t="s">
        <v>163</v>
      </c>
      <c r="Q670" s="60">
        <v>666</v>
      </c>
      <c r="R670" s="60" t="s">
        <v>8</v>
      </c>
    </row>
    <row r="671" spans="1:18" x14ac:dyDescent="0.25">
      <c r="A671" s="60">
        <v>668</v>
      </c>
      <c r="B671" s="60">
        <v>1.00474599786798</v>
      </c>
      <c r="C671" s="60">
        <v>4.7347711274772202E-3</v>
      </c>
      <c r="D671" s="60">
        <v>1.34323795384123E-2</v>
      </c>
      <c r="E671" s="61">
        <v>6.1960180370369304E-11</v>
      </c>
      <c r="F671" s="60">
        <v>0.177626229758997</v>
      </c>
      <c r="G671" s="60">
        <v>0.25129959880960301</v>
      </c>
      <c r="H671" s="60">
        <v>2.9793139532930502</v>
      </c>
      <c r="I671" s="60">
        <v>2.1968843266022501E-3</v>
      </c>
      <c r="J671" s="60">
        <v>454.19010167759802</v>
      </c>
      <c r="K671" s="61">
        <v>1.10057532343761E-11</v>
      </c>
      <c r="L671" s="61">
        <v>5.0954427135993203E-11</v>
      </c>
      <c r="M671" s="60">
        <v>0.99999999993804001</v>
      </c>
      <c r="N671" s="60">
        <v>0.25129959880960301</v>
      </c>
      <c r="O671" s="60">
        <v>2.1968843266022501E-3</v>
      </c>
      <c r="P671" s="60" t="s">
        <v>163</v>
      </c>
      <c r="Q671" s="60">
        <v>667</v>
      </c>
      <c r="R671" s="60" t="s">
        <v>8</v>
      </c>
    </row>
    <row r="672" spans="1:18" x14ac:dyDescent="0.25">
      <c r="A672" s="60">
        <v>669</v>
      </c>
      <c r="B672" s="60">
        <v>1.00301971500273</v>
      </c>
      <c r="C672" s="60">
        <v>3.0151648212424298E-3</v>
      </c>
      <c r="D672" s="60">
        <v>1.30760947024569E-2</v>
      </c>
      <c r="E672" s="60">
        <v>8.5204014087089401E-6</v>
      </c>
      <c r="F672" s="60">
        <v>5.2978035892522701E-2</v>
      </c>
      <c r="G672" s="60">
        <v>3.90379731320626</v>
      </c>
      <c r="H672" s="60">
        <v>-0.74383915972863801</v>
      </c>
      <c r="I672" s="60">
        <v>6.2779250958903297E-3</v>
      </c>
      <c r="J672" s="60">
        <v>158.28829744315101</v>
      </c>
      <c r="K672" s="60">
        <v>4.5139413164928302E-7</v>
      </c>
      <c r="L672" s="60">
        <v>8.0690072770596601E-6</v>
      </c>
      <c r="M672" s="60">
        <v>0.99999147959859103</v>
      </c>
      <c r="N672" s="60">
        <v>3.90379731320626</v>
      </c>
      <c r="O672" s="60">
        <v>6.2779250958903297E-3</v>
      </c>
      <c r="P672" s="60" t="s">
        <v>163</v>
      </c>
      <c r="Q672" s="60">
        <v>668</v>
      </c>
      <c r="R672" s="60" t="s">
        <v>8</v>
      </c>
    </row>
    <row r="673" spans="1:18" x14ac:dyDescent="0.25">
      <c r="A673" s="60">
        <v>670</v>
      </c>
      <c r="B673" s="60">
        <v>1.00431045906841</v>
      </c>
      <c r="C673" s="60">
        <v>4.3011956499088202E-3</v>
      </c>
      <c r="D673" s="60">
        <v>1.33294057257852E-2</v>
      </c>
      <c r="E673" s="61">
        <v>1.92862394712377E-3</v>
      </c>
      <c r="F673" s="60">
        <v>4.2231348936958998E-2</v>
      </c>
      <c r="G673" s="60" t="s">
        <v>142</v>
      </c>
      <c r="H673" s="60">
        <v>-1</v>
      </c>
      <c r="I673" s="60">
        <v>1.25006396275589E-2</v>
      </c>
      <c r="J673" s="60">
        <v>78.995906593083703</v>
      </c>
      <c r="K673" s="61">
        <v>8.1448390879159101E-5</v>
      </c>
      <c r="L673" s="61">
        <v>1.84717555624461E-3</v>
      </c>
      <c r="M673" s="60">
        <v>0.99807137605287599</v>
      </c>
      <c r="N673" s="60" t="s">
        <v>142</v>
      </c>
      <c r="O673" s="60">
        <v>1.25006396275589E-2</v>
      </c>
      <c r="P673" s="60" t="s">
        <v>163</v>
      </c>
      <c r="Q673" s="60">
        <v>669</v>
      </c>
      <c r="R673" s="60" t="s">
        <v>8</v>
      </c>
    </row>
    <row r="674" spans="1:18" x14ac:dyDescent="0.25">
      <c r="A674" s="60">
        <v>671</v>
      </c>
      <c r="B674" s="60">
        <v>1.00527876222603</v>
      </c>
      <c r="C674" s="60">
        <v>5.2648783988902201E-3</v>
      </c>
      <c r="D674" s="60">
        <v>1.35229852443885E-2</v>
      </c>
      <c r="E674" s="60">
        <v>5.7829685109457097E-3</v>
      </c>
      <c r="F674" s="60">
        <v>7.3463302711368694E-2</v>
      </c>
      <c r="G674" s="60">
        <v>3.5654820378883199</v>
      </c>
      <c r="H674" s="60">
        <v>-0.71953301422540406</v>
      </c>
      <c r="I674" s="60">
        <v>1.0173615183630601E-2</v>
      </c>
      <c r="J674" s="60">
        <v>97.293476011261404</v>
      </c>
      <c r="K674" s="60">
        <v>4.2483596628991802E-4</v>
      </c>
      <c r="L674" s="60">
        <v>5.3581325446557899E-3</v>
      </c>
      <c r="M674" s="60">
        <v>0.99421703148905405</v>
      </c>
      <c r="N674" s="60">
        <v>3.5654820378883199</v>
      </c>
      <c r="O674" s="60">
        <v>1.0173615183630601E-2</v>
      </c>
      <c r="P674" s="60" t="s">
        <v>163</v>
      </c>
      <c r="Q674" s="60">
        <v>670</v>
      </c>
      <c r="R674" s="60" t="s">
        <v>8</v>
      </c>
    </row>
    <row r="675" spans="1:18" x14ac:dyDescent="0.25">
      <c r="A675" s="60">
        <v>672</v>
      </c>
      <c r="B675" s="60">
        <v>1.01410206768878</v>
      </c>
      <c r="C675" s="60">
        <v>1.4003558573463699E-2</v>
      </c>
      <c r="D675" s="60">
        <v>1.30728637730425E-2</v>
      </c>
      <c r="E675" s="60">
        <v>7.6133037937600595E-2</v>
      </c>
      <c r="F675" s="60">
        <v>4.2577369959580398E-2</v>
      </c>
      <c r="G675" s="60" t="s">
        <v>142</v>
      </c>
      <c r="H675" s="60">
        <v>-1</v>
      </c>
      <c r="I675" s="60">
        <v>2.50779650628641E-2</v>
      </c>
      <c r="J675" s="60">
        <v>38.875643717233501</v>
      </c>
      <c r="K675" s="60">
        <v>3.2415445224159901E-3</v>
      </c>
      <c r="L675" s="60">
        <v>7.2891493415184597E-2</v>
      </c>
      <c r="M675" s="60">
        <v>0.92386696206239904</v>
      </c>
      <c r="N675" s="60" t="s">
        <v>142</v>
      </c>
      <c r="O675" s="60">
        <v>2.50779650628641E-2</v>
      </c>
      <c r="P675" s="60" t="s">
        <v>163</v>
      </c>
      <c r="Q675" s="60">
        <v>671</v>
      </c>
      <c r="R675" s="60" t="s">
        <v>8</v>
      </c>
    </row>
    <row r="676" spans="1:18" x14ac:dyDescent="0.25">
      <c r="A676" s="60">
        <v>673</v>
      </c>
      <c r="B676" s="60">
        <v>1.00848825072189</v>
      </c>
      <c r="C676" s="60">
        <v>8.4524280932862204E-3</v>
      </c>
      <c r="D676" s="60">
        <v>1.2898999267604801E-2</v>
      </c>
      <c r="E676" s="60">
        <v>7.2693517275428804E-3</v>
      </c>
      <c r="F676" s="60">
        <v>4.1716856137780603E-2</v>
      </c>
      <c r="G676" s="60" t="s">
        <v>142</v>
      </c>
      <c r="H676" s="60">
        <v>-1</v>
      </c>
      <c r="I676" s="60">
        <v>1.63813724921303E-2</v>
      </c>
      <c r="J676" s="60">
        <v>60.044946049569802</v>
      </c>
      <c r="K676" s="60">
        <v>3.03254500232833E-4</v>
      </c>
      <c r="L676" s="60">
        <v>6.9660972273100398E-3</v>
      </c>
      <c r="M676" s="61">
        <v>0.99273064827245705</v>
      </c>
      <c r="N676" s="60" t="s">
        <v>142</v>
      </c>
      <c r="O676" s="60">
        <v>1.63813724921303E-2</v>
      </c>
      <c r="P676" s="60" t="s">
        <v>163</v>
      </c>
      <c r="Q676" s="60">
        <v>672</v>
      </c>
      <c r="R676" s="60" t="s">
        <v>8</v>
      </c>
    </row>
    <row r="677" spans="1:18" x14ac:dyDescent="0.25">
      <c r="A677" s="60">
        <v>674</v>
      </c>
      <c r="B677" s="60">
        <v>1.0110653406802801</v>
      </c>
      <c r="C677" s="60">
        <v>1.10045677029144E-2</v>
      </c>
      <c r="D677" s="60">
        <v>1.2413009493084E-2</v>
      </c>
      <c r="E677" s="60">
        <v>6.3605727928579296E-3</v>
      </c>
      <c r="F677" s="60">
        <v>5.79328513700159E-2</v>
      </c>
      <c r="G677" s="60" t="s">
        <v>142</v>
      </c>
      <c r="H677" s="60">
        <v>-1</v>
      </c>
      <c r="I677" s="60">
        <v>1.42922769991485E-2</v>
      </c>
      <c r="J677" s="60">
        <v>68.9678574701271</v>
      </c>
      <c r="K677" s="60">
        <v>3.6848611823680599E-4</v>
      </c>
      <c r="L677" s="60">
        <v>5.9920866746211304E-3</v>
      </c>
      <c r="M677" s="60">
        <v>0.99363942720714205</v>
      </c>
      <c r="N677" s="60" t="s">
        <v>142</v>
      </c>
      <c r="O677" s="60">
        <v>1.42922769991485E-2</v>
      </c>
      <c r="P677" s="60" t="s">
        <v>163</v>
      </c>
      <c r="Q677" s="60">
        <v>673</v>
      </c>
      <c r="R677" s="60" t="s">
        <v>8</v>
      </c>
    </row>
    <row r="678" spans="1:18" x14ac:dyDescent="0.25">
      <c r="A678" s="60">
        <v>675</v>
      </c>
      <c r="B678" s="60">
        <v>1.01424386812574</v>
      </c>
      <c r="C678" s="60">
        <v>1.4143377363436901E-2</v>
      </c>
      <c r="D678" s="60">
        <v>1.2751502558968999E-2</v>
      </c>
      <c r="E678" s="61">
        <v>4.6437158133816696E-19</v>
      </c>
      <c r="F678" s="60">
        <v>0.110175167932515</v>
      </c>
      <c r="G678" s="60">
        <v>0.60498494581455697</v>
      </c>
      <c r="H678" s="60">
        <v>0.65293369185177297</v>
      </c>
      <c r="I678" s="60">
        <v>1.29608833996031E-3</v>
      </c>
      <c r="J678" s="60">
        <v>770.55234652494505</v>
      </c>
      <c r="K678" s="61">
        <v>5.1162216957020202E-20</v>
      </c>
      <c r="L678" s="61">
        <v>4.1320936438114701E-19</v>
      </c>
      <c r="M678" s="60">
        <v>1</v>
      </c>
      <c r="N678" s="60">
        <v>0.60498494581455697</v>
      </c>
      <c r="O678" s="60">
        <v>1.29608833996031E-3</v>
      </c>
      <c r="P678" s="60" t="s">
        <v>163</v>
      </c>
      <c r="Q678" s="60">
        <v>674</v>
      </c>
      <c r="R678" s="60" t="s">
        <v>8</v>
      </c>
    </row>
    <row r="679" spans="1:18" x14ac:dyDescent="0.25">
      <c r="A679" s="60">
        <v>676</v>
      </c>
      <c r="B679" s="60">
        <v>1.0240401668019099</v>
      </c>
      <c r="C679" s="60">
        <v>2.3755751240513E-2</v>
      </c>
      <c r="D679" s="60">
        <v>1.26591528987184E-2</v>
      </c>
      <c r="E679" s="60">
        <v>4.5746565711726299E-2</v>
      </c>
      <c r="F679" s="60">
        <v>6.6368864809492598E-2</v>
      </c>
      <c r="G679" s="60" t="s">
        <v>142</v>
      </c>
      <c r="H679" s="60">
        <v>-1</v>
      </c>
      <c r="I679" s="60">
        <v>1.55581518089698E-2</v>
      </c>
      <c r="J679" s="60">
        <v>63.274986661556099</v>
      </c>
      <c r="K679" s="60">
        <v>3.0361476352201299E-3</v>
      </c>
      <c r="L679" s="60">
        <v>4.27104180765061E-2</v>
      </c>
      <c r="M679" s="60">
        <v>0.95425343428827403</v>
      </c>
      <c r="N679" s="60" t="s">
        <v>142</v>
      </c>
      <c r="O679" s="60">
        <v>1.55581518089698E-2</v>
      </c>
      <c r="P679" s="60" t="s">
        <v>163</v>
      </c>
      <c r="Q679" s="60">
        <v>675</v>
      </c>
      <c r="R679" s="60" t="s">
        <v>8</v>
      </c>
    </row>
    <row r="680" spans="1:18" x14ac:dyDescent="0.25">
      <c r="A680" s="60">
        <v>677</v>
      </c>
      <c r="B680" s="60">
        <v>1.01055932183772</v>
      </c>
      <c r="C680" s="60">
        <v>1.0503961569142E-2</v>
      </c>
      <c r="D680" s="60">
        <v>1.29916055993048E-2</v>
      </c>
      <c r="E680" s="60">
        <v>3.9225401286059397E-3</v>
      </c>
      <c r="F680" s="60">
        <v>4.7672012459863702E-2</v>
      </c>
      <c r="G680" s="60" t="s">
        <v>142</v>
      </c>
      <c r="H680" s="60">
        <v>-1</v>
      </c>
      <c r="I680" s="60">
        <v>1.2804378930538599E-2</v>
      </c>
      <c r="J680" s="60">
        <v>77.098282269278101</v>
      </c>
      <c r="K680" s="60">
        <v>1.86995381885218E-4</v>
      </c>
      <c r="L680" s="60">
        <v>3.7355447467207199E-3</v>
      </c>
      <c r="M680" s="60">
        <v>0.99607745987139396</v>
      </c>
      <c r="N680" s="60" t="s">
        <v>142</v>
      </c>
      <c r="O680" s="60">
        <v>1.2804378930538599E-2</v>
      </c>
      <c r="P680" s="60" t="s">
        <v>163</v>
      </c>
      <c r="Q680" s="60">
        <v>676</v>
      </c>
      <c r="R680" s="60" t="s">
        <v>8</v>
      </c>
    </row>
    <row r="681" spans="1:18" x14ac:dyDescent="0.25">
      <c r="A681" s="60">
        <v>678</v>
      </c>
      <c r="B681" s="60">
        <v>1.01481741323754</v>
      </c>
      <c r="C681" s="60">
        <v>1.4708707875969E-2</v>
      </c>
      <c r="D681" s="60">
        <v>1.31614207587104E-2</v>
      </c>
      <c r="E681" s="60">
        <v>4.4425327978447497E-2</v>
      </c>
      <c r="F681" s="60">
        <v>1.8307205887883E-2</v>
      </c>
      <c r="G681" s="60" t="s">
        <v>142</v>
      </c>
      <c r="H681" s="60">
        <v>-1</v>
      </c>
      <c r="I681" s="60">
        <v>2.9203925937658099E-2</v>
      </c>
      <c r="J681" s="60">
        <v>33.2419715121422</v>
      </c>
      <c r="K681" s="60">
        <v>8.1330362593816797E-4</v>
      </c>
      <c r="L681" s="60">
        <v>4.3612024352509403E-2</v>
      </c>
      <c r="M681" s="61">
        <v>0.955574672021552</v>
      </c>
      <c r="N681" s="60" t="s">
        <v>142</v>
      </c>
      <c r="O681" s="60">
        <v>2.9203925937658099E-2</v>
      </c>
      <c r="P681" s="60" t="s">
        <v>163</v>
      </c>
      <c r="Q681" s="60">
        <v>677</v>
      </c>
      <c r="R681" s="60" t="s">
        <v>8</v>
      </c>
    </row>
    <row r="682" spans="1:18" x14ac:dyDescent="0.25">
      <c r="A682" s="60">
        <v>679</v>
      </c>
      <c r="B682" s="60">
        <v>1.01355331074259</v>
      </c>
      <c r="C682" s="60">
        <v>1.34622861605795E-2</v>
      </c>
      <c r="D682" s="60">
        <v>1.2642747926948099E-2</v>
      </c>
      <c r="E682" s="60">
        <v>1.0207831088073299E-2</v>
      </c>
      <c r="F682" s="60">
        <v>6.5566790885777507E-2</v>
      </c>
      <c r="G682" s="60">
        <v>3.4638025433797401</v>
      </c>
      <c r="H682" s="60">
        <v>-0.71129994060681401</v>
      </c>
      <c r="I682" s="60">
        <v>1.4032963946582501E-2</v>
      </c>
      <c r="J682" s="60">
        <v>70.2607830966124</v>
      </c>
      <c r="K682" s="60">
        <v>6.6929472634904197E-4</v>
      </c>
      <c r="L682" s="60">
        <v>9.5385363617242896E-3</v>
      </c>
      <c r="M682" s="60">
        <v>0.98979216891192701</v>
      </c>
      <c r="N682" s="60">
        <v>3.4638025433797401</v>
      </c>
      <c r="O682" s="60">
        <v>1.4032963946582501E-2</v>
      </c>
      <c r="P682" s="60" t="s">
        <v>163</v>
      </c>
      <c r="Q682" s="60">
        <v>678</v>
      </c>
      <c r="R682" s="60" t="s">
        <v>8</v>
      </c>
    </row>
    <row r="683" spans="1:18" x14ac:dyDescent="0.25">
      <c r="A683" s="60">
        <v>680</v>
      </c>
      <c r="B683" s="60">
        <v>1.01799967623621</v>
      </c>
      <c r="C683" s="60">
        <v>1.7839600089194899E-2</v>
      </c>
      <c r="D683" s="60">
        <v>1.25614679697901E-2</v>
      </c>
      <c r="E683" s="60">
        <v>3.1563032175039199E-3</v>
      </c>
      <c r="F683" s="60">
        <v>6.3372524807045597E-2</v>
      </c>
      <c r="G683" s="60" t="s">
        <v>142</v>
      </c>
      <c r="H683" s="60">
        <v>-1</v>
      </c>
      <c r="I683" s="60">
        <v>1.0980154674429801E-2</v>
      </c>
      <c r="J683" s="60">
        <v>90.073398294539601</v>
      </c>
      <c r="K683" s="60">
        <v>2.0002290394982499E-4</v>
      </c>
      <c r="L683" s="60">
        <v>2.9562803135541002E-3</v>
      </c>
      <c r="M683" s="60">
        <v>0.99684369678249596</v>
      </c>
      <c r="N683" s="60" t="s">
        <v>142</v>
      </c>
      <c r="O683" s="60">
        <v>1.0980154674429801E-2</v>
      </c>
      <c r="P683" s="60" t="s">
        <v>163</v>
      </c>
      <c r="Q683" s="60">
        <v>679</v>
      </c>
      <c r="R683" s="60" t="s">
        <v>8</v>
      </c>
    </row>
    <row r="684" spans="1:18" x14ac:dyDescent="0.25">
      <c r="A684" s="60">
        <v>681</v>
      </c>
      <c r="B684" s="60">
        <v>1.0151601484166599</v>
      </c>
      <c r="C684" s="60">
        <v>1.5046381738823901E-2</v>
      </c>
      <c r="D684" s="60">
        <v>1.29651731302594E-2</v>
      </c>
      <c r="E684" s="60">
        <v>8.4151911741305197E-3</v>
      </c>
      <c r="F684" s="60">
        <v>6.1231436210671897E-2</v>
      </c>
      <c r="G684" s="60" t="s">
        <v>142</v>
      </c>
      <c r="H684" s="60">
        <v>-1</v>
      </c>
      <c r="I684" s="60">
        <v>1.2417788435348701E-2</v>
      </c>
      <c r="J684" s="60">
        <v>79.529637399311895</v>
      </c>
      <c r="K684" s="60">
        <v>5.1527424157938196E-4</v>
      </c>
      <c r="L684" s="60">
        <v>7.8999169325511404E-3</v>
      </c>
      <c r="M684" s="60">
        <v>0.99158480882586997</v>
      </c>
      <c r="N684" s="60" t="s">
        <v>142</v>
      </c>
      <c r="O684" s="60">
        <v>1.2417788435348701E-2</v>
      </c>
      <c r="P684" s="60" t="s">
        <v>163</v>
      </c>
      <c r="Q684" s="60">
        <v>680</v>
      </c>
      <c r="R684" s="60" t="s">
        <v>8</v>
      </c>
    </row>
    <row r="685" spans="1:18" x14ac:dyDescent="0.25">
      <c r="A685" s="60">
        <v>682</v>
      </c>
      <c r="B685" s="60">
        <v>1.0047831185337099</v>
      </c>
      <c r="C685" s="60">
        <v>4.7717157683172E-3</v>
      </c>
      <c r="D685" s="60">
        <v>1.40280390726351E-2</v>
      </c>
      <c r="E685" s="61">
        <v>5.5176229604971304E-3</v>
      </c>
      <c r="F685" s="60">
        <v>0</v>
      </c>
      <c r="G685" s="60" t="s">
        <v>162</v>
      </c>
      <c r="H685" s="60" t="s">
        <v>162</v>
      </c>
      <c r="I685" s="60">
        <v>1.7918432533946298E-2</v>
      </c>
      <c r="J685" s="60">
        <v>54.808453005334499</v>
      </c>
      <c r="K685" s="61">
        <v>0</v>
      </c>
      <c r="L685" s="61">
        <v>5.5176229604971304E-3</v>
      </c>
      <c r="M685" s="60">
        <v>0.99448237703950304</v>
      </c>
      <c r="N685" s="60" t="s">
        <v>162</v>
      </c>
      <c r="O685" s="60" t="s">
        <v>162</v>
      </c>
      <c r="P685" s="60" t="s">
        <v>163</v>
      </c>
      <c r="Q685" s="60">
        <v>681</v>
      </c>
      <c r="R685" s="60" t="s">
        <v>8</v>
      </c>
    </row>
    <row r="686" spans="1:18" x14ac:dyDescent="0.25">
      <c r="A686" s="60">
        <v>683</v>
      </c>
      <c r="B686" s="60">
        <v>1.0147964586760501</v>
      </c>
      <c r="C686" s="60">
        <v>1.46880590601633E-2</v>
      </c>
      <c r="D686" s="60">
        <v>1.2817556668909101E-2</v>
      </c>
      <c r="E686" s="60">
        <v>5.5335606369748297E-2</v>
      </c>
      <c r="F686" s="60">
        <v>0.11471404008210601</v>
      </c>
      <c r="G686" s="60">
        <v>0.87768363950088302</v>
      </c>
      <c r="H686" s="60">
        <v>0.13936269857858499</v>
      </c>
      <c r="I686" s="60">
        <v>1.54697375938402E-2</v>
      </c>
      <c r="J686" s="60">
        <v>63.642337591956696</v>
      </c>
      <c r="K686" s="60">
        <v>6.3477709670669499E-3</v>
      </c>
      <c r="L686" s="60">
        <v>4.8987835402681403E-2</v>
      </c>
      <c r="M686" s="60">
        <v>0.94466439363025201</v>
      </c>
      <c r="N686" s="60">
        <v>0.87768363950088302</v>
      </c>
      <c r="O686" s="60">
        <v>1.54697375938402E-2</v>
      </c>
      <c r="P686" s="60" t="s">
        <v>163</v>
      </c>
      <c r="Q686" s="60">
        <v>682</v>
      </c>
      <c r="R686" s="60" t="s">
        <v>8</v>
      </c>
    </row>
    <row r="687" spans="1:18" x14ac:dyDescent="0.25">
      <c r="A687" s="60">
        <v>684</v>
      </c>
      <c r="B687" s="60">
        <v>1.0270510231132399</v>
      </c>
      <c r="C687" s="60">
        <v>2.6691611419472301E-2</v>
      </c>
      <c r="D687" s="60">
        <v>1.2133768511381799E-2</v>
      </c>
      <c r="E687" s="60">
        <v>5.4881771161474699E-7</v>
      </c>
      <c r="F687" s="60">
        <v>7.80939352738068E-2</v>
      </c>
      <c r="G687" s="60" t="s">
        <v>142</v>
      </c>
      <c r="H687" s="60">
        <v>-1</v>
      </c>
      <c r="I687" s="60">
        <v>3.1230272430245098E-3</v>
      </c>
      <c r="J687" s="60">
        <v>319.20213792036799</v>
      </c>
      <c r="K687" s="60">
        <v>4.28593348479608E-8</v>
      </c>
      <c r="L687" s="60">
        <v>5.05958376766786E-7</v>
      </c>
      <c r="M687" s="61">
        <v>0.99999945118228795</v>
      </c>
      <c r="N687" s="60" t="s">
        <v>142</v>
      </c>
      <c r="O687" s="60">
        <v>3.1230272430245098E-3</v>
      </c>
      <c r="P687" s="60" t="s">
        <v>163</v>
      </c>
      <c r="Q687" s="60">
        <v>683</v>
      </c>
      <c r="R687" s="60" t="s">
        <v>8</v>
      </c>
    </row>
    <row r="688" spans="1:18" x14ac:dyDescent="0.25">
      <c r="A688" s="60">
        <v>685</v>
      </c>
      <c r="B688" s="60">
        <v>1.0137650237124101</v>
      </c>
      <c r="C688" s="60">
        <v>1.3671146275934999E-2</v>
      </c>
      <c r="D688" s="60">
        <v>1.25549276311849E-2</v>
      </c>
      <c r="E688" s="60">
        <v>4.7698245997864203E-10</v>
      </c>
      <c r="F688" s="60">
        <v>0.11835617317814499</v>
      </c>
      <c r="G688" s="60">
        <v>1.5101787461302401</v>
      </c>
      <c r="H688" s="60">
        <v>-0.33782672907929001</v>
      </c>
      <c r="I688" s="60">
        <v>1.91318244525519E-3</v>
      </c>
      <c r="J688" s="60">
        <v>521.68930361558705</v>
      </c>
      <c r="K688" s="60">
        <v>5.6453818636169801E-11</v>
      </c>
      <c r="L688" s="60">
        <v>4.2052864134247198E-10</v>
      </c>
      <c r="M688" s="60">
        <v>0.99999999952301799</v>
      </c>
      <c r="N688" s="60">
        <v>1.5101787461302401</v>
      </c>
      <c r="O688" s="60">
        <v>1.91318244525519E-3</v>
      </c>
      <c r="P688" s="60" t="s">
        <v>163</v>
      </c>
      <c r="Q688" s="60">
        <v>684</v>
      </c>
      <c r="R688" s="60" t="s">
        <v>8</v>
      </c>
    </row>
    <row r="689" spans="1:18" x14ac:dyDescent="0.25">
      <c r="A689" s="60">
        <v>686</v>
      </c>
      <c r="B689" s="60">
        <v>1.00758200757542</v>
      </c>
      <c r="C689" s="60">
        <v>7.5534086233259396E-3</v>
      </c>
      <c r="D689" s="60">
        <v>1.3363568101728901E-2</v>
      </c>
      <c r="E689" s="60">
        <v>4.9664317769133798E-2</v>
      </c>
      <c r="F689" s="60">
        <v>0</v>
      </c>
      <c r="G689" s="60" t="s">
        <v>162</v>
      </c>
      <c r="H689" s="60" t="s">
        <v>162</v>
      </c>
      <c r="I689" s="60">
        <v>3.7490158113870201E-2</v>
      </c>
      <c r="J689" s="60">
        <v>25.673667178534298</v>
      </c>
      <c r="K689" s="60">
        <v>0</v>
      </c>
      <c r="L689" s="60">
        <v>4.9664317769133798E-2</v>
      </c>
      <c r="M689" s="60">
        <v>0.95033568223086595</v>
      </c>
      <c r="N689" s="60" t="s">
        <v>162</v>
      </c>
      <c r="O689" s="60" t="s">
        <v>162</v>
      </c>
      <c r="P689" s="60" t="s">
        <v>163</v>
      </c>
      <c r="Q689" s="60">
        <v>685</v>
      </c>
      <c r="R689" s="60" t="s">
        <v>8</v>
      </c>
    </row>
    <row r="690" spans="1:18" x14ac:dyDescent="0.25">
      <c r="A690" s="60">
        <v>687</v>
      </c>
      <c r="B690" s="60">
        <v>1.0137639076795699</v>
      </c>
      <c r="C690" s="60">
        <v>1.3670045396109699E-2</v>
      </c>
      <c r="D690" s="60">
        <v>1.25245636325278E-2</v>
      </c>
      <c r="E690" s="60">
        <v>9.5583970704761802E-3</v>
      </c>
      <c r="F690" s="60">
        <v>0.11562504247647</v>
      </c>
      <c r="G690" s="60">
        <v>0.62564665242958895</v>
      </c>
      <c r="H690" s="60">
        <v>0.59834628079072205</v>
      </c>
      <c r="I690" s="60">
        <v>1.19120085113886E-2</v>
      </c>
      <c r="J690" s="60">
        <v>82.948899049554996</v>
      </c>
      <c r="K690" s="60">
        <v>1.10519006728077E-3</v>
      </c>
      <c r="L690" s="60">
        <v>8.4532070031953996E-3</v>
      </c>
      <c r="M690" s="60">
        <v>0.99044160292952399</v>
      </c>
      <c r="N690" s="60">
        <v>0.62564665242958895</v>
      </c>
      <c r="O690" s="60">
        <v>1.19120085113886E-2</v>
      </c>
      <c r="P690" s="60" t="s">
        <v>163</v>
      </c>
      <c r="Q690" s="60">
        <v>686</v>
      </c>
      <c r="R690" s="60" t="s">
        <v>8</v>
      </c>
    </row>
    <row r="691" spans="1:18" x14ac:dyDescent="0.25">
      <c r="A691" s="60">
        <v>688</v>
      </c>
      <c r="B691" s="60">
        <v>1.01322463849873</v>
      </c>
      <c r="C691" s="60">
        <v>1.3137956357344899E-2</v>
      </c>
      <c r="D691" s="60">
        <v>1.2576885421360999E-2</v>
      </c>
      <c r="E691" s="60">
        <v>7.7375170001248605E-13</v>
      </c>
      <c r="F691" s="60">
        <v>5.2775887383072297E-2</v>
      </c>
      <c r="G691" s="60" t="s">
        <v>142</v>
      </c>
      <c r="H691" s="60">
        <v>-1</v>
      </c>
      <c r="I691" s="60">
        <v>2.6046353362629698E-3</v>
      </c>
      <c r="J691" s="60">
        <v>382.930904291101</v>
      </c>
      <c r="K691" s="60">
        <v>4.0835432582319697E-14</v>
      </c>
      <c r="L691" s="60">
        <v>7.3291626743016703E-13</v>
      </c>
      <c r="M691" s="61">
        <v>0.99999999999922595</v>
      </c>
      <c r="N691" s="60" t="s">
        <v>142</v>
      </c>
      <c r="O691" s="60">
        <v>2.6046353362629698E-3</v>
      </c>
      <c r="P691" s="60" t="s">
        <v>163</v>
      </c>
      <c r="Q691" s="60">
        <v>687</v>
      </c>
      <c r="R691" s="60" t="s">
        <v>8</v>
      </c>
    </row>
    <row r="692" spans="1:18" x14ac:dyDescent="0.25">
      <c r="A692" s="60">
        <v>689</v>
      </c>
      <c r="B692" s="60">
        <v>1.0118015265618401</v>
      </c>
      <c r="C692" s="60">
        <v>1.17324316330513E-2</v>
      </c>
      <c r="D692" s="60">
        <v>1.27823350756143E-2</v>
      </c>
      <c r="E692" s="60">
        <v>9.6116437156501602E-2</v>
      </c>
      <c r="F692" s="60">
        <v>4.2756547989892098E-2</v>
      </c>
      <c r="G692" s="60" t="s">
        <v>142</v>
      </c>
      <c r="H692" s="60">
        <v>-1</v>
      </c>
      <c r="I692" s="60">
        <v>3.39759856773202E-2</v>
      </c>
      <c r="J692" s="60">
        <v>28.4325530242828</v>
      </c>
      <c r="K692" s="60">
        <v>4.1096070578994096E-3</v>
      </c>
      <c r="L692" s="60">
        <v>9.2006830098602194E-2</v>
      </c>
      <c r="M692" s="60">
        <v>0.90388356284349802</v>
      </c>
      <c r="N692" s="60" t="s">
        <v>142</v>
      </c>
      <c r="O692" s="60">
        <v>3.39759856773202E-2</v>
      </c>
      <c r="P692" s="60" t="s">
        <v>163</v>
      </c>
      <c r="Q692" s="60">
        <v>688</v>
      </c>
      <c r="R692" s="60" t="s">
        <v>8</v>
      </c>
    </row>
    <row r="693" spans="1:18" x14ac:dyDescent="0.25">
      <c r="A693" s="60">
        <v>690</v>
      </c>
      <c r="B693" s="60">
        <v>1.0158152737520101</v>
      </c>
      <c r="C693" s="60">
        <v>1.5691515452328601E-2</v>
      </c>
      <c r="D693" s="60">
        <v>1.28176996159481E-2</v>
      </c>
      <c r="E693" s="60">
        <v>3.2976958664428501E-4</v>
      </c>
      <c r="F693" s="60">
        <v>6.7674088062003701E-2</v>
      </c>
      <c r="G693" s="60" t="s">
        <v>142</v>
      </c>
      <c r="H693" s="60">
        <v>-1</v>
      </c>
      <c r="I693" s="60">
        <v>7.3625193322882903E-3</v>
      </c>
      <c r="J693" s="60">
        <v>134.82307290040001</v>
      </c>
      <c r="K693" s="60">
        <v>2.2316856046735899E-5</v>
      </c>
      <c r="L693" s="60">
        <v>3.0745273059754898E-4</v>
      </c>
      <c r="M693" s="60">
        <v>0.99967023041335601</v>
      </c>
      <c r="N693" s="60" t="s">
        <v>142</v>
      </c>
      <c r="O693" s="60">
        <v>7.3625193322882903E-3</v>
      </c>
      <c r="P693" s="60" t="s">
        <v>163</v>
      </c>
      <c r="Q693" s="60">
        <v>689</v>
      </c>
      <c r="R693" s="60" t="s">
        <v>8</v>
      </c>
    </row>
    <row r="694" spans="1:18" x14ac:dyDescent="0.25">
      <c r="A694" s="60">
        <v>691</v>
      </c>
      <c r="B694" s="60">
        <v>1.00393286996203</v>
      </c>
      <c r="C694" s="60">
        <v>3.9251564465174801E-3</v>
      </c>
      <c r="D694" s="60">
        <v>1.34802784346446E-2</v>
      </c>
      <c r="E694" s="60">
        <v>1.22709511603317E-14</v>
      </c>
      <c r="F694" s="60">
        <v>4.2262927129016303E-2</v>
      </c>
      <c r="G694" s="60">
        <v>1.87163655620984</v>
      </c>
      <c r="H694" s="60">
        <v>-0.46570823449556198</v>
      </c>
      <c r="I694" s="60">
        <v>2.41358443743363E-3</v>
      </c>
      <c r="J694" s="60">
        <v>413.32153128369703</v>
      </c>
      <c r="K694" s="60">
        <v>5.1860631469281799E-16</v>
      </c>
      <c r="L694" s="60">
        <v>1.17523448456389E-14</v>
      </c>
      <c r="M694" s="60">
        <v>0.99999999999998801</v>
      </c>
      <c r="N694" s="60">
        <v>1.87163655620984</v>
      </c>
      <c r="O694" s="60">
        <v>2.41358443743363E-3</v>
      </c>
      <c r="P694" s="60" t="s">
        <v>163</v>
      </c>
      <c r="Q694" s="60">
        <v>690</v>
      </c>
      <c r="R694" s="60" t="s">
        <v>8</v>
      </c>
    </row>
    <row r="695" spans="1:18" x14ac:dyDescent="0.25">
      <c r="A695" s="60">
        <v>692</v>
      </c>
      <c r="B695" s="60">
        <v>1.0172706093283199</v>
      </c>
      <c r="C695" s="60">
        <v>1.7123167540415998E-2</v>
      </c>
      <c r="D695" s="60">
        <v>1.31002130853064E-2</v>
      </c>
      <c r="E695" s="60">
        <v>0.20090769394949401</v>
      </c>
      <c r="F695" s="60">
        <v>0.17400990363298299</v>
      </c>
      <c r="G695" s="60">
        <v>0.32167276363700498</v>
      </c>
      <c r="H695" s="60">
        <v>2.1087493659502399</v>
      </c>
      <c r="I695" s="60">
        <v>2.2669554610314301E-2</v>
      </c>
      <c r="J695" s="60">
        <v>43.112026777315599</v>
      </c>
      <c r="K695" s="60">
        <v>3.49599284632763E-2</v>
      </c>
      <c r="L695" s="60">
        <v>0.16594776548621801</v>
      </c>
      <c r="M695" s="60">
        <v>0.79909230605050596</v>
      </c>
      <c r="N695" s="60">
        <v>0.32167276363700498</v>
      </c>
      <c r="O695" s="60">
        <v>2.2669554610314301E-2</v>
      </c>
      <c r="P695" s="60" t="s">
        <v>163</v>
      </c>
      <c r="Q695" s="60">
        <v>691</v>
      </c>
      <c r="R695" s="60" t="s">
        <v>8</v>
      </c>
    </row>
    <row r="696" spans="1:18" x14ac:dyDescent="0.25">
      <c r="A696" s="60">
        <v>693</v>
      </c>
      <c r="B696" s="60">
        <v>1.00727138209906</v>
      </c>
      <c r="C696" s="60">
        <v>7.24507305865057E-3</v>
      </c>
      <c r="D696" s="60">
        <v>1.35740839496138E-2</v>
      </c>
      <c r="E696" s="60">
        <v>5.2943385563135199E-6</v>
      </c>
      <c r="F696" s="60">
        <v>3.3725341143136897E-2</v>
      </c>
      <c r="G696" s="60" t="s">
        <v>142</v>
      </c>
      <c r="H696" s="60">
        <v>-1</v>
      </c>
      <c r="I696" s="60">
        <v>6.1849345758533498E-3</v>
      </c>
      <c r="J696" s="60">
        <v>160.68319773407299</v>
      </c>
      <c r="K696" s="60">
        <v>1.78553373938937E-7</v>
      </c>
      <c r="L696" s="60">
        <v>5.11578518237458E-6</v>
      </c>
      <c r="M696" s="61">
        <v>0.99999470566144399</v>
      </c>
      <c r="N696" s="60" t="s">
        <v>142</v>
      </c>
      <c r="O696" s="60">
        <v>6.1849345758533498E-3</v>
      </c>
      <c r="P696" s="60" t="s">
        <v>163</v>
      </c>
      <c r="Q696" s="60">
        <v>692</v>
      </c>
      <c r="R696" s="60" t="s">
        <v>8</v>
      </c>
    </row>
    <row r="697" spans="1:18" x14ac:dyDescent="0.25">
      <c r="A697" s="60">
        <v>694</v>
      </c>
      <c r="B697" s="60">
        <v>1.02887858806412</v>
      </c>
      <c r="C697" s="60">
        <v>2.84694596710021E-2</v>
      </c>
      <c r="D697" s="60">
        <v>1.24392969005574E-2</v>
      </c>
      <c r="E697" s="60">
        <v>0.305906053141904</v>
      </c>
      <c r="F697" s="60">
        <v>0.103420466749799</v>
      </c>
      <c r="G697" s="60">
        <v>0.71502312463619799</v>
      </c>
      <c r="H697" s="60">
        <v>0.39855616629014201</v>
      </c>
      <c r="I697" s="60">
        <v>4.1896586715469197E-2</v>
      </c>
      <c r="J697" s="60">
        <v>22.868292822784401</v>
      </c>
      <c r="K697" s="60">
        <v>3.1636946797524497E-2</v>
      </c>
      <c r="L697" s="60">
        <v>0.27426910634438001</v>
      </c>
      <c r="M697" s="61">
        <v>0.694093946858096</v>
      </c>
      <c r="N697" s="60">
        <v>0.71502312463619799</v>
      </c>
      <c r="O697" s="60">
        <v>4.1896586715469197E-2</v>
      </c>
      <c r="P697" s="60" t="s">
        <v>163</v>
      </c>
      <c r="Q697" s="60">
        <v>693</v>
      </c>
      <c r="R697" s="60" t="s">
        <v>8</v>
      </c>
    </row>
    <row r="698" spans="1:18" x14ac:dyDescent="0.25">
      <c r="A698" s="60">
        <v>695</v>
      </c>
      <c r="B698" s="60">
        <v>1.00892627361448</v>
      </c>
      <c r="C698" s="60">
        <v>8.8866699351990708E-3</v>
      </c>
      <c r="D698" s="60">
        <v>1.30476391132823E-2</v>
      </c>
      <c r="E698" s="60">
        <v>1.85784556250129E-2</v>
      </c>
      <c r="F698" s="60">
        <v>6.4068132512709805E-2</v>
      </c>
      <c r="G698" s="60" t="s">
        <v>142</v>
      </c>
      <c r="H698" s="60">
        <v>-1</v>
      </c>
      <c r="I698" s="60">
        <v>1.6216249027042901E-2</v>
      </c>
      <c r="J698" s="60">
        <v>60.666541894636403</v>
      </c>
      <c r="K698" s="60">
        <v>1.1902869568648201E-3</v>
      </c>
      <c r="L698" s="60">
        <v>1.7388168668148098E-2</v>
      </c>
      <c r="M698" s="61">
        <v>0.98142154437498696</v>
      </c>
      <c r="N698" s="60" t="s">
        <v>142</v>
      </c>
      <c r="O698" s="60">
        <v>1.6216249027042901E-2</v>
      </c>
      <c r="P698" s="60" t="s">
        <v>163</v>
      </c>
      <c r="Q698" s="60">
        <v>694</v>
      </c>
      <c r="R698" s="60" t="s">
        <v>8</v>
      </c>
    </row>
    <row r="699" spans="1:18" x14ac:dyDescent="0.25">
      <c r="A699" s="60">
        <v>696</v>
      </c>
      <c r="B699" s="60">
        <v>1.0069866417259099</v>
      </c>
      <c r="C699" s="60">
        <v>6.9623482322668196E-3</v>
      </c>
      <c r="D699" s="60">
        <v>1.32250962080277E-2</v>
      </c>
      <c r="E699" s="60">
        <v>1.15018077570524E-7</v>
      </c>
      <c r="F699" s="60">
        <v>4.8081375158260199E-2</v>
      </c>
      <c r="G699" s="60">
        <v>1.5390423045300601</v>
      </c>
      <c r="H699" s="60">
        <v>-0.35024528107084801</v>
      </c>
      <c r="I699" s="60">
        <v>4.3908600592442101E-3</v>
      </c>
      <c r="J699" s="60">
        <v>226.745814375175</v>
      </c>
      <c r="K699" s="60">
        <v>5.5302273376502202E-9</v>
      </c>
      <c r="L699" s="60">
        <v>1.0948785023287401E-7</v>
      </c>
      <c r="M699" s="60">
        <v>0.99999988498192205</v>
      </c>
      <c r="N699" s="60">
        <v>1.5390423045300601</v>
      </c>
      <c r="O699" s="60">
        <v>4.3908600592442101E-3</v>
      </c>
      <c r="P699" s="60" t="s">
        <v>163</v>
      </c>
      <c r="Q699" s="60">
        <v>695</v>
      </c>
      <c r="R699" s="60" t="s">
        <v>8</v>
      </c>
    </row>
    <row r="700" spans="1:18" x14ac:dyDescent="0.25">
      <c r="A700" s="60">
        <v>697</v>
      </c>
      <c r="B700" s="60">
        <v>1.0149494284513401</v>
      </c>
      <c r="C700" s="60">
        <v>1.483878706661E-2</v>
      </c>
      <c r="D700" s="60">
        <v>1.2199451091582301E-2</v>
      </c>
      <c r="E700" s="60">
        <v>3.78063214528092E-9</v>
      </c>
      <c r="F700" s="60">
        <v>0.116559778955635</v>
      </c>
      <c r="G700" s="60">
        <v>0.87679532850632302</v>
      </c>
      <c r="H700" s="60">
        <v>0.14051702545400599</v>
      </c>
      <c r="I700" s="60">
        <v>2.68071294591687E-3</v>
      </c>
      <c r="J700" s="60">
        <v>372.035091848663</v>
      </c>
      <c r="K700" s="60">
        <v>4.4066964716651202E-10</v>
      </c>
      <c r="L700" s="60">
        <v>3.33996249811441E-9</v>
      </c>
      <c r="M700" s="60">
        <v>0.99999999621936797</v>
      </c>
      <c r="N700" s="60">
        <v>0.87679532850632302</v>
      </c>
      <c r="O700" s="60">
        <v>2.68071294591687E-3</v>
      </c>
      <c r="P700" s="60" t="s">
        <v>163</v>
      </c>
      <c r="Q700" s="60">
        <v>696</v>
      </c>
      <c r="R700" s="60" t="s">
        <v>8</v>
      </c>
    </row>
    <row r="701" spans="1:18" x14ac:dyDescent="0.25">
      <c r="A701" s="60">
        <v>698</v>
      </c>
      <c r="B701" s="60">
        <v>1.0078925226479101</v>
      </c>
      <c r="C701" s="60">
        <v>7.8615396071630497E-3</v>
      </c>
      <c r="D701" s="60">
        <v>1.2887043896501299E-2</v>
      </c>
      <c r="E701" s="60">
        <v>0.99493296934988695</v>
      </c>
      <c r="F701" s="60">
        <v>0.64491041202069999</v>
      </c>
      <c r="G701" s="60">
        <v>9.9007041764491405E-2</v>
      </c>
      <c r="H701" s="60">
        <v>9.1002916780273697</v>
      </c>
      <c r="I701" s="60">
        <v>1.61137642427816E-3</v>
      </c>
      <c r="J701" s="60">
        <v>619.58745860574595</v>
      </c>
      <c r="K701" s="60">
        <v>0.64164263119641396</v>
      </c>
      <c r="L701" s="60">
        <v>0.35329033815347299</v>
      </c>
      <c r="M701" s="60">
        <v>5.0670306501129402E-3</v>
      </c>
      <c r="N701" s="60">
        <v>9.9007041764491405E-2</v>
      </c>
      <c r="O701" s="60">
        <v>1.61137642427816E-3</v>
      </c>
      <c r="P701" s="60" t="s">
        <v>163</v>
      </c>
      <c r="Q701" s="60">
        <v>697</v>
      </c>
      <c r="R701" s="60" t="s">
        <v>8</v>
      </c>
    </row>
    <row r="702" spans="1:18" x14ac:dyDescent="0.25">
      <c r="A702" s="60">
        <v>699</v>
      </c>
      <c r="B702" s="60">
        <v>1.00178712184403</v>
      </c>
      <c r="C702" s="60">
        <v>1.78552684180851E-3</v>
      </c>
      <c r="D702" s="60">
        <v>1.36107120499939E-2</v>
      </c>
      <c r="E702" s="60">
        <v>6.1174618892919797E-3</v>
      </c>
      <c r="F702" s="60">
        <v>3.7554496213431397E-2</v>
      </c>
      <c r="G702" s="60" t="s">
        <v>142</v>
      </c>
      <c r="H702" s="60">
        <v>-1</v>
      </c>
      <c r="I702" s="60">
        <v>1.51542178378572E-2</v>
      </c>
      <c r="J702" s="60">
        <v>64.988229197937898</v>
      </c>
      <c r="K702" s="60">
        <v>2.2973819935722599E-4</v>
      </c>
      <c r="L702" s="60">
        <v>5.8877236899347596E-3</v>
      </c>
      <c r="M702" s="61">
        <v>0.99388253811070804</v>
      </c>
      <c r="N702" s="60" t="s">
        <v>142</v>
      </c>
      <c r="O702" s="60">
        <v>1.51542178378572E-2</v>
      </c>
      <c r="P702" s="60" t="s">
        <v>163</v>
      </c>
      <c r="Q702" s="60">
        <v>698</v>
      </c>
      <c r="R702" s="60" t="s">
        <v>8</v>
      </c>
    </row>
    <row r="703" spans="1:18" x14ac:dyDescent="0.25">
      <c r="A703" s="60">
        <v>700</v>
      </c>
      <c r="B703" s="60">
        <v>1.0200865132241199</v>
      </c>
      <c r="C703" s="60">
        <v>1.98874405858274E-2</v>
      </c>
      <c r="D703" s="60">
        <v>1.23391755803534E-2</v>
      </c>
      <c r="E703" s="60">
        <v>9.4174814905963494E-2</v>
      </c>
      <c r="F703" s="60">
        <v>0.21780001814152</v>
      </c>
      <c r="G703" s="60">
        <v>0.28104612949395003</v>
      </c>
      <c r="H703" s="60">
        <v>2.55813475104814</v>
      </c>
      <c r="I703" s="60">
        <v>1.80326585627602E-2</v>
      </c>
      <c r="J703" s="60">
        <v>54.454940075510102</v>
      </c>
      <c r="K703" s="60">
        <v>2.0511276394993099E-2</v>
      </c>
      <c r="L703" s="60">
        <v>7.3663538510970406E-2</v>
      </c>
      <c r="M703" s="61">
        <v>0.90582518509403598</v>
      </c>
      <c r="N703" s="60">
        <v>0.28104612949395003</v>
      </c>
      <c r="O703" s="60">
        <v>1.80326585627602E-2</v>
      </c>
      <c r="P703" s="60" t="s">
        <v>163</v>
      </c>
      <c r="Q703" s="60">
        <v>699</v>
      </c>
      <c r="R703" s="60" t="s">
        <v>8</v>
      </c>
    </row>
    <row r="704" spans="1:18" x14ac:dyDescent="0.25">
      <c r="A704" s="60">
        <v>701</v>
      </c>
      <c r="B704" s="60">
        <v>1.0241735696807199</v>
      </c>
      <c r="C704" s="60">
        <v>2.3886013894866401E-2</v>
      </c>
      <c r="D704" s="60">
        <v>1.2209065699262301E-2</v>
      </c>
      <c r="E704" s="60">
        <v>1.6818220497935799E-2</v>
      </c>
      <c r="F704" s="60">
        <v>9.9640976074347298E-2</v>
      </c>
      <c r="G704" s="60">
        <v>2.00687815112249</v>
      </c>
      <c r="H704" s="60">
        <v>-0.50171364442794897</v>
      </c>
      <c r="I704" s="60">
        <v>1.05777112770831E-2</v>
      </c>
      <c r="J704" s="60">
        <v>93.5384094729948</v>
      </c>
      <c r="K704" s="60">
        <v>1.6757839062479199E-3</v>
      </c>
      <c r="L704" s="60">
        <v>1.5142436591687901E-2</v>
      </c>
      <c r="M704" s="60">
        <v>0.98318177950206398</v>
      </c>
      <c r="N704" s="60">
        <v>2.00687815112249</v>
      </c>
      <c r="O704" s="60">
        <v>1.05777112770831E-2</v>
      </c>
      <c r="P704" s="60" t="s">
        <v>163</v>
      </c>
      <c r="Q704" s="60">
        <v>700</v>
      </c>
      <c r="R704" s="60" t="s">
        <v>8</v>
      </c>
    </row>
    <row r="705" spans="1:18" x14ac:dyDescent="0.25">
      <c r="A705" s="60">
        <v>702</v>
      </c>
      <c r="B705" s="60">
        <v>1.0092922039963701</v>
      </c>
      <c r="C705" s="60">
        <v>9.2492970639883494E-3</v>
      </c>
      <c r="D705" s="60">
        <v>1.31145018775287E-2</v>
      </c>
      <c r="E705" s="60">
        <v>1.6220127276462301E-21</v>
      </c>
      <c r="F705" s="60">
        <v>0.107754571969414</v>
      </c>
      <c r="G705" s="60">
        <v>0.43360879254962298</v>
      </c>
      <c r="H705" s="60">
        <v>1.3062262970268499</v>
      </c>
      <c r="I705" s="60">
        <v>1.2886053597746599E-3</v>
      </c>
      <c r="J705" s="60">
        <v>775.03278025700195</v>
      </c>
      <c r="K705" s="60">
        <v>1.74779287196461E-22</v>
      </c>
      <c r="L705" s="60">
        <v>1.4472334404497701E-21</v>
      </c>
      <c r="M705" s="60">
        <v>1</v>
      </c>
      <c r="N705" s="60">
        <v>0.43360879254962298</v>
      </c>
      <c r="O705" s="60">
        <v>1.2886053597746599E-3</v>
      </c>
      <c r="P705" s="60" t="s">
        <v>163</v>
      </c>
      <c r="Q705" s="60">
        <v>701</v>
      </c>
      <c r="R705" s="60" t="s">
        <v>8</v>
      </c>
    </row>
    <row r="706" spans="1:18" x14ac:dyDescent="0.25">
      <c r="A706" s="60">
        <v>703</v>
      </c>
      <c r="B706" s="60">
        <v>1.01439261104624</v>
      </c>
      <c r="C706" s="60">
        <v>1.4290020611044099E-2</v>
      </c>
      <c r="D706" s="60">
        <v>1.2943720802096E-2</v>
      </c>
      <c r="E706" s="60">
        <v>5.6227196076222903E-2</v>
      </c>
      <c r="F706" s="60">
        <v>5.9911020948889802E-2</v>
      </c>
      <c r="G706" s="60" t="s">
        <v>142</v>
      </c>
      <c r="H706" s="60">
        <v>-1</v>
      </c>
      <c r="I706" s="60">
        <v>2.04155569013094E-2</v>
      </c>
      <c r="J706" s="60">
        <v>47.982254309009903</v>
      </c>
      <c r="K706" s="60">
        <v>3.3686287220199302E-3</v>
      </c>
      <c r="L706" s="60">
        <v>5.2858567354203002E-2</v>
      </c>
      <c r="M706" s="60">
        <v>0.94377280392377705</v>
      </c>
      <c r="N706" s="60" t="s">
        <v>142</v>
      </c>
      <c r="O706" s="60">
        <v>2.04155569013094E-2</v>
      </c>
      <c r="P706" s="60" t="s">
        <v>163</v>
      </c>
      <c r="Q706" s="60">
        <v>702</v>
      </c>
      <c r="R706" s="60" t="s">
        <v>8</v>
      </c>
    </row>
    <row r="707" spans="1:18" x14ac:dyDescent="0.25">
      <c r="A707" s="60">
        <v>704</v>
      </c>
      <c r="B707" s="60">
        <v>1.0119215201774501</v>
      </c>
      <c r="C707" s="60">
        <v>1.18510186264058E-2</v>
      </c>
      <c r="D707" s="60">
        <v>1.26818256870278E-2</v>
      </c>
      <c r="E707" s="60">
        <v>5.1747168438322098E-11</v>
      </c>
      <c r="F707" s="60">
        <v>0.146833128184753</v>
      </c>
      <c r="G707" s="60">
        <v>0.66769867065614297</v>
      </c>
      <c r="H707" s="60">
        <v>0.49768157995178802</v>
      </c>
      <c r="I707" s="60">
        <v>1.7336317427267399E-3</v>
      </c>
      <c r="J707" s="60">
        <v>575.82377136631601</v>
      </c>
      <c r="K707" s="60">
        <v>7.5981986165021697E-12</v>
      </c>
      <c r="L707" s="60">
        <v>4.4148969821819897E-11</v>
      </c>
      <c r="M707" s="61">
        <v>0.99999999994825295</v>
      </c>
      <c r="N707" s="60">
        <v>0.66769867065614297</v>
      </c>
      <c r="O707" s="60">
        <v>1.7336317427267399E-3</v>
      </c>
      <c r="P707" s="60" t="s">
        <v>163</v>
      </c>
      <c r="Q707" s="60">
        <v>703</v>
      </c>
      <c r="R707" s="60" t="s">
        <v>8</v>
      </c>
    </row>
    <row r="708" spans="1:18" x14ac:dyDescent="0.25">
      <c r="A708" s="60">
        <v>705</v>
      </c>
      <c r="B708" s="60">
        <v>1.0315048054284399</v>
      </c>
      <c r="C708" s="60">
        <v>3.10187121983376E-2</v>
      </c>
      <c r="D708" s="60">
        <v>1.2298068658631501E-2</v>
      </c>
      <c r="E708" s="60">
        <v>0.327514964689194</v>
      </c>
      <c r="F708" s="60">
        <v>9.2640522224954502E-2</v>
      </c>
      <c r="G708" s="60" t="s">
        <v>142</v>
      </c>
      <c r="H708" s="60">
        <v>-1</v>
      </c>
      <c r="I708" s="60">
        <v>2.6983207840716599E-2</v>
      </c>
      <c r="J708" s="60">
        <v>36.060085883897003</v>
      </c>
      <c r="K708" s="60">
        <v>3.0341157365294399E-2</v>
      </c>
      <c r="L708" s="60">
        <v>0.29717380732389898</v>
      </c>
      <c r="M708" s="60">
        <v>0.67248503531080595</v>
      </c>
      <c r="N708" s="60" t="s">
        <v>142</v>
      </c>
      <c r="O708" s="60">
        <v>2.6983207840716599E-2</v>
      </c>
      <c r="P708" s="60" t="s">
        <v>163</v>
      </c>
      <c r="Q708" s="60">
        <v>704</v>
      </c>
      <c r="R708" s="60" t="s">
        <v>8</v>
      </c>
    </row>
    <row r="709" spans="1:18" x14ac:dyDescent="0.25">
      <c r="A709" s="60">
        <v>706</v>
      </c>
      <c r="B709" s="60">
        <v>1.0085287905724101</v>
      </c>
      <c r="C709" s="60">
        <v>8.4926259197753498E-3</v>
      </c>
      <c r="D709" s="60">
        <v>1.28997598989596E-2</v>
      </c>
      <c r="E709" s="60">
        <v>3.5495078449869198E-5</v>
      </c>
      <c r="F709" s="60">
        <v>0.15688215345595</v>
      </c>
      <c r="G709" s="60">
        <v>0.47712271724705202</v>
      </c>
      <c r="H709" s="60">
        <v>1.0958968497033501</v>
      </c>
      <c r="I709" s="60">
        <v>3.9743401212410196E-3</v>
      </c>
      <c r="J709" s="60">
        <v>250.614096804513</v>
      </c>
      <c r="K709" s="60">
        <v>5.5685443443033802E-6</v>
      </c>
      <c r="L709" s="60">
        <v>2.9926534105565901E-5</v>
      </c>
      <c r="M709" s="60">
        <v>0.99996450492154998</v>
      </c>
      <c r="N709" s="60">
        <v>0.47712271724705202</v>
      </c>
      <c r="O709" s="60">
        <v>3.9743401212410196E-3</v>
      </c>
      <c r="P709" s="60" t="s">
        <v>163</v>
      </c>
      <c r="Q709" s="60">
        <v>705</v>
      </c>
      <c r="R709" s="60" t="s">
        <v>8</v>
      </c>
    </row>
    <row r="710" spans="1:18" x14ac:dyDescent="0.25">
      <c r="A710" s="60">
        <v>707</v>
      </c>
      <c r="B710" s="60">
        <v>1.01970994258176</v>
      </c>
      <c r="C710" s="60">
        <v>1.9518216837480999E-2</v>
      </c>
      <c r="D710" s="60">
        <v>1.29122602548343E-2</v>
      </c>
      <c r="E710" s="60">
        <v>3.4816793044362998E-2</v>
      </c>
      <c r="F710" s="60">
        <v>0.24244706574855701</v>
      </c>
      <c r="G710" s="60">
        <v>0.23349497165392399</v>
      </c>
      <c r="H710" s="60">
        <v>3.28274747381779</v>
      </c>
      <c r="I710" s="60">
        <v>1.0224502535609499E-2</v>
      </c>
      <c r="J710" s="60">
        <v>96.804269353667095</v>
      </c>
      <c r="K710" s="60">
        <v>8.4412293123805899E-3</v>
      </c>
      <c r="L710" s="60">
        <v>2.63755637319825E-2</v>
      </c>
      <c r="M710" s="60">
        <v>0.96518320695563697</v>
      </c>
      <c r="N710" s="60">
        <v>0.23349497165392399</v>
      </c>
      <c r="O710" s="60">
        <v>1.0224502535609499E-2</v>
      </c>
      <c r="P710" s="60" t="s">
        <v>163</v>
      </c>
      <c r="Q710" s="60">
        <v>706</v>
      </c>
      <c r="R710" s="60" t="s">
        <v>8</v>
      </c>
    </row>
    <row r="711" spans="1:18" x14ac:dyDescent="0.25">
      <c r="A711" s="60">
        <v>708</v>
      </c>
      <c r="B711" s="60">
        <v>1.0174286224148501</v>
      </c>
      <c r="C711" s="60">
        <v>1.7278485913151301E-2</v>
      </c>
      <c r="D711" s="60">
        <v>1.2937206941200201E-2</v>
      </c>
      <c r="E711" s="60">
        <v>0.23650658133185501</v>
      </c>
      <c r="F711" s="60">
        <v>0.15216647393373001</v>
      </c>
      <c r="G711" s="60">
        <v>0.62586336141951304</v>
      </c>
      <c r="H711" s="60">
        <v>0.59779284368382302</v>
      </c>
      <c r="I711" s="60">
        <v>2.5256320922234999E-2</v>
      </c>
      <c r="J711" s="60">
        <v>38.594048677122501</v>
      </c>
      <c r="K711" s="60">
        <v>3.5988372543389303E-2</v>
      </c>
      <c r="L711" s="60">
        <v>0.20051820878846599</v>
      </c>
      <c r="M711" s="60">
        <v>0.76349341866814502</v>
      </c>
      <c r="N711" s="60">
        <v>0.62586336141951304</v>
      </c>
      <c r="O711" s="60">
        <v>2.5256320922234999E-2</v>
      </c>
      <c r="P711" s="60" t="s">
        <v>163</v>
      </c>
      <c r="Q711" s="60">
        <v>707</v>
      </c>
      <c r="R711" s="60" t="s">
        <v>8</v>
      </c>
    </row>
    <row r="712" spans="1:18" x14ac:dyDescent="0.25">
      <c r="A712" s="60">
        <v>709</v>
      </c>
      <c r="B712" s="60">
        <v>1.01809670924685</v>
      </c>
      <c r="C712" s="60">
        <v>1.79349128763517E-2</v>
      </c>
      <c r="D712" s="60">
        <v>1.3075981462546101E-2</v>
      </c>
      <c r="E712" s="60">
        <v>1.40105610930284E-2</v>
      </c>
      <c r="F712" s="60">
        <v>0.16573204376181799</v>
      </c>
      <c r="G712" s="60">
        <v>0.36778592966392498</v>
      </c>
      <c r="H712" s="60">
        <v>1.71897296591465</v>
      </c>
      <c r="I712" s="60">
        <v>9.9313291478979708E-3</v>
      </c>
      <c r="J712" s="60">
        <v>99.691456813880393</v>
      </c>
      <c r="K712" s="60">
        <v>2.3219989241974001E-3</v>
      </c>
      <c r="L712" s="60">
        <v>1.1688562168831001E-2</v>
      </c>
      <c r="M712" s="60">
        <v>0.98598943890697199</v>
      </c>
      <c r="N712" s="60">
        <v>0.36778592966392498</v>
      </c>
      <c r="O712" s="60">
        <v>9.9313291478979708E-3</v>
      </c>
      <c r="P712" s="60" t="s">
        <v>163</v>
      </c>
      <c r="Q712" s="60">
        <v>708</v>
      </c>
      <c r="R712" s="60" t="s">
        <v>8</v>
      </c>
    </row>
    <row r="713" spans="1:18" x14ac:dyDescent="0.25">
      <c r="A713" s="60">
        <v>710</v>
      </c>
      <c r="B713" s="60">
        <v>1.0247218466363499</v>
      </c>
      <c r="C713" s="60">
        <v>2.4421206627839E-2</v>
      </c>
      <c r="D713" s="60">
        <v>1.22555051528972E-2</v>
      </c>
      <c r="E713" s="60">
        <v>8.50220779598721E-2</v>
      </c>
      <c r="F713" s="60">
        <v>4.7665697856134899E-2</v>
      </c>
      <c r="G713" s="60" t="s">
        <v>142</v>
      </c>
      <c r="H713" s="60">
        <v>-1</v>
      </c>
      <c r="I713" s="60">
        <v>3.2567344989136202E-2</v>
      </c>
      <c r="J713" s="60">
        <v>29.705604043976599</v>
      </c>
      <c r="K713" s="60">
        <v>4.0526366791360097E-3</v>
      </c>
      <c r="L713" s="60">
        <v>8.0969441280736104E-2</v>
      </c>
      <c r="M713" s="61">
        <v>0.91497792204012796</v>
      </c>
      <c r="N713" s="60" t="s">
        <v>142</v>
      </c>
      <c r="O713" s="60">
        <v>3.2567344989136202E-2</v>
      </c>
      <c r="P713" s="60" t="s">
        <v>163</v>
      </c>
      <c r="Q713" s="60">
        <v>709</v>
      </c>
      <c r="R713" s="60" t="s">
        <v>8</v>
      </c>
    </row>
    <row r="714" spans="1:18" x14ac:dyDescent="0.25">
      <c r="A714" s="60">
        <v>711</v>
      </c>
      <c r="B714" s="60">
        <v>1.0148985107192201</v>
      </c>
      <c r="C714" s="60">
        <v>1.4788618055286199E-2</v>
      </c>
      <c r="D714" s="60">
        <v>1.2885246242316999E-2</v>
      </c>
      <c r="E714" s="60">
        <v>1.61523411491992E-12</v>
      </c>
      <c r="F714" s="60">
        <v>6.0334562360608503E-2</v>
      </c>
      <c r="G714" s="60">
        <v>3.1370589521397001</v>
      </c>
      <c r="H714" s="60">
        <v>-0.68123008994844403</v>
      </c>
      <c r="I714" s="60">
        <v>2.2872429589728201E-3</v>
      </c>
      <c r="J714" s="60">
        <v>436.20759794101298</v>
      </c>
      <c r="K714" s="60">
        <v>9.7454443433618405E-14</v>
      </c>
      <c r="L714" s="60">
        <v>1.5177796714863101E-12</v>
      </c>
      <c r="M714" s="60">
        <v>0.99999999999838496</v>
      </c>
      <c r="N714" s="60">
        <v>3.1370589521397001</v>
      </c>
      <c r="O714" s="60">
        <v>2.2872429589728201E-3</v>
      </c>
      <c r="P714" s="60" t="s">
        <v>163</v>
      </c>
      <c r="Q714" s="60">
        <v>710</v>
      </c>
      <c r="R714" s="60" t="s">
        <v>8</v>
      </c>
    </row>
    <row r="715" spans="1:18" x14ac:dyDescent="0.25">
      <c r="A715" s="60">
        <v>712</v>
      </c>
      <c r="B715" s="60">
        <v>1.0147431431407801</v>
      </c>
      <c r="C715" s="60">
        <v>1.4635519523380399E-2</v>
      </c>
      <c r="D715" s="60">
        <v>1.24813156249989E-2</v>
      </c>
      <c r="E715" s="60">
        <v>3.7158667092504903E-24</v>
      </c>
      <c r="F715" s="60">
        <v>0.23597811203657901</v>
      </c>
      <c r="G715" s="60">
        <v>0.31678075744179801</v>
      </c>
      <c r="H715" s="60">
        <v>2.1567573992676299</v>
      </c>
      <c r="I715" s="60">
        <v>7.1200350657896997E-4</v>
      </c>
      <c r="J715" s="60">
        <v>1403.48746496319</v>
      </c>
      <c r="K715" s="60">
        <v>8.7686321062850695E-25</v>
      </c>
      <c r="L715" s="60">
        <v>2.83900349862199E-24</v>
      </c>
      <c r="M715" s="60">
        <v>1</v>
      </c>
      <c r="N715" s="60">
        <v>0.31678075744179801</v>
      </c>
      <c r="O715" s="60">
        <v>7.1200350657896997E-4</v>
      </c>
      <c r="P715" s="60" t="s">
        <v>163</v>
      </c>
      <c r="Q715" s="60">
        <v>711</v>
      </c>
      <c r="R715" s="60" t="s">
        <v>8</v>
      </c>
    </row>
    <row r="716" spans="1:18" x14ac:dyDescent="0.25">
      <c r="A716" s="60">
        <v>713</v>
      </c>
      <c r="B716" s="60">
        <v>0.98576809082503603</v>
      </c>
      <c r="C716" s="60">
        <v>-1.43341540468368E-2</v>
      </c>
      <c r="D716" s="60">
        <v>1.35681956727144E-2</v>
      </c>
      <c r="E716" s="60">
        <v>0.67430627920838404</v>
      </c>
      <c r="F716" s="60">
        <v>0.99999999153677399</v>
      </c>
      <c r="G716" s="60">
        <v>6.4917255450023898E-3</v>
      </c>
      <c r="H716" s="60">
        <v>153.04224856207</v>
      </c>
      <c r="I716" s="60">
        <v>1.37576874457581E-2</v>
      </c>
      <c r="J716" s="60">
        <v>71.686634577406807</v>
      </c>
      <c r="K716" s="60">
        <v>0.67430627350157801</v>
      </c>
      <c r="L716" s="60">
        <v>5.7068061407036997E-9</v>
      </c>
      <c r="M716" s="60">
        <v>0.32569372079161601</v>
      </c>
      <c r="N716" s="60">
        <v>6.4917255450023898E-3</v>
      </c>
      <c r="O716" s="60">
        <v>1.37576874457581E-2</v>
      </c>
      <c r="P716" s="60" t="s">
        <v>163</v>
      </c>
      <c r="Q716" s="60">
        <v>712</v>
      </c>
      <c r="R716" s="60" t="s">
        <v>8</v>
      </c>
    </row>
    <row r="717" spans="1:18" x14ac:dyDescent="0.25">
      <c r="A717" s="60">
        <v>714</v>
      </c>
      <c r="B717" s="60">
        <v>1.0180310084686099</v>
      </c>
      <c r="C717" s="60">
        <v>1.7870377849702902E-2</v>
      </c>
      <c r="D717" s="60">
        <v>1.19955133849118E-2</v>
      </c>
      <c r="E717" s="60">
        <v>3.7915580496572798E-10</v>
      </c>
      <c r="F717" s="60">
        <v>0.26355601371235399</v>
      </c>
      <c r="G717" s="60">
        <v>0.30803796715047299</v>
      </c>
      <c r="H717" s="60">
        <v>2.2463530689108602</v>
      </c>
      <c r="I717" s="60">
        <v>1.3038315856693701E-3</v>
      </c>
      <c r="J717" s="60">
        <v>765.97022145434198</v>
      </c>
      <c r="K717" s="60">
        <v>9.9928792532666004E-11</v>
      </c>
      <c r="L717" s="60">
        <v>2.7922701243306202E-10</v>
      </c>
      <c r="M717" s="61">
        <v>0.99999999962084396</v>
      </c>
      <c r="N717" s="60">
        <v>0.30803796715047299</v>
      </c>
      <c r="O717" s="60">
        <v>1.3038315856693701E-3</v>
      </c>
      <c r="P717" s="60" t="s">
        <v>163</v>
      </c>
      <c r="Q717" s="60">
        <v>713</v>
      </c>
      <c r="R717" s="60" t="s">
        <v>8</v>
      </c>
    </row>
    <row r="718" spans="1:18" x14ac:dyDescent="0.25">
      <c r="A718" s="60">
        <v>715</v>
      </c>
      <c r="B718" s="60">
        <v>1.0226025692526</v>
      </c>
      <c r="C718" s="60">
        <v>2.2350916131370899E-2</v>
      </c>
      <c r="D718" s="60">
        <v>1.2607338934591299E-2</v>
      </c>
      <c r="E718" s="60">
        <v>3.6710737080890203E-14</v>
      </c>
      <c r="F718" s="60">
        <v>0.116044947397243</v>
      </c>
      <c r="G718" s="60">
        <v>0.82247764645848298</v>
      </c>
      <c r="H718" s="60">
        <v>0.215838514646462</v>
      </c>
      <c r="I718" s="60">
        <v>1.41417980243428E-3</v>
      </c>
      <c r="J718" s="60">
        <v>706.12366155892096</v>
      </c>
      <c r="K718" s="60">
        <v>4.2600955534659203E-15</v>
      </c>
      <c r="L718" s="60">
        <v>3.2450641527424299E-14</v>
      </c>
      <c r="M718" s="60">
        <v>0.99999999999996303</v>
      </c>
      <c r="N718" s="60">
        <v>0.82247764645848298</v>
      </c>
      <c r="O718" s="60">
        <v>1.41417980243428E-3</v>
      </c>
      <c r="P718" s="60" t="s">
        <v>163</v>
      </c>
      <c r="Q718" s="60">
        <v>714</v>
      </c>
      <c r="R718" s="60" t="s">
        <v>8</v>
      </c>
    </row>
    <row r="719" spans="1:18" x14ac:dyDescent="0.25">
      <c r="A719" s="60">
        <v>716</v>
      </c>
      <c r="B719" s="60">
        <v>1.00395688567539</v>
      </c>
      <c r="C719" s="60">
        <v>3.9490777930908799E-3</v>
      </c>
      <c r="D719" s="60">
        <v>1.34331242566349E-2</v>
      </c>
      <c r="E719" s="60">
        <v>3.8774454060909998E-11</v>
      </c>
      <c r="F719" s="60">
        <v>4.3910120246510802E-2</v>
      </c>
      <c r="G719" s="60" t="s">
        <v>142</v>
      </c>
      <c r="H719" s="60">
        <v>-1</v>
      </c>
      <c r="I719" s="60">
        <v>3.0852967154171998E-3</v>
      </c>
      <c r="J719" s="60">
        <v>323.11793491465801</v>
      </c>
      <c r="K719" s="60">
        <v>1.7025909403073701E-12</v>
      </c>
      <c r="L719" s="60">
        <v>3.7071863120602601E-11</v>
      </c>
      <c r="M719" s="60">
        <v>0.99999999996122602</v>
      </c>
      <c r="N719" s="60" t="s">
        <v>142</v>
      </c>
      <c r="O719" s="60">
        <v>3.0852967154171998E-3</v>
      </c>
      <c r="P719" s="60" t="s">
        <v>163</v>
      </c>
      <c r="Q719" s="60">
        <v>715</v>
      </c>
      <c r="R719" s="60" t="s">
        <v>8</v>
      </c>
    </row>
    <row r="720" spans="1:18" x14ac:dyDescent="0.25">
      <c r="A720" s="60">
        <v>717</v>
      </c>
      <c r="B720" s="60">
        <v>1.00946318126902</v>
      </c>
      <c r="C720" s="60">
        <v>9.4186858609669293E-3</v>
      </c>
      <c r="D720" s="60">
        <v>1.30312148761036E-2</v>
      </c>
      <c r="E720" s="60">
        <v>4.3419201983772498E-10</v>
      </c>
      <c r="F720" s="60">
        <v>0.119349109764227</v>
      </c>
      <c r="G720" s="60">
        <v>0.645070683486203</v>
      </c>
      <c r="H720" s="60">
        <v>0.55021771350021098</v>
      </c>
      <c r="I720" s="60">
        <v>2.2372127343253498E-3</v>
      </c>
      <c r="J720" s="60">
        <v>445.98476128670802</v>
      </c>
      <c r="K720" s="60">
        <v>5.1820431034364299E-11</v>
      </c>
      <c r="L720" s="60">
        <v>3.8237158880336102E-10</v>
      </c>
      <c r="M720" s="60">
        <v>0.99999999956580798</v>
      </c>
      <c r="N720" s="60">
        <v>0.645070683486203</v>
      </c>
      <c r="O720" s="60">
        <v>2.2372127343253498E-3</v>
      </c>
      <c r="P720" s="60" t="s">
        <v>163</v>
      </c>
      <c r="Q720" s="60">
        <v>716</v>
      </c>
      <c r="R720" s="60" t="s">
        <v>8</v>
      </c>
    </row>
    <row r="721" spans="1:18" x14ac:dyDescent="0.25">
      <c r="A721" s="60">
        <v>718</v>
      </c>
      <c r="B721" s="60">
        <v>1.02006808151533</v>
      </c>
      <c r="C721" s="60">
        <v>1.98693716523781E-2</v>
      </c>
      <c r="D721" s="60">
        <v>1.28393492810423E-2</v>
      </c>
      <c r="E721" s="60">
        <v>3.6210709944110998E-2</v>
      </c>
      <c r="F721" s="60">
        <v>6.5289410423786998E-2</v>
      </c>
      <c r="G721" s="60" t="s">
        <v>142</v>
      </c>
      <c r="H721" s="60">
        <v>-1</v>
      </c>
      <c r="I721" s="60">
        <v>1.2912712100016301E-2</v>
      </c>
      <c r="J721" s="60">
        <v>76.4430648073334</v>
      </c>
      <c r="K721" s="60">
        <v>2.3641759032777699E-3</v>
      </c>
      <c r="L721" s="60">
        <v>3.38465340408333E-2</v>
      </c>
      <c r="M721" s="61">
        <v>0.96378929005588898</v>
      </c>
      <c r="N721" s="60" t="s">
        <v>142</v>
      </c>
      <c r="O721" s="60">
        <v>1.2912712100016301E-2</v>
      </c>
      <c r="P721" s="60" t="s">
        <v>163</v>
      </c>
      <c r="Q721" s="60">
        <v>717</v>
      </c>
      <c r="R721" s="60" t="s">
        <v>8</v>
      </c>
    </row>
    <row r="722" spans="1:18" x14ac:dyDescent="0.25">
      <c r="A722" s="60">
        <v>719</v>
      </c>
      <c r="B722" s="60">
        <v>1.0017295439175999</v>
      </c>
      <c r="C722" s="60">
        <v>1.72804997882448E-3</v>
      </c>
      <c r="D722" s="60">
        <v>1.4038740417418601E-2</v>
      </c>
      <c r="E722" s="60">
        <v>8.9286681951720008E-3</v>
      </c>
      <c r="F722" s="60">
        <v>2.7304667842761102E-2</v>
      </c>
      <c r="G722" s="60" t="s">
        <v>142</v>
      </c>
      <c r="H722" s="60">
        <v>-1</v>
      </c>
      <c r="I722" s="60">
        <v>1.65931877271073E-2</v>
      </c>
      <c r="J722" s="60">
        <v>59.265695564111397</v>
      </c>
      <c r="K722" s="60">
        <v>2.43794319347397E-4</v>
      </c>
      <c r="L722" s="60">
        <v>8.68487387582461E-3</v>
      </c>
      <c r="M722" s="60">
        <v>0.99107133180482798</v>
      </c>
      <c r="N722" s="60" t="s">
        <v>142</v>
      </c>
      <c r="O722" s="60">
        <v>1.65931877271073E-2</v>
      </c>
      <c r="P722" s="60" t="s">
        <v>163</v>
      </c>
      <c r="Q722" s="60">
        <v>718</v>
      </c>
      <c r="R722" s="60" t="s">
        <v>8</v>
      </c>
    </row>
    <row r="723" spans="1:18" x14ac:dyDescent="0.25">
      <c r="A723" s="60">
        <v>720</v>
      </c>
      <c r="B723" s="60">
        <v>1.0083763532216401</v>
      </c>
      <c r="C723" s="60">
        <v>8.3414662566383795E-3</v>
      </c>
      <c r="D723" s="60">
        <v>1.2871635716417701E-2</v>
      </c>
      <c r="E723" s="60">
        <v>5.4170624318746505E-4</v>
      </c>
      <c r="F723" s="60">
        <v>6.6913935558877605E-2</v>
      </c>
      <c r="G723" s="60" t="s">
        <v>142</v>
      </c>
      <c r="H723" s="60">
        <v>-1</v>
      </c>
      <c r="I723" s="60">
        <v>8.3987006504643198E-3</v>
      </c>
      <c r="J723" s="60">
        <v>118.066036714229</v>
      </c>
      <c r="K723" s="60">
        <v>3.6247696648487697E-5</v>
      </c>
      <c r="L723" s="60">
        <v>5.05458546538978E-4</v>
      </c>
      <c r="M723" s="60">
        <v>0.99945829375681206</v>
      </c>
      <c r="N723" s="60" t="s">
        <v>142</v>
      </c>
      <c r="O723" s="60">
        <v>8.3987006504643198E-3</v>
      </c>
      <c r="P723" s="60" t="s">
        <v>163</v>
      </c>
      <c r="Q723" s="60">
        <v>719</v>
      </c>
      <c r="R723" s="60" t="s">
        <v>8</v>
      </c>
    </row>
    <row r="724" spans="1:18" x14ac:dyDescent="0.25">
      <c r="A724" s="60">
        <v>721</v>
      </c>
      <c r="B724" s="60">
        <v>1.0302229871230599</v>
      </c>
      <c r="C724" s="60">
        <v>2.9775271162938301E-2</v>
      </c>
      <c r="D724" s="60">
        <v>1.22268444751673E-2</v>
      </c>
      <c r="E724" s="60">
        <v>2.8490944333043298E-2</v>
      </c>
      <c r="F724" s="60">
        <v>0.164722471957988</v>
      </c>
      <c r="G724" s="60">
        <v>0.54282127640219402</v>
      </c>
      <c r="H724" s="60">
        <v>0.84222697869909302</v>
      </c>
      <c r="I724" s="60">
        <v>6.6057634206275698E-3</v>
      </c>
      <c r="J724" s="60">
        <v>150.382957021642</v>
      </c>
      <c r="K724" s="60">
        <v>4.6930987789563202E-3</v>
      </c>
      <c r="L724" s="60">
        <v>2.3797845554087E-2</v>
      </c>
      <c r="M724" s="60">
        <v>0.971509055666957</v>
      </c>
      <c r="N724" s="60">
        <v>0.54282127640219402</v>
      </c>
      <c r="O724" s="60">
        <v>6.6057634206275698E-3</v>
      </c>
      <c r="P724" s="60" t="s">
        <v>163</v>
      </c>
      <c r="Q724" s="60">
        <v>720</v>
      </c>
      <c r="R724" s="60" t="s">
        <v>8</v>
      </c>
    </row>
    <row r="725" spans="1:18" x14ac:dyDescent="0.25">
      <c r="A725" s="60">
        <v>722</v>
      </c>
      <c r="B725" s="60">
        <v>1.01186975561369</v>
      </c>
      <c r="C725" s="60">
        <v>1.1799862596247501E-2</v>
      </c>
      <c r="D725" s="60">
        <v>1.19320988044605E-2</v>
      </c>
      <c r="E725" s="60">
        <v>0.63635451210056404</v>
      </c>
      <c r="F725" s="60">
        <v>0.44319173447475602</v>
      </c>
      <c r="G725" s="60">
        <v>0.19894789644895999</v>
      </c>
      <c r="H725" s="60">
        <v>4.0264416857332801</v>
      </c>
      <c r="I725" s="60">
        <v>2.0827359462221501E-2</v>
      </c>
      <c r="J725" s="60">
        <v>47.013767746885499</v>
      </c>
      <c r="K725" s="60">
        <v>0.28202705995868599</v>
      </c>
      <c r="L725" s="60">
        <v>0.354327452141878</v>
      </c>
      <c r="M725" s="61">
        <v>0.36364548789943602</v>
      </c>
      <c r="N725" s="60">
        <v>0.19894789644895999</v>
      </c>
      <c r="O725" s="60">
        <v>2.0827359462221501E-2</v>
      </c>
      <c r="P725" s="60" t="s">
        <v>163</v>
      </c>
      <c r="Q725" s="60">
        <v>721</v>
      </c>
      <c r="R725" s="60" t="s">
        <v>8</v>
      </c>
    </row>
    <row r="726" spans="1:18" x14ac:dyDescent="0.25">
      <c r="A726" s="60">
        <v>723</v>
      </c>
      <c r="B726" s="60">
        <v>1.0121391395617001</v>
      </c>
      <c r="C726" s="60">
        <v>1.2066051099910701E-2</v>
      </c>
      <c r="D726" s="60">
        <v>1.3042979283385899E-2</v>
      </c>
      <c r="E726" s="60">
        <v>9.1440802252064808E-3</v>
      </c>
      <c r="F726" s="60">
        <v>0.161112093251534</v>
      </c>
      <c r="G726" s="60">
        <v>0.43463004903929803</v>
      </c>
      <c r="H726" s="60">
        <v>1.3008073238617299</v>
      </c>
      <c r="I726" s="60">
        <v>8.45119590053541E-3</v>
      </c>
      <c r="J726" s="60">
        <v>117.32644891554899</v>
      </c>
      <c r="K726" s="60">
        <v>1.47322190594297E-3</v>
      </c>
      <c r="L726" s="60">
        <v>7.6708583192635097E-3</v>
      </c>
      <c r="M726" s="60">
        <v>0.99085591977479304</v>
      </c>
      <c r="N726" s="60">
        <v>0.43463004903929803</v>
      </c>
      <c r="O726" s="60">
        <v>8.45119590053541E-3</v>
      </c>
      <c r="P726" s="60" t="s">
        <v>163</v>
      </c>
      <c r="Q726" s="60">
        <v>722</v>
      </c>
      <c r="R726" s="60" t="s">
        <v>8</v>
      </c>
    </row>
    <row r="727" spans="1:18" x14ac:dyDescent="0.25">
      <c r="A727" s="60">
        <v>724</v>
      </c>
      <c r="B727" s="60">
        <v>1.0271823248946801</v>
      </c>
      <c r="C727" s="60">
        <v>2.6819446732577901E-2</v>
      </c>
      <c r="D727" s="60">
        <v>1.22434534597005E-2</v>
      </c>
      <c r="E727" s="60">
        <v>0.274941343888923</v>
      </c>
      <c r="F727" s="60">
        <v>6.6792902494257594E-2</v>
      </c>
      <c r="G727" s="60" t="s">
        <v>142</v>
      </c>
      <c r="H727" s="60">
        <v>-1</v>
      </c>
      <c r="I727" s="60">
        <v>4.35684963309887E-2</v>
      </c>
      <c r="J727" s="60">
        <v>21.952364304772601</v>
      </c>
      <c r="K727" s="60">
        <v>1.8364130374013E-2</v>
      </c>
      <c r="L727" s="60">
        <v>0.25657721351490997</v>
      </c>
      <c r="M727" s="60">
        <v>0.725058656111077</v>
      </c>
      <c r="N727" s="60" t="s">
        <v>142</v>
      </c>
      <c r="O727" s="60">
        <v>4.35684963309887E-2</v>
      </c>
      <c r="P727" s="60" t="s">
        <v>163</v>
      </c>
      <c r="Q727" s="60">
        <v>723</v>
      </c>
      <c r="R727" s="60" t="s">
        <v>8</v>
      </c>
    </row>
    <row r="728" spans="1:18" x14ac:dyDescent="0.25">
      <c r="A728" s="60">
        <v>725</v>
      </c>
      <c r="B728" s="60">
        <v>1.0260592184561199</v>
      </c>
      <c r="C728" s="60">
        <v>2.5725462876461599E-2</v>
      </c>
      <c r="D728" s="60">
        <v>1.22660946956806E-2</v>
      </c>
      <c r="E728" s="60">
        <v>0.109801489181027</v>
      </c>
      <c r="F728" s="60">
        <v>3.1905894799270099E-2</v>
      </c>
      <c r="G728" s="60" t="s">
        <v>142</v>
      </c>
      <c r="H728" s="60">
        <v>-1</v>
      </c>
      <c r="I728" s="60">
        <v>3.7486283532074199E-2</v>
      </c>
      <c r="J728" s="60">
        <v>25.6764241684395</v>
      </c>
      <c r="K728" s="60">
        <v>3.50331476261305E-3</v>
      </c>
      <c r="L728" s="60">
        <v>0.10629817441841399</v>
      </c>
      <c r="M728" s="60">
        <v>0.89019851081897305</v>
      </c>
      <c r="N728" s="60" t="s">
        <v>142</v>
      </c>
      <c r="O728" s="60">
        <v>3.7486283532074199E-2</v>
      </c>
      <c r="P728" s="60" t="s">
        <v>163</v>
      </c>
      <c r="Q728" s="60">
        <v>724</v>
      </c>
      <c r="R728" s="60" t="s">
        <v>8</v>
      </c>
    </row>
    <row r="729" spans="1:18" x14ac:dyDescent="0.25">
      <c r="A729" s="60">
        <v>726</v>
      </c>
      <c r="B729" s="60">
        <v>1.0379309051871299</v>
      </c>
      <c r="C729" s="60">
        <v>3.7229217197810902E-2</v>
      </c>
      <c r="D729" s="60">
        <v>1.16274997926419E-2</v>
      </c>
      <c r="E729" s="60">
        <v>0.300707529414527</v>
      </c>
      <c r="F729" s="60">
        <v>9.0192749327597799E-2</v>
      </c>
      <c r="G729" s="60" t="s">
        <v>142</v>
      </c>
      <c r="H729" s="60">
        <v>-1</v>
      </c>
      <c r="I729" s="60">
        <v>3.6358404231362898E-2</v>
      </c>
      <c r="J729" s="60">
        <v>26.503957369432499</v>
      </c>
      <c r="K729" s="60">
        <v>2.71216388214057E-2</v>
      </c>
      <c r="L729" s="60">
        <v>0.27358589059312199</v>
      </c>
      <c r="M729" s="61">
        <v>0.69929247058547295</v>
      </c>
      <c r="N729" s="60" t="s">
        <v>142</v>
      </c>
      <c r="O729" s="60">
        <v>3.6358404231362898E-2</v>
      </c>
      <c r="P729" s="60" t="s">
        <v>163</v>
      </c>
      <c r="Q729" s="60">
        <v>725</v>
      </c>
      <c r="R729" s="60" t="s">
        <v>8</v>
      </c>
    </row>
    <row r="730" spans="1:18" x14ac:dyDescent="0.25">
      <c r="A730" s="60">
        <v>727</v>
      </c>
      <c r="B730" s="60">
        <v>1.01088691944127</v>
      </c>
      <c r="C730" s="60">
        <v>1.0828083576169699E-2</v>
      </c>
      <c r="D730" s="60">
        <v>1.23974874453856E-2</v>
      </c>
      <c r="E730" s="60">
        <v>2.0520328243082E-2</v>
      </c>
      <c r="F730" s="60">
        <v>6.5591269548472206E-2</v>
      </c>
      <c r="G730" s="60" t="s">
        <v>142</v>
      </c>
      <c r="H730" s="60">
        <v>-1</v>
      </c>
      <c r="I730" s="60">
        <v>1.8264411576902201E-2</v>
      </c>
      <c r="J730" s="60">
        <v>53.751284802661402</v>
      </c>
      <c r="K730" s="60">
        <v>1.34595438101512E-3</v>
      </c>
      <c r="L730" s="60">
        <v>1.9174373862066899E-2</v>
      </c>
      <c r="M730" s="60">
        <v>0.97947967175691797</v>
      </c>
      <c r="N730" s="60" t="s">
        <v>142</v>
      </c>
      <c r="O730" s="60">
        <v>1.8264411576902201E-2</v>
      </c>
      <c r="P730" s="60" t="s">
        <v>163</v>
      </c>
      <c r="Q730" s="60">
        <v>726</v>
      </c>
      <c r="R730" s="60" t="s">
        <v>8</v>
      </c>
    </row>
    <row r="731" spans="1:18" x14ac:dyDescent="0.25">
      <c r="A731" s="60">
        <v>728</v>
      </c>
      <c r="B731" s="60">
        <v>1.01839524188637</v>
      </c>
      <c r="C731" s="60">
        <v>1.8228096104000301E-2</v>
      </c>
      <c r="D731" s="60">
        <v>1.26385762149731E-2</v>
      </c>
      <c r="E731" s="60">
        <v>5.1976587067416903E-2</v>
      </c>
      <c r="F731" s="60">
        <v>6.33789627874181E-2</v>
      </c>
      <c r="G731" s="60" t="s">
        <v>142</v>
      </c>
      <c r="H731" s="60">
        <v>-1</v>
      </c>
      <c r="I731" s="60">
        <v>1.88679471361222E-2</v>
      </c>
      <c r="J731" s="60">
        <v>51.999936494708898</v>
      </c>
      <c r="K731" s="60">
        <v>3.2942221775628098E-3</v>
      </c>
      <c r="L731" s="60">
        <v>4.8682364889854099E-2</v>
      </c>
      <c r="M731" s="60">
        <v>0.94802341293258297</v>
      </c>
      <c r="N731" s="60" t="s">
        <v>142</v>
      </c>
      <c r="O731" s="60">
        <v>1.88679471361222E-2</v>
      </c>
      <c r="P731" s="60" t="s">
        <v>163</v>
      </c>
      <c r="Q731" s="60">
        <v>727</v>
      </c>
      <c r="R731" s="60" t="s">
        <v>8</v>
      </c>
    </row>
    <row r="732" spans="1:18" x14ac:dyDescent="0.25">
      <c r="A732" s="60">
        <v>729</v>
      </c>
      <c r="B732" s="60">
        <v>1.0187261839128201</v>
      </c>
      <c r="C732" s="60">
        <v>1.85530075453866E-2</v>
      </c>
      <c r="D732" s="60">
        <v>1.25622814416216E-2</v>
      </c>
      <c r="E732" s="60">
        <v>1.7751792637492401E-3</v>
      </c>
      <c r="F732" s="60">
        <v>0.13716732364842699</v>
      </c>
      <c r="G732" s="60">
        <v>0.63989828574152297</v>
      </c>
      <c r="H732" s="60">
        <v>0.56274836529868999</v>
      </c>
      <c r="I732" s="60">
        <v>6.90613666780169E-3</v>
      </c>
      <c r="J732" s="60">
        <v>143.79875625141801</v>
      </c>
      <c r="K732" s="60">
        <v>2.4349658860466899E-4</v>
      </c>
      <c r="L732" s="60">
        <v>1.5316826751445699E-3</v>
      </c>
      <c r="M732" s="60">
        <v>0.99822482073625096</v>
      </c>
      <c r="N732" s="60">
        <v>0.63989828574152297</v>
      </c>
      <c r="O732" s="60">
        <v>6.90613666780169E-3</v>
      </c>
      <c r="P732" s="60" t="s">
        <v>163</v>
      </c>
      <c r="Q732" s="60">
        <v>728</v>
      </c>
      <c r="R732" s="60" t="s">
        <v>8</v>
      </c>
    </row>
    <row r="733" spans="1:18" x14ac:dyDescent="0.25">
      <c r="A733" s="60">
        <v>730</v>
      </c>
      <c r="B733" s="60">
        <v>1.0223221343122599</v>
      </c>
      <c r="C733" s="60">
        <v>2.20766420306092E-2</v>
      </c>
      <c r="D733" s="60">
        <v>1.2508248612535E-2</v>
      </c>
      <c r="E733" s="60">
        <v>0.179979130826286</v>
      </c>
      <c r="F733" s="60">
        <v>5.00894951133945E-2</v>
      </c>
      <c r="G733" s="60" t="s">
        <v>142</v>
      </c>
      <c r="H733" s="60">
        <v>-1</v>
      </c>
      <c r="I733" s="60">
        <v>4.1386988017525203E-2</v>
      </c>
      <c r="J733" s="60">
        <v>23.162183524361598</v>
      </c>
      <c r="K733" s="60">
        <v>9.0150637940362502E-3</v>
      </c>
      <c r="L733" s="60">
        <v>0.17096406703225001</v>
      </c>
      <c r="M733" s="60">
        <v>0.82002086917371397</v>
      </c>
      <c r="N733" s="60" t="s">
        <v>142</v>
      </c>
      <c r="O733" s="60">
        <v>4.1386988017525203E-2</v>
      </c>
      <c r="P733" s="60" t="s">
        <v>163</v>
      </c>
      <c r="Q733" s="60">
        <v>729</v>
      </c>
      <c r="R733" s="60" t="s">
        <v>8</v>
      </c>
    </row>
    <row r="734" spans="1:18" x14ac:dyDescent="0.25">
      <c r="A734" s="60">
        <v>731</v>
      </c>
      <c r="B734" s="60">
        <v>1.01729537389602</v>
      </c>
      <c r="C734" s="60">
        <v>1.71475113738432E-2</v>
      </c>
      <c r="D734" s="60">
        <v>1.2620398875381701E-2</v>
      </c>
      <c r="E734" s="60">
        <v>1.51387990924305E-10</v>
      </c>
      <c r="F734" s="60">
        <v>0.10386838103549199</v>
      </c>
      <c r="G734" s="60">
        <v>1.17309696070019</v>
      </c>
      <c r="H734" s="60">
        <v>-0.14755554442565</v>
      </c>
      <c r="I734" s="60">
        <v>2.04938787909811E-3</v>
      </c>
      <c r="J734" s="60">
        <v>486.95057792577398</v>
      </c>
      <c r="K734" s="60">
        <v>1.5724425525523401E-11</v>
      </c>
      <c r="L734" s="60">
        <v>1.35663565398782E-10</v>
      </c>
      <c r="M734" s="61">
        <v>0.99999999984861199</v>
      </c>
      <c r="N734" s="60">
        <v>1.17309696070019</v>
      </c>
      <c r="O734" s="60">
        <v>2.04938787909811E-3</v>
      </c>
      <c r="P734" s="60" t="s">
        <v>163</v>
      </c>
      <c r="Q734" s="60">
        <v>730</v>
      </c>
      <c r="R734" s="60" t="s">
        <v>8</v>
      </c>
    </row>
    <row r="735" spans="1:18" x14ac:dyDescent="0.25">
      <c r="A735" s="60">
        <v>732</v>
      </c>
      <c r="B735" s="60">
        <v>1.02709996576022</v>
      </c>
      <c r="C735" s="60">
        <v>2.6739263853256302E-2</v>
      </c>
      <c r="D735" s="60">
        <v>1.2446301255295699E-2</v>
      </c>
      <c r="E735" s="60">
        <v>4.5004342890724497E-2</v>
      </c>
      <c r="F735" s="60">
        <v>6.7266161309207401E-2</v>
      </c>
      <c r="G735" s="60" t="s">
        <v>142</v>
      </c>
      <c r="H735" s="60">
        <v>-1</v>
      </c>
      <c r="I735" s="60">
        <v>1.7267142253327102E-2</v>
      </c>
      <c r="J735" s="60">
        <v>56.9134627681265</v>
      </c>
      <c r="K735" s="60">
        <v>3.02726938850236E-3</v>
      </c>
      <c r="L735" s="60">
        <v>4.1977073502222198E-2</v>
      </c>
      <c r="M735" s="61">
        <v>0.95499565710927503</v>
      </c>
      <c r="N735" s="60" t="s">
        <v>142</v>
      </c>
      <c r="O735" s="60">
        <v>1.7267142253327102E-2</v>
      </c>
      <c r="P735" s="60" t="s">
        <v>163</v>
      </c>
      <c r="Q735" s="60">
        <v>731</v>
      </c>
      <c r="R735" s="60" t="s">
        <v>8</v>
      </c>
    </row>
    <row r="736" spans="1:18" x14ac:dyDescent="0.25">
      <c r="A736" s="60">
        <v>733</v>
      </c>
      <c r="B736" s="60">
        <v>1.0088510310091601</v>
      </c>
      <c r="C736" s="60">
        <v>8.8120902428033103E-3</v>
      </c>
      <c r="D736" s="60">
        <v>1.31577332313255E-2</v>
      </c>
      <c r="E736" s="60">
        <v>4.83896982647862E-4</v>
      </c>
      <c r="F736" s="60">
        <v>4.52531473586016E-2</v>
      </c>
      <c r="G736" s="60" t="s">
        <v>142</v>
      </c>
      <c r="H736" s="60">
        <v>-1</v>
      </c>
      <c r="I736" s="60">
        <v>8.9063837012825393E-3</v>
      </c>
      <c r="J736" s="60">
        <v>111.279016213505</v>
      </c>
      <c r="K736" s="60">
        <v>2.18978614621464E-5</v>
      </c>
      <c r="L736" s="60">
        <v>4.6199912118571602E-4</v>
      </c>
      <c r="M736" s="60">
        <v>0.99951610301735205</v>
      </c>
      <c r="N736" s="60" t="s">
        <v>142</v>
      </c>
      <c r="O736" s="60">
        <v>8.9063837012825393E-3</v>
      </c>
      <c r="P736" s="60" t="s">
        <v>163</v>
      </c>
      <c r="Q736" s="60">
        <v>732</v>
      </c>
      <c r="R736" s="60" t="s">
        <v>8</v>
      </c>
    </row>
    <row r="737" spans="1:18" x14ac:dyDescent="0.25">
      <c r="A737" s="60">
        <v>734</v>
      </c>
      <c r="B737" s="60">
        <v>1.0217379225199601</v>
      </c>
      <c r="C737" s="60">
        <v>2.15050230057574E-2</v>
      </c>
      <c r="D737" s="60">
        <v>1.2214824253067001E-2</v>
      </c>
      <c r="E737" s="61">
        <v>6.8020435556849806E-2</v>
      </c>
      <c r="F737" s="60">
        <v>6.8265584619386296E-2</v>
      </c>
      <c r="G737" s="60" t="s">
        <v>142</v>
      </c>
      <c r="H737" s="60">
        <v>-1</v>
      </c>
      <c r="I737" s="60">
        <v>2.1269008766030901E-2</v>
      </c>
      <c r="J737" s="60">
        <v>46.016765614254503</v>
      </c>
      <c r="K737" s="61">
        <v>4.6434547993536397E-3</v>
      </c>
      <c r="L737" s="61">
        <v>6.3376980757496107E-2</v>
      </c>
      <c r="M737" s="60">
        <v>0.93197956444315</v>
      </c>
      <c r="N737" s="60" t="s">
        <v>142</v>
      </c>
      <c r="O737" s="60">
        <v>2.1269008766030901E-2</v>
      </c>
      <c r="P737" s="60" t="s">
        <v>163</v>
      </c>
      <c r="Q737" s="60">
        <v>733</v>
      </c>
      <c r="R737" s="60" t="s">
        <v>8</v>
      </c>
    </row>
    <row r="738" spans="1:18" x14ac:dyDescent="0.25">
      <c r="A738" s="60">
        <v>735</v>
      </c>
      <c r="B738" s="60">
        <v>1.0154935588301299</v>
      </c>
      <c r="C738" s="60">
        <v>1.53747591625817E-2</v>
      </c>
      <c r="D738" s="60">
        <v>1.29573801126062E-2</v>
      </c>
      <c r="E738" s="60">
        <v>5.7684898793759403E-8</v>
      </c>
      <c r="F738" s="60">
        <v>6.0030178302827301E-2</v>
      </c>
      <c r="G738" s="60">
        <v>6.4052995214189403</v>
      </c>
      <c r="H738" s="60">
        <v>-0.84387927580028699</v>
      </c>
      <c r="I738" s="60">
        <v>3.8289562933196699E-3</v>
      </c>
      <c r="J738" s="60">
        <v>260.16777612340098</v>
      </c>
      <c r="K738" s="60">
        <v>3.4628347599699198E-9</v>
      </c>
      <c r="L738" s="60">
        <v>5.4222064033789502E-8</v>
      </c>
      <c r="M738" s="60">
        <v>0.99999994231510103</v>
      </c>
      <c r="N738" s="60">
        <v>6.4052995214189403</v>
      </c>
      <c r="O738" s="60">
        <v>3.8289562933196699E-3</v>
      </c>
      <c r="P738" s="60" t="s">
        <v>163</v>
      </c>
      <c r="Q738" s="60">
        <v>734</v>
      </c>
      <c r="R738" s="60" t="s">
        <v>8</v>
      </c>
    </row>
    <row r="739" spans="1:18" x14ac:dyDescent="0.25">
      <c r="A739" s="60">
        <v>736</v>
      </c>
      <c r="B739" s="60">
        <v>1.0068699286862799</v>
      </c>
      <c r="C739" s="60">
        <v>6.8464382499136799E-3</v>
      </c>
      <c r="D739" s="60">
        <v>1.31154125495451E-2</v>
      </c>
      <c r="E739" s="60">
        <v>0.109831306646655</v>
      </c>
      <c r="F739" s="60">
        <v>6.6736768985106401E-2</v>
      </c>
      <c r="G739" s="60" t="s">
        <v>142</v>
      </c>
      <c r="H739" s="60">
        <v>-1</v>
      </c>
      <c r="I739" s="60">
        <v>3.11772625445077E-2</v>
      </c>
      <c r="J739" s="60">
        <v>31.0746569257782</v>
      </c>
      <c r="K739" s="60">
        <v>7.3297865390101798E-3</v>
      </c>
      <c r="L739" s="60">
        <v>0.102501520107645</v>
      </c>
      <c r="M739" s="60">
        <v>0.89016869335334503</v>
      </c>
      <c r="N739" s="60" t="s">
        <v>142</v>
      </c>
      <c r="O739" s="60">
        <v>3.11772625445077E-2</v>
      </c>
      <c r="P739" s="60" t="s">
        <v>163</v>
      </c>
      <c r="Q739" s="60">
        <v>735</v>
      </c>
      <c r="R739" s="60" t="s">
        <v>8</v>
      </c>
    </row>
    <row r="740" spans="1:18" x14ac:dyDescent="0.25">
      <c r="A740" s="60">
        <v>737</v>
      </c>
      <c r="B740" s="60">
        <v>1.00740777183004</v>
      </c>
      <c r="C740" s="60">
        <v>7.3804690406135704E-3</v>
      </c>
      <c r="D740" s="60">
        <v>1.31495942322648E-2</v>
      </c>
      <c r="E740" s="60">
        <v>9.3707572905555496E-4</v>
      </c>
      <c r="F740" s="60">
        <v>3.7985570545967601E-2</v>
      </c>
      <c r="G740" s="60" t="s">
        <v>142</v>
      </c>
      <c r="H740" s="60">
        <v>-1</v>
      </c>
      <c r="I740" s="60">
        <v>1.0935045774410601E-2</v>
      </c>
      <c r="J740" s="60">
        <v>90.449091355440302</v>
      </c>
      <c r="K740" s="60">
        <v>3.5595356212953801E-5</v>
      </c>
      <c r="L740" s="60">
        <v>9.0148037284260105E-4</v>
      </c>
      <c r="M740" s="60">
        <v>0.99906292427094401</v>
      </c>
      <c r="N740" s="60" t="s">
        <v>142</v>
      </c>
      <c r="O740" s="60">
        <v>1.0935045774410601E-2</v>
      </c>
      <c r="P740" s="60" t="s">
        <v>163</v>
      </c>
      <c r="Q740" s="60">
        <v>736</v>
      </c>
      <c r="R740" s="60" t="s">
        <v>8</v>
      </c>
    </row>
    <row r="741" spans="1:18" x14ac:dyDescent="0.25">
      <c r="A741" s="60">
        <v>738</v>
      </c>
      <c r="B741" s="60">
        <v>1.0143630372789101</v>
      </c>
      <c r="C741" s="60">
        <v>1.42608660232509E-2</v>
      </c>
      <c r="D741" s="60">
        <v>1.2883342260264099E-2</v>
      </c>
      <c r="E741" s="60">
        <v>7.7477016199534802E-20</v>
      </c>
      <c r="F741" s="60">
        <v>4.57865205175398E-2</v>
      </c>
      <c r="G741" s="60" t="s">
        <v>142</v>
      </c>
      <c r="H741" s="60">
        <v>-1</v>
      </c>
      <c r="I741" s="60">
        <v>1.62769955254056E-3</v>
      </c>
      <c r="J741" s="60">
        <v>613.36399514835</v>
      </c>
      <c r="K741" s="60">
        <v>3.5474029918577701E-21</v>
      </c>
      <c r="L741" s="60">
        <v>7.3929613207677E-20</v>
      </c>
      <c r="M741" s="61">
        <v>1</v>
      </c>
      <c r="N741" s="60" t="s">
        <v>142</v>
      </c>
      <c r="O741" s="60">
        <v>1.62769955254056E-3</v>
      </c>
      <c r="P741" s="60" t="s">
        <v>163</v>
      </c>
      <c r="Q741" s="60">
        <v>737</v>
      </c>
      <c r="R741" s="60" t="s">
        <v>8</v>
      </c>
    </row>
    <row r="742" spans="1:18" x14ac:dyDescent="0.25">
      <c r="A742" s="60">
        <v>739</v>
      </c>
      <c r="B742" s="60">
        <v>1.0181515367493099</v>
      </c>
      <c r="C742" s="60">
        <v>1.7988764367776799E-2</v>
      </c>
      <c r="D742" s="60">
        <v>1.30235842463327E-2</v>
      </c>
      <c r="E742" s="60">
        <v>0.10728024407197299</v>
      </c>
      <c r="F742" s="60">
        <v>5.5368147426662503E-2</v>
      </c>
      <c r="G742" s="60" t="s">
        <v>142</v>
      </c>
      <c r="H742" s="60">
        <v>-1</v>
      </c>
      <c r="I742" s="60">
        <v>2.4639829082265301E-2</v>
      </c>
      <c r="J742" s="60">
        <v>39.584697104078401</v>
      </c>
      <c r="K742" s="60">
        <v>5.9399083697453297E-3</v>
      </c>
      <c r="L742" s="60">
        <v>0.101340335702227</v>
      </c>
      <c r="M742" s="60">
        <v>0.89271975592802699</v>
      </c>
      <c r="N742" s="60" t="s">
        <v>142</v>
      </c>
      <c r="O742" s="60">
        <v>2.4639829082265301E-2</v>
      </c>
      <c r="P742" s="60" t="s">
        <v>163</v>
      </c>
      <c r="Q742" s="60">
        <v>738</v>
      </c>
      <c r="R742" s="60" t="s">
        <v>8</v>
      </c>
    </row>
    <row r="743" spans="1:18" x14ac:dyDescent="0.25">
      <c r="A743" s="60">
        <v>740</v>
      </c>
      <c r="B743" s="60">
        <v>1.0137664177115</v>
      </c>
      <c r="C743" s="60">
        <v>1.36725213461879E-2</v>
      </c>
      <c r="D743" s="60">
        <v>1.2887390232945601E-2</v>
      </c>
      <c r="E743" s="60">
        <v>6.3501496571852601E-12</v>
      </c>
      <c r="F743" s="60">
        <v>4.0929748571743398E-2</v>
      </c>
      <c r="G743" s="60" t="s">
        <v>142</v>
      </c>
      <c r="H743" s="60">
        <v>-1</v>
      </c>
      <c r="I743" s="60">
        <v>3.05165372413632E-3</v>
      </c>
      <c r="J743" s="60">
        <v>326.69117678416097</v>
      </c>
      <c r="K743" s="60">
        <v>2.5991002886153599E-13</v>
      </c>
      <c r="L743" s="60">
        <v>6.0902396283237299E-12</v>
      </c>
      <c r="M743" s="61">
        <v>0.99999999999364997</v>
      </c>
      <c r="N743" s="60" t="s">
        <v>142</v>
      </c>
      <c r="O743" s="60">
        <v>3.05165372413632E-3</v>
      </c>
      <c r="P743" s="60" t="s">
        <v>163</v>
      </c>
      <c r="Q743" s="60">
        <v>739</v>
      </c>
      <c r="R743" s="60" t="s">
        <v>8</v>
      </c>
    </row>
    <row r="744" spans="1:18" x14ac:dyDescent="0.25">
      <c r="A744" s="60">
        <v>741</v>
      </c>
      <c r="B744" s="60">
        <v>1.01036058538713</v>
      </c>
      <c r="C744" s="60">
        <v>1.0307282373175001E-2</v>
      </c>
      <c r="D744" s="60">
        <v>1.31350839415794E-2</v>
      </c>
      <c r="E744" s="60">
        <v>1.21346204398606E-12</v>
      </c>
      <c r="F744" s="60">
        <v>0.17386625116309501</v>
      </c>
      <c r="G744" s="60">
        <v>0.40151625163836302</v>
      </c>
      <c r="H744" s="60">
        <v>1.4905592137791699</v>
      </c>
      <c r="I744" s="60">
        <v>1.4321886188897401E-3</v>
      </c>
      <c r="J744" s="60">
        <v>697.23205324394803</v>
      </c>
      <c r="K744" s="60">
        <v>2.1098009651656201E-13</v>
      </c>
      <c r="L744" s="60">
        <v>1.0024819474694999E-12</v>
      </c>
      <c r="M744" s="60">
        <v>0.99999999999878697</v>
      </c>
      <c r="N744" s="60">
        <v>0.40151625163836302</v>
      </c>
      <c r="O744" s="60">
        <v>1.4321886188897401E-3</v>
      </c>
      <c r="P744" s="60" t="s">
        <v>163</v>
      </c>
      <c r="Q744" s="60">
        <v>740</v>
      </c>
      <c r="R744" s="60" t="s">
        <v>8</v>
      </c>
    </row>
    <row r="745" spans="1:18" x14ac:dyDescent="0.25">
      <c r="A745" s="60">
        <v>742</v>
      </c>
      <c r="B745" s="60">
        <v>1.02268453841671</v>
      </c>
      <c r="C745" s="60">
        <v>2.2431070319838799E-2</v>
      </c>
      <c r="D745" s="60">
        <v>1.25468926313852E-2</v>
      </c>
      <c r="E745" s="60">
        <v>7.7869209321980101E-4</v>
      </c>
      <c r="F745" s="60">
        <v>5.1203836264963297E-2</v>
      </c>
      <c r="G745" s="60" t="s">
        <v>142</v>
      </c>
      <c r="H745" s="60">
        <v>-1</v>
      </c>
      <c r="I745" s="60">
        <v>8.9552123470283199E-3</v>
      </c>
      <c r="J745" s="60">
        <v>110.666810484046</v>
      </c>
      <c r="K745" s="60">
        <v>3.98720224420482E-5</v>
      </c>
      <c r="L745" s="60">
        <v>7.3882007077775297E-4</v>
      </c>
      <c r="M745" s="60">
        <v>0.99922130790677999</v>
      </c>
      <c r="N745" s="60" t="s">
        <v>142</v>
      </c>
      <c r="O745" s="60">
        <v>8.9552123470283199E-3</v>
      </c>
      <c r="P745" s="60" t="s">
        <v>163</v>
      </c>
      <c r="Q745" s="60">
        <v>741</v>
      </c>
      <c r="R745" s="60" t="s">
        <v>8</v>
      </c>
    </row>
    <row r="746" spans="1:18" x14ac:dyDescent="0.25">
      <c r="A746" s="60">
        <v>743</v>
      </c>
      <c r="B746" s="60">
        <v>1.0216065352982799</v>
      </c>
      <c r="C746" s="60">
        <v>2.1376422836212699E-2</v>
      </c>
      <c r="D746" s="60">
        <v>1.26680417069053E-2</v>
      </c>
      <c r="E746" s="60">
        <v>4.0665202971277202E-2</v>
      </c>
      <c r="F746" s="60">
        <v>5.61790867231209E-2</v>
      </c>
      <c r="G746" s="60" t="s">
        <v>142</v>
      </c>
      <c r="H746" s="60">
        <v>-1</v>
      </c>
      <c r="I746" s="60">
        <v>1.9362699923196801E-2</v>
      </c>
      <c r="J746" s="60">
        <v>50.645690113804001</v>
      </c>
      <c r="K746" s="60">
        <v>2.28453396433669E-3</v>
      </c>
      <c r="L746" s="60">
        <v>3.8380669006940503E-2</v>
      </c>
      <c r="M746" s="60">
        <v>0.95933479702872304</v>
      </c>
      <c r="N746" s="60" t="s">
        <v>142</v>
      </c>
      <c r="O746" s="60">
        <v>1.9362699923196801E-2</v>
      </c>
      <c r="P746" s="60" t="s">
        <v>163</v>
      </c>
      <c r="Q746" s="60">
        <v>742</v>
      </c>
      <c r="R746" s="60" t="s">
        <v>8</v>
      </c>
    </row>
    <row r="747" spans="1:18" x14ac:dyDescent="0.25">
      <c r="A747" s="60">
        <v>744</v>
      </c>
      <c r="B747" s="60">
        <v>1.0361560242762999</v>
      </c>
      <c r="C747" s="60">
        <v>3.55177350811604E-2</v>
      </c>
      <c r="D747" s="60">
        <v>1.2186312163395399E-2</v>
      </c>
      <c r="E747" s="60">
        <v>0.65831065924155796</v>
      </c>
      <c r="F747" s="60">
        <v>0.29505290092068398</v>
      </c>
      <c r="G747" s="60">
        <v>0.27479285024799499</v>
      </c>
      <c r="H747" s="60">
        <v>2.6391048715333101</v>
      </c>
      <c r="I747" s="60">
        <v>4.9186119212348901E-4</v>
      </c>
      <c r="J747" s="60">
        <v>2032.0939216463701</v>
      </c>
      <c r="K747" s="60">
        <v>0.19423646971622899</v>
      </c>
      <c r="L747" s="60">
        <v>0.46407418952532897</v>
      </c>
      <c r="M747" s="60">
        <v>0.34168934075844198</v>
      </c>
      <c r="N747" s="60">
        <v>0.27479285024799499</v>
      </c>
      <c r="O747" s="60">
        <v>4.9186119212348901E-4</v>
      </c>
      <c r="P747" s="60" t="s">
        <v>163</v>
      </c>
      <c r="Q747" s="60">
        <v>743</v>
      </c>
      <c r="R747" s="60" t="s">
        <v>8</v>
      </c>
    </row>
    <row r="748" spans="1:18" x14ac:dyDescent="0.25">
      <c r="A748" s="60">
        <v>745</v>
      </c>
      <c r="B748" s="60">
        <v>1.01485682906659</v>
      </c>
      <c r="C748" s="60">
        <v>1.4747547437735001E-2</v>
      </c>
      <c r="D748" s="60">
        <v>1.2774806216825099E-2</v>
      </c>
      <c r="E748" s="60">
        <v>1.28456036367518E-14</v>
      </c>
      <c r="F748" s="60">
        <v>6.3764218175878198E-2</v>
      </c>
      <c r="G748" s="60" t="s">
        <v>142</v>
      </c>
      <c r="H748" s="60">
        <v>-1</v>
      </c>
      <c r="I748" s="60">
        <v>1.8432266888531699E-3</v>
      </c>
      <c r="J748" s="60">
        <v>541.52686663417796</v>
      </c>
      <c r="K748" s="60">
        <v>8.1908987289469303E-16</v>
      </c>
      <c r="L748" s="60">
        <v>1.2026513763857101E-14</v>
      </c>
      <c r="M748" s="60">
        <v>0.99999999999998701</v>
      </c>
      <c r="N748" s="60" t="s">
        <v>142</v>
      </c>
      <c r="O748" s="60">
        <v>1.8432266888531699E-3</v>
      </c>
      <c r="P748" s="60" t="s">
        <v>163</v>
      </c>
      <c r="Q748" s="60">
        <v>744</v>
      </c>
      <c r="R748" s="60" t="s">
        <v>8</v>
      </c>
    </row>
    <row r="749" spans="1:18" x14ac:dyDescent="0.25">
      <c r="A749" s="60">
        <v>746</v>
      </c>
      <c r="B749" s="60">
        <v>0.99610906506951902</v>
      </c>
      <c r="C749" s="60">
        <v>-3.8985243107176799E-3</v>
      </c>
      <c r="D749" s="60">
        <v>1.3485741875590001E-2</v>
      </c>
      <c r="E749" s="60">
        <v>0.589191925045356</v>
      </c>
      <c r="F749" s="60">
        <v>0.99779414800551003</v>
      </c>
      <c r="G749" s="60">
        <v>1.7307226107600798E-2</v>
      </c>
      <c r="H749" s="60">
        <v>56.779334122227297</v>
      </c>
      <c r="I749" s="60">
        <v>1.16850625399033E-2</v>
      </c>
      <c r="J749" s="60">
        <v>84.579345132736705</v>
      </c>
      <c r="K749" s="60">
        <v>0.58789225486235697</v>
      </c>
      <c r="L749" s="60">
        <v>1.2996701829988801E-3</v>
      </c>
      <c r="M749" s="60">
        <v>0.410808074954644</v>
      </c>
      <c r="N749" s="60">
        <v>1.7307226107600798E-2</v>
      </c>
      <c r="O749" s="60">
        <v>1.16850625399033E-2</v>
      </c>
      <c r="P749" s="60" t="s">
        <v>163</v>
      </c>
      <c r="Q749" s="60">
        <v>745</v>
      </c>
      <c r="R749" s="60" t="s">
        <v>8</v>
      </c>
    </row>
    <row r="750" spans="1:18" x14ac:dyDescent="0.25">
      <c r="A750" s="60">
        <v>747</v>
      </c>
      <c r="B750" s="60">
        <v>1.0131931171527999</v>
      </c>
      <c r="C750" s="60">
        <v>1.3106845945053699E-2</v>
      </c>
      <c r="D750" s="60">
        <v>1.29938861075179E-2</v>
      </c>
      <c r="E750" s="60">
        <v>3.1687807077224399E-2</v>
      </c>
      <c r="F750" s="60">
        <v>6.1825519399252897E-2</v>
      </c>
      <c r="G750" s="60" t="s">
        <v>142</v>
      </c>
      <c r="H750" s="60">
        <v>-1</v>
      </c>
      <c r="I750" s="60">
        <v>1.48036781000734E-2</v>
      </c>
      <c r="J750" s="60">
        <v>66.5507798291722</v>
      </c>
      <c r="K750" s="60">
        <v>1.9591151311727198E-3</v>
      </c>
      <c r="L750" s="60">
        <v>2.97286919460517E-2</v>
      </c>
      <c r="M750" s="61">
        <v>0.96831219292277604</v>
      </c>
      <c r="N750" s="60" t="s">
        <v>142</v>
      </c>
      <c r="O750" s="60">
        <v>1.48036781000734E-2</v>
      </c>
      <c r="P750" s="60" t="s">
        <v>163</v>
      </c>
      <c r="Q750" s="60">
        <v>746</v>
      </c>
      <c r="R750" s="60" t="s">
        <v>8</v>
      </c>
    </row>
    <row r="751" spans="1:18" x14ac:dyDescent="0.25">
      <c r="A751" s="60">
        <v>748</v>
      </c>
      <c r="B751" s="60">
        <v>1.00976949690888</v>
      </c>
      <c r="C751" s="60">
        <v>9.7220839245196408E-3</v>
      </c>
      <c r="D751" s="60">
        <v>1.2844786913209999E-2</v>
      </c>
      <c r="E751" s="60">
        <v>9.6747282334551008E-15</v>
      </c>
      <c r="F751" s="60">
        <v>0.101476734810881</v>
      </c>
      <c r="G751" s="60">
        <v>0.77725552328929604</v>
      </c>
      <c r="H751" s="60">
        <v>0.28657818444063798</v>
      </c>
      <c r="I751" s="60">
        <v>1.6957615278326E-3</v>
      </c>
      <c r="J751" s="60">
        <v>588.70555917619504</v>
      </c>
      <c r="K751" s="60">
        <v>9.8175983131366604E-16</v>
      </c>
      <c r="L751" s="60">
        <v>8.69296840214143E-15</v>
      </c>
      <c r="M751" s="60">
        <v>0.99999999999999001</v>
      </c>
      <c r="N751" s="60">
        <v>0.77725552328929604</v>
      </c>
      <c r="O751" s="60">
        <v>1.6957615278326E-3</v>
      </c>
      <c r="P751" s="60" t="s">
        <v>163</v>
      </c>
      <c r="Q751" s="60">
        <v>747</v>
      </c>
      <c r="R751" s="60" t="s">
        <v>8</v>
      </c>
    </row>
    <row r="752" spans="1:18" x14ac:dyDescent="0.25">
      <c r="A752" s="60">
        <v>749</v>
      </c>
      <c r="B752" s="60">
        <v>1.0219566599566801</v>
      </c>
      <c r="C752" s="60">
        <v>2.1719083794907799E-2</v>
      </c>
      <c r="D752" s="60">
        <v>1.2692416765255199E-2</v>
      </c>
      <c r="E752" s="60">
        <v>4.7693659048724898E-2</v>
      </c>
      <c r="F752" s="60">
        <v>4.1125762214016898E-2</v>
      </c>
      <c r="G752" s="60" t="s">
        <v>142</v>
      </c>
      <c r="H752" s="60">
        <v>-1</v>
      </c>
      <c r="I752" s="60">
        <v>2.4285362783442701E-2</v>
      </c>
      <c r="J752" s="60">
        <v>40.177066569570997</v>
      </c>
      <c r="K752" s="60">
        <v>1.9614380811542602E-3</v>
      </c>
      <c r="L752" s="60">
        <v>4.5732220967570701E-2</v>
      </c>
      <c r="M752" s="61">
        <v>0.95230634095127498</v>
      </c>
      <c r="N752" s="60" t="s">
        <v>142</v>
      </c>
      <c r="O752" s="60">
        <v>2.4285362783442701E-2</v>
      </c>
      <c r="P752" s="60" t="s">
        <v>163</v>
      </c>
      <c r="Q752" s="60">
        <v>748</v>
      </c>
      <c r="R752" s="60" t="s">
        <v>8</v>
      </c>
    </row>
    <row r="753" spans="1:18" x14ac:dyDescent="0.25">
      <c r="A753" s="60">
        <v>750</v>
      </c>
      <c r="B753" s="60">
        <v>1.0112841007028099</v>
      </c>
      <c r="C753" s="60">
        <v>1.12209101597737E-2</v>
      </c>
      <c r="D753" s="60">
        <v>1.2824810040424701E-2</v>
      </c>
      <c r="E753" s="60">
        <v>3.56819308134947E-12</v>
      </c>
      <c r="F753" s="60">
        <v>9.8315266052780403E-2</v>
      </c>
      <c r="G753" s="60">
        <v>1.3781863522803599</v>
      </c>
      <c r="H753" s="60">
        <v>-0.27440871958614999</v>
      </c>
      <c r="I753" s="60">
        <v>2.0311128793070298E-3</v>
      </c>
      <c r="J753" s="60">
        <v>491.34092806362202</v>
      </c>
      <c r="K753" s="60">
        <v>3.5080785212056299E-13</v>
      </c>
      <c r="L753" s="60">
        <v>3.2173852292289099E-12</v>
      </c>
      <c r="M753" s="61">
        <v>0.99999999999643197</v>
      </c>
      <c r="N753" s="60">
        <v>1.3781863522803599</v>
      </c>
      <c r="O753" s="60">
        <v>2.0311128793070298E-3</v>
      </c>
      <c r="P753" s="60" t="s">
        <v>163</v>
      </c>
      <c r="Q753" s="60">
        <v>749</v>
      </c>
      <c r="R753" s="60" t="s">
        <v>8</v>
      </c>
    </row>
    <row r="754" spans="1:18" x14ac:dyDescent="0.25">
      <c r="A754" s="60">
        <v>751</v>
      </c>
      <c r="B754" s="60">
        <v>1.01436797485371</v>
      </c>
      <c r="C754" s="60">
        <v>1.4265733671812801E-2</v>
      </c>
      <c r="D754" s="60">
        <v>1.2674802458766199E-2</v>
      </c>
      <c r="E754" s="60">
        <v>1.7987171515594098E-2</v>
      </c>
      <c r="F754" s="60">
        <v>5.4127138906871E-2</v>
      </c>
      <c r="G754" s="60" t="s">
        <v>142</v>
      </c>
      <c r="H754" s="60">
        <v>-1</v>
      </c>
      <c r="I754" s="60">
        <v>1.5884028260733499E-2</v>
      </c>
      <c r="J754" s="60">
        <v>61.956322135995798</v>
      </c>
      <c r="K754" s="60">
        <v>9.7359413116627396E-4</v>
      </c>
      <c r="L754" s="60">
        <v>1.7013577384427801E-2</v>
      </c>
      <c r="M754" s="60">
        <v>0.98201282848440596</v>
      </c>
      <c r="N754" s="60" t="s">
        <v>142</v>
      </c>
      <c r="O754" s="60">
        <v>1.5884028260733499E-2</v>
      </c>
      <c r="P754" s="60" t="s">
        <v>163</v>
      </c>
      <c r="Q754" s="60">
        <v>750</v>
      </c>
      <c r="R754" s="60" t="s">
        <v>8</v>
      </c>
    </row>
    <row r="755" spans="1:18" x14ac:dyDescent="0.25">
      <c r="A755" s="60">
        <v>752</v>
      </c>
      <c r="B755" s="60">
        <v>1.0175878612231399</v>
      </c>
      <c r="C755" s="60">
        <v>1.7434984703109401E-2</v>
      </c>
      <c r="D755" s="60">
        <v>1.2272024811394701E-2</v>
      </c>
      <c r="E755" s="60">
        <v>8.4164483629207599E-13</v>
      </c>
      <c r="F755" s="60">
        <v>8.6506571634598101E-2</v>
      </c>
      <c r="G755" s="60" t="s">
        <v>142</v>
      </c>
      <c r="H755" s="60">
        <v>-1</v>
      </c>
      <c r="I755" s="60">
        <v>1.7617928595211601E-3</v>
      </c>
      <c r="J755" s="60">
        <v>566.60361730140801</v>
      </c>
      <c r="K755" s="60">
        <v>7.2807809321590095E-14</v>
      </c>
      <c r="L755" s="60">
        <v>7.6883702697048597E-13</v>
      </c>
      <c r="M755" s="61">
        <v>0.99999999999915801</v>
      </c>
      <c r="N755" s="60" t="s">
        <v>142</v>
      </c>
      <c r="O755" s="60">
        <v>1.7617928595211601E-3</v>
      </c>
      <c r="P755" s="60" t="s">
        <v>163</v>
      </c>
      <c r="Q755" s="60">
        <v>751</v>
      </c>
      <c r="R755" s="60" t="s">
        <v>8</v>
      </c>
    </row>
    <row r="756" spans="1:18" x14ac:dyDescent="0.25">
      <c r="A756" s="60">
        <v>753</v>
      </c>
      <c r="B756" s="60">
        <v>1.0119279824310401</v>
      </c>
      <c r="C756" s="60">
        <v>1.1857404727328699E-2</v>
      </c>
      <c r="D756" s="60">
        <v>1.3027598224198E-2</v>
      </c>
      <c r="E756" s="60">
        <v>0.155373454170846</v>
      </c>
      <c r="F756" s="60">
        <v>6.48979243178823E-2</v>
      </c>
      <c r="G756" s="60" t="s">
        <v>142</v>
      </c>
      <c r="H756" s="60">
        <v>-1</v>
      </c>
      <c r="I756" s="60">
        <v>3.07500877446499E-2</v>
      </c>
      <c r="J756" s="60">
        <v>31.520232407271301</v>
      </c>
      <c r="K756" s="60">
        <v>1.00834146697875E-2</v>
      </c>
      <c r="L756" s="60">
        <v>0.14529003950105801</v>
      </c>
      <c r="M756" s="60">
        <v>0.84462654582915397</v>
      </c>
      <c r="N756" s="60" t="s">
        <v>142</v>
      </c>
      <c r="O756" s="60">
        <v>3.07500877446499E-2</v>
      </c>
      <c r="P756" s="60" t="s">
        <v>163</v>
      </c>
      <c r="Q756" s="60">
        <v>752</v>
      </c>
      <c r="R756" s="60" t="s">
        <v>8</v>
      </c>
    </row>
    <row r="757" spans="1:18" x14ac:dyDescent="0.25">
      <c r="A757" s="60">
        <v>754</v>
      </c>
      <c r="B757" s="60">
        <v>1.0057538785142801</v>
      </c>
      <c r="C757" s="60">
        <v>5.7373881806476899E-3</v>
      </c>
      <c r="D757" s="60">
        <v>1.27930526045845E-2</v>
      </c>
      <c r="E757" s="60">
        <v>1.9846657623908501E-6</v>
      </c>
      <c r="F757" s="60">
        <v>8.7392463591807204E-2</v>
      </c>
      <c r="G757" s="60">
        <v>0.96777414059372002</v>
      </c>
      <c r="H757" s="60">
        <v>3.3298946577049598E-2</v>
      </c>
      <c r="I757" s="60">
        <v>5.01801684486438E-3</v>
      </c>
      <c r="J757" s="60">
        <v>198.28191373519101</v>
      </c>
      <c r="K757" s="60">
        <v>1.73444830381648E-7</v>
      </c>
      <c r="L757" s="60">
        <v>1.8112209320092001E-6</v>
      </c>
      <c r="M757" s="60">
        <v>0.99999801533423804</v>
      </c>
      <c r="N757" s="60">
        <v>0.96777414059372002</v>
      </c>
      <c r="O757" s="60">
        <v>5.01801684486438E-3</v>
      </c>
      <c r="P757" s="60" t="s">
        <v>163</v>
      </c>
      <c r="Q757" s="60">
        <v>753</v>
      </c>
      <c r="R757" s="60" t="s">
        <v>8</v>
      </c>
    </row>
    <row r="758" spans="1:18" x14ac:dyDescent="0.25">
      <c r="A758" s="60">
        <v>755</v>
      </c>
      <c r="B758" s="60">
        <v>0.983332076259257</v>
      </c>
      <c r="C758" s="60">
        <v>-1.6808396697615E-2</v>
      </c>
      <c r="D758" s="60">
        <v>1.2020069411554901E-2</v>
      </c>
      <c r="E758" s="60">
        <v>0.999999999949999</v>
      </c>
      <c r="F758" s="60">
        <v>0.64387745338532099</v>
      </c>
      <c r="G758" s="60">
        <v>0.14353493194167599</v>
      </c>
      <c r="H758" s="60">
        <v>5.9669451643056703</v>
      </c>
      <c r="I758" s="60">
        <v>2.2762525123730302E-3</v>
      </c>
      <c r="J758" s="60">
        <v>438.31857057347401</v>
      </c>
      <c r="K758" s="60">
        <v>0.64387745335312696</v>
      </c>
      <c r="L758" s="60">
        <v>0.35612254659687198</v>
      </c>
      <c r="M758" s="60">
        <v>5.0000892315438302E-11</v>
      </c>
      <c r="N758" s="60">
        <v>0.14353493194167599</v>
      </c>
      <c r="O758" s="60">
        <v>2.2762525123730302E-3</v>
      </c>
      <c r="P758" s="60" t="s">
        <v>163</v>
      </c>
      <c r="Q758" s="60">
        <v>754</v>
      </c>
      <c r="R758" s="60" t="s">
        <v>8</v>
      </c>
    </row>
    <row r="759" spans="1:18" x14ac:dyDescent="0.25">
      <c r="A759" s="60">
        <v>756</v>
      </c>
      <c r="B759" s="60">
        <v>1.02158424149646</v>
      </c>
      <c r="C759" s="60">
        <v>2.13546003005224E-2</v>
      </c>
      <c r="D759" s="60">
        <v>1.2730241599528101E-2</v>
      </c>
      <c r="E759" s="60">
        <v>4.1012485024047203E-2</v>
      </c>
      <c r="F759" s="60">
        <v>3.1162200655584001E-2</v>
      </c>
      <c r="G759" s="60" t="s">
        <v>142</v>
      </c>
      <c r="H759" s="60">
        <v>-1</v>
      </c>
      <c r="I759" s="60">
        <v>2.4526745725867501E-2</v>
      </c>
      <c r="J759" s="60">
        <v>39.771817475374803</v>
      </c>
      <c r="K759" s="60">
        <v>1.2780392877034901E-3</v>
      </c>
      <c r="L759" s="60">
        <v>3.9734445736343701E-2</v>
      </c>
      <c r="M759" s="60">
        <v>0.95898751497595303</v>
      </c>
      <c r="N759" s="60" t="s">
        <v>142</v>
      </c>
      <c r="O759" s="60">
        <v>2.4526745725867501E-2</v>
      </c>
      <c r="P759" s="60" t="s">
        <v>163</v>
      </c>
      <c r="Q759" s="60">
        <v>755</v>
      </c>
      <c r="R759" s="60" t="s">
        <v>8</v>
      </c>
    </row>
    <row r="760" spans="1:18" x14ac:dyDescent="0.25">
      <c r="A760" s="60">
        <v>757</v>
      </c>
      <c r="B760" s="60">
        <v>1.02506103771386</v>
      </c>
      <c r="C760" s="60">
        <v>2.4752159806536299E-2</v>
      </c>
      <c r="D760" s="60">
        <v>1.2380876512642301E-2</v>
      </c>
      <c r="E760" s="60">
        <v>0.15792376812508199</v>
      </c>
      <c r="F760" s="60">
        <v>4.6251133220952402E-2</v>
      </c>
      <c r="G760" s="60" t="s">
        <v>142</v>
      </c>
      <c r="H760" s="60">
        <v>-1</v>
      </c>
      <c r="I760" s="60">
        <v>3.9762198679099102E-2</v>
      </c>
      <c r="J760" s="60">
        <v>24.149514695364399</v>
      </c>
      <c r="K760" s="60">
        <v>7.30415323830796E-3</v>
      </c>
      <c r="L760" s="60">
        <v>0.150619614886774</v>
      </c>
      <c r="M760" s="60">
        <v>0.84207623187491798</v>
      </c>
      <c r="N760" s="60" t="s">
        <v>142</v>
      </c>
      <c r="O760" s="60">
        <v>3.9762198679099102E-2</v>
      </c>
      <c r="P760" s="60" t="s">
        <v>163</v>
      </c>
      <c r="Q760" s="60">
        <v>756</v>
      </c>
      <c r="R760" s="60" t="s">
        <v>8</v>
      </c>
    </row>
    <row r="761" spans="1:18" x14ac:dyDescent="0.25">
      <c r="A761" s="60">
        <v>758</v>
      </c>
      <c r="B761" s="60">
        <v>1.0187708947956799</v>
      </c>
      <c r="C761" s="60">
        <v>1.85968955914914E-2</v>
      </c>
      <c r="D761" s="60">
        <v>1.2355825932986101E-2</v>
      </c>
      <c r="E761" s="60">
        <v>3.08492103589125E-12</v>
      </c>
      <c r="F761" s="60">
        <v>0.117440692441764</v>
      </c>
      <c r="G761" s="60">
        <v>0.83347292989498301</v>
      </c>
      <c r="H761" s="60">
        <v>0.199799014619467</v>
      </c>
      <c r="I761" s="60">
        <v>1.8549724410585301E-3</v>
      </c>
      <c r="J761" s="60">
        <v>538.09156700428002</v>
      </c>
      <c r="K761" s="60">
        <v>3.62295262583233E-13</v>
      </c>
      <c r="L761" s="60">
        <v>2.7226257733080199E-12</v>
      </c>
      <c r="M761" s="60">
        <v>0.99999999999691502</v>
      </c>
      <c r="N761" s="60">
        <v>0.83347292989498301</v>
      </c>
      <c r="O761" s="60">
        <v>1.8549724410585301E-3</v>
      </c>
      <c r="P761" s="60" t="s">
        <v>163</v>
      </c>
      <c r="Q761" s="60">
        <v>757</v>
      </c>
      <c r="R761" s="60" t="s">
        <v>8</v>
      </c>
    </row>
    <row r="762" spans="1:18" x14ac:dyDescent="0.25">
      <c r="A762" s="60">
        <v>759</v>
      </c>
      <c r="B762" s="60">
        <v>1.0099043586832399</v>
      </c>
      <c r="C762" s="60">
        <v>9.8556319963400106E-3</v>
      </c>
      <c r="D762" s="60">
        <v>1.28706122546611E-2</v>
      </c>
      <c r="E762" s="60">
        <v>8.0510965933492003E-3</v>
      </c>
      <c r="F762" s="60">
        <v>0.541136631243467</v>
      </c>
      <c r="G762" s="60">
        <v>0.13196509776442999</v>
      </c>
      <c r="H762" s="60">
        <v>6.5777612182358203</v>
      </c>
      <c r="I762" s="60">
        <v>4.8894069325639098E-4</v>
      </c>
      <c r="J762" s="60">
        <v>2044.23782493927</v>
      </c>
      <c r="K762" s="60">
        <v>4.3567432883407399E-3</v>
      </c>
      <c r="L762" s="60">
        <v>3.6943533050084699E-3</v>
      </c>
      <c r="M762" s="60">
        <v>0.99194890340665098</v>
      </c>
      <c r="N762" s="60">
        <v>0.13196509776442999</v>
      </c>
      <c r="O762" s="60">
        <v>4.8894069325639098E-4</v>
      </c>
      <c r="P762" s="60" t="s">
        <v>163</v>
      </c>
      <c r="Q762" s="60">
        <v>758</v>
      </c>
      <c r="R762" s="60" t="s">
        <v>8</v>
      </c>
    </row>
    <row r="763" spans="1:18" x14ac:dyDescent="0.25">
      <c r="A763" s="60">
        <v>760</v>
      </c>
      <c r="B763" s="60">
        <v>1.0159985233539</v>
      </c>
      <c r="C763" s="60">
        <v>1.5871895763408E-2</v>
      </c>
      <c r="D763" s="60">
        <v>1.25197008012358E-2</v>
      </c>
      <c r="E763" s="60">
        <v>1.1978530548494699E-10</v>
      </c>
      <c r="F763" s="60">
        <v>6.5380732300472394E-2</v>
      </c>
      <c r="G763" s="60" t="s">
        <v>142</v>
      </c>
      <c r="H763" s="60">
        <v>-1</v>
      </c>
      <c r="I763" s="60">
        <v>2.6417609627317601E-3</v>
      </c>
      <c r="J763" s="60">
        <v>377.53538382440598</v>
      </c>
      <c r="K763" s="60">
        <v>7.8316509914416003E-12</v>
      </c>
      <c r="L763" s="60">
        <v>1.11953654493505E-10</v>
      </c>
      <c r="M763" s="60">
        <v>0.99999999988021504</v>
      </c>
      <c r="N763" s="60" t="s">
        <v>142</v>
      </c>
      <c r="O763" s="60">
        <v>2.6417609627317601E-3</v>
      </c>
      <c r="P763" s="60" t="s">
        <v>163</v>
      </c>
      <c r="Q763" s="60">
        <v>759</v>
      </c>
      <c r="R763" s="60" t="s">
        <v>8</v>
      </c>
    </row>
    <row r="764" spans="1:18" x14ac:dyDescent="0.25">
      <c r="A764" s="60">
        <v>761</v>
      </c>
      <c r="B764" s="60">
        <v>1.01584307005679</v>
      </c>
      <c r="C764" s="60">
        <v>1.5718878620808101E-2</v>
      </c>
      <c r="D764" s="60">
        <v>1.2816146168023301E-2</v>
      </c>
      <c r="E764" s="60">
        <v>3.9649655004834003E-12</v>
      </c>
      <c r="F764" s="60">
        <v>8.4800701439562198E-2</v>
      </c>
      <c r="G764" s="60">
        <v>1.17891277042941</v>
      </c>
      <c r="H764" s="60">
        <v>-0.151760821425523</v>
      </c>
      <c r="I764" s="60">
        <v>2.11659703808672E-3</v>
      </c>
      <c r="J764" s="60">
        <v>471.456486523264</v>
      </c>
      <c r="K764" s="60">
        <v>3.3623185562465699E-13</v>
      </c>
      <c r="L764" s="60">
        <v>3.6287336448587402E-12</v>
      </c>
      <c r="M764" s="60">
        <v>0.99999999999603495</v>
      </c>
      <c r="N764" s="60">
        <v>1.17891277042941</v>
      </c>
      <c r="O764" s="60">
        <v>2.11659703808672E-3</v>
      </c>
      <c r="P764" s="60" t="s">
        <v>163</v>
      </c>
      <c r="Q764" s="60">
        <v>760</v>
      </c>
      <c r="R764" s="60" t="s">
        <v>8</v>
      </c>
    </row>
    <row r="765" spans="1:18" x14ac:dyDescent="0.25">
      <c r="A765" s="60">
        <v>762</v>
      </c>
      <c r="B765" s="60">
        <v>1.0225161600477</v>
      </c>
      <c r="C765" s="60">
        <v>2.2266413257559799E-2</v>
      </c>
      <c r="D765" s="60">
        <v>1.24510832220351E-2</v>
      </c>
      <c r="E765" s="60">
        <v>6.7940007196291799E-2</v>
      </c>
      <c r="F765" s="60">
        <v>6.0493976250475E-2</v>
      </c>
      <c r="G765" s="60" t="s">
        <v>142</v>
      </c>
      <c r="H765" s="60">
        <v>-1</v>
      </c>
      <c r="I765" s="60">
        <v>1.9804544498628798E-2</v>
      </c>
      <c r="J765" s="60">
        <v>49.493461239122901</v>
      </c>
      <c r="K765" s="60">
        <v>4.10996118178957E-3</v>
      </c>
      <c r="L765" s="60">
        <v>6.3830046014502206E-2</v>
      </c>
      <c r="M765" s="60">
        <v>0.93205999280370799</v>
      </c>
      <c r="N765" s="60" t="s">
        <v>142</v>
      </c>
      <c r="O765" s="60">
        <v>1.9804544498628798E-2</v>
      </c>
      <c r="P765" s="60" t="s">
        <v>163</v>
      </c>
      <c r="Q765" s="60">
        <v>761</v>
      </c>
      <c r="R765" s="60" t="s">
        <v>8</v>
      </c>
    </row>
    <row r="766" spans="1:18" x14ac:dyDescent="0.25">
      <c r="A766" s="60">
        <v>763</v>
      </c>
      <c r="B766" s="60">
        <v>1.00004893289214</v>
      </c>
      <c r="C766" s="60">
        <v>4.8931694962675098E-5</v>
      </c>
      <c r="D766" s="60">
        <v>1.34316237106083E-2</v>
      </c>
      <c r="E766" s="60">
        <v>7.0045846477025602E-16</v>
      </c>
      <c r="F766" s="60">
        <v>4.0441567171977902E-2</v>
      </c>
      <c r="G766" s="60" t="s">
        <v>142</v>
      </c>
      <c r="H766" s="60">
        <v>-1</v>
      </c>
      <c r="I766" s="60">
        <v>2.27396739217292E-3</v>
      </c>
      <c r="J766" s="60">
        <v>438.76004380803198</v>
      </c>
      <c r="K766" s="60">
        <v>2.8327638054186899E-17</v>
      </c>
      <c r="L766" s="60">
        <v>6.7213082671606996E-16</v>
      </c>
      <c r="M766" s="60">
        <v>0.999999999999999</v>
      </c>
      <c r="N766" s="60" t="s">
        <v>142</v>
      </c>
      <c r="O766" s="60">
        <v>2.27396739217292E-3</v>
      </c>
      <c r="P766" s="60" t="s">
        <v>163</v>
      </c>
      <c r="Q766" s="60">
        <v>762</v>
      </c>
      <c r="R766" s="60" t="s">
        <v>8</v>
      </c>
    </row>
    <row r="767" spans="1:18" x14ac:dyDescent="0.25">
      <c r="A767" s="60">
        <v>764</v>
      </c>
      <c r="B767" s="60">
        <v>1.0161254418271699</v>
      </c>
      <c r="C767" s="60">
        <v>1.5996807900272698E-2</v>
      </c>
      <c r="D767" s="60">
        <v>1.25691082303254E-2</v>
      </c>
      <c r="E767" s="60">
        <v>9.9076732355026409E-4</v>
      </c>
      <c r="F767" s="60">
        <v>6.1736318100491697E-2</v>
      </c>
      <c r="G767" s="60" t="s">
        <v>142</v>
      </c>
      <c r="H767" s="60">
        <v>-1</v>
      </c>
      <c r="I767" s="60">
        <v>8.1282635053195294E-3</v>
      </c>
      <c r="J767" s="60">
        <v>122.027507578409</v>
      </c>
      <c r="K767" s="60">
        <v>6.1166326650271803E-5</v>
      </c>
      <c r="L767" s="60">
        <v>9.2960099689999196E-4</v>
      </c>
      <c r="M767" s="61">
        <v>0.99900923267645003</v>
      </c>
      <c r="N767" s="60" t="s">
        <v>142</v>
      </c>
      <c r="O767" s="60">
        <v>8.1282635053195294E-3</v>
      </c>
      <c r="P767" s="60" t="s">
        <v>163</v>
      </c>
      <c r="Q767" s="60">
        <v>763</v>
      </c>
      <c r="R767" s="60" t="s">
        <v>8</v>
      </c>
    </row>
    <row r="768" spans="1:18" x14ac:dyDescent="0.25">
      <c r="A768" s="60">
        <v>765</v>
      </c>
      <c r="B768" s="60">
        <v>1.0259091930778199</v>
      </c>
      <c r="C768" s="60">
        <v>2.5579237059601599E-2</v>
      </c>
      <c r="D768" s="60">
        <v>1.2046804382596501E-2</v>
      </c>
      <c r="E768" s="60">
        <v>5.5851280510047196E-12</v>
      </c>
      <c r="F768" s="60">
        <v>5.9127868404919501E-2</v>
      </c>
      <c r="G768" s="60" t="s">
        <v>142</v>
      </c>
      <c r="H768" s="60">
        <v>-1</v>
      </c>
      <c r="I768" s="60">
        <v>2.3295381996387698E-3</v>
      </c>
      <c r="J768" s="60">
        <v>428.26962955793698</v>
      </c>
      <c r="K768" s="60">
        <v>3.3023671642443102E-13</v>
      </c>
      <c r="L768" s="60">
        <v>5.2548913345802798E-12</v>
      </c>
      <c r="M768" s="61">
        <v>0.99999999999441502</v>
      </c>
      <c r="N768" s="60" t="s">
        <v>142</v>
      </c>
      <c r="O768" s="60">
        <v>2.3295381996387698E-3</v>
      </c>
      <c r="P768" s="60" t="s">
        <v>163</v>
      </c>
      <c r="Q768" s="60">
        <v>764</v>
      </c>
      <c r="R768" s="60" t="s">
        <v>8</v>
      </c>
    </row>
    <row r="769" spans="1:18" x14ac:dyDescent="0.25">
      <c r="A769" s="60">
        <v>766</v>
      </c>
      <c r="B769" s="60">
        <v>1.0232757806261601</v>
      </c>
      <c r="C769" s="60">
        <v>2.3009030918982001E-2</v>
      </c>
      <c r="D769" s="60">
        <v>1.26938367534107E-2</v>
      </c>
      <c r="E769" s="60">
        <v>0.124668679183826</v>
      </c>
      <c r="F769" s="60">
        <v>6.0397714621934502E-2</v>
      </c>
      <c r="G769" s="60" t="s">
        <v>142</v>
      </c>
      <c r="H769" s="60">
        <v>-1</v>
      </c>
      <c r="I769" s="60">
        <v>2.4189736550273101E-2</v>
      </c>
      <c r="J769" s="60">
        <v>40.339846670992799</v>
      </c>
      <c r="K769" s="60">
        <v>7.5297033076382096E-3</v>
      </c>
      <c r="L769" s="60">
        <v>0.117138975876188</v>
      </c>
      <c r="M769" s="60">
        <v>0.87533132081617404</v>
      </c>
      <c r="N769" s="60" t="s">
        <v>142</v>
      </c>
      <c r="O769" s="60">
        <v>2.4189736550273101E-2</v>
      </c>
      <c r="P769" s="60" t="s">
        <v>163</v>
      </c>
      <c r="Q769" s="60">
        <v>765</v>
      </c>
      <c r="R769" s="60" t="s">
        <v>8</v>
      </c>
    </row>
    <row r="770" spans="1:18" x14ac:dyDescent="0.25">
      <c r="A770" s="60">
        <v>767</v>
      </c>
      <c r="B770" s="60">
        <v>1.00238736070224</v>
      </c>
      <c r="C770" s="60">
        <v>2.3845154841497301E-3</v>
      </c>
      <c r="D770" s="60">
        <v>1.3326502402089799E-2</v>
      </c>
      <c r="E770" s="60">
        <v>6.4647063006305198E-4</v>
      </c>
      <c r="F770" s="60">
        <v>4.1845062007517898E-2</v>
      </c>
      <c r="G770" s="60" t="s">
        <v>142</v>
      </c>
      <c r="H770" s="60">
        <v>-1</v>
      </c>
      <c r="I770" s="60">
        <v>1.10228571245741E-2</v>
      </c>
      <c r="J770" s="60">
        <v>89.720580762189599</v>
      </c>
      <c r="K770" s="60">
        <v>2.7051603601027602E-5</v>
      </c>
      <c r="L770" s="60">
        <v>6.1941902646202405E-4</v>
      </c>
      <c r="M770" s="61">
        <v>0.99935352936993704</v>
      </c>
      <c r="N770" s="60" t="s">
        <v>142</v>
      </c>
      <c r="O770" s="60">
        <v>1.10228571245741E-2</v>
      </c>
      <c r="P770" s="60" t="s">
        <v>163</v>
      </c>
      <c r="Q770" s="60">
        <v>766</v>
      </c>
      <c r="R770" s="60" t="s">
        <v>8</v>
      </c>
    </row>
    <row r="771" spans="1:18" x14ac:dyDescent="0.25">
      <c r="A771" s="60">
        <v>768</v>
      </c>
      <c r="B771" s="60">
        <v>1.0183218217580201</v>
      </c>
      <c r="C771" s="60">
        <v>1.8155999562282799E-2</v>
      </c>
      <c r="D771" s="60">
        <v>1.29897366759361E-2</v>
      </c>
      <c r="E771" s="60">
        <v>1.25291883442668E-10</v>
      </c>
      <c r="F771" s="60">
        <v>5.1571420059173499E-2</v>
      </c>
      <c r="G771" s="60" t="s">
        <v>142</v>
      </c>
      <c r="H771" s="60">
        <v>-1</v>
      </c>
      <c r="I771" s="60">
        <v>2.69139295808661E-3</v>
      </c>
      <c r="J771" s="60">
        <v>370.55481030571298</v>
      </c>
      <c r="K771" s="60">
        <v>6.46148035102684E-12</v>
      </c>
      <c r="L771" s="60">
        <v>1.1883040309164101E-10</v>
      </c>
      <c r="M771" s="61">
        <v>0.999999999874708</v>
      </c>
      <c r="N771" s="60" t="s">
        <v>142</v>
      </c>
      <c r="O771" s="60">
        <v>2.69139295808661E-3</v>
      </c>
      <c r="P771" s="60" t="s">
        <v>163</v>
      </c>
      <c r="Q771" s="60">
        <v>767</v>
      </c>
      <c r="R771" s="60" t="s">
        <v>8</v>
      </c>
    </row>
    <row r="772" spans="1:18" x14ac:dyDescent="0.25">
      <c r="A772" s="60">
        <v>769</v>
      </c>
      <c r="B772" s="60">
        <v>1.01006831477838</v>
      </c>
      <c r="C772" s="60">
        <v>1.00179669602324E-2</v>
      </c>
      <c r="D772" s="60">
        <v>1.25266792140124E-2</v>
      </c>
      <c r="E772" s="60">
        <v>4.5044700241448802E-4</v>
      </c>
      <c r="F772" s="60">
        <v>8.6660818021139105E-2</v>
      </c>
      <c r="G772" s="60">
        <v>2.0345351919338199</v>
      </c>
      <c r="H772" s="60">
        <v>-0.50848724368856901</v>
      </c>
      <c r="I772" s="60">
        <v>7.4733289241230797E-3</v>
      </c>
      <c r="J772" s="60">
        <v>132.80917796513799</v>
      </c>
      <c r="K772" s="60">
        <v>3.9036105704409503E-5</v>
      </c>
      <c r="L772" s="60">
        <v>4.1141089671007899E-4</v>
      </c>
      <c r="M772" s="60">
        <v>0.99954955299758597</v>
      </c>
      <c r="N772" s="60">
        <v>2.0345351919338199</v>
      </c>
      <c r="O772" s="60">
        <v>7.4733289241230797E-3</v>
      </c>
      <c r="P772" s="60" t="s">
        <v>163</v>
      </c>
      <c r="Q772" s="60">
        <v>768</v>
      </c>
      <c r="R772" s="60" t="s">
        <v>8</v>
      </c>
    </row>
    <row r="773" spans="1:18" x14ac:dyDescent="0.25">
      <c r="A773" s="60">
        <v>770</v>
      </c>
      <c r="B773" s="60">
        <v>1.00488884238575</v>
      </c>
      <c r="C773" s="60">
        <v>4.8769308026020801E-3</v>
      </c>
      <c r="D773" s="60">
        <v>1.31462176942628E-2</v>
      </c>
      <c r="E773" s="60">
        <v>9.0081075138603098E-3</v>
      </c>
      <c r="F773" s="60">
        <v>0.119910343686468</v>
      </c>
      <c r="G773" s="60">
        <v>0.38734797267557097</v>
      </c>
      <c r="H773" s="60">
        <v>1.5816580195130301</v>
      </c>
      <c r="I773" s="60">
        <v>1.43106125876533E-2</v>
      </c>
      <c r="J773" s="60">
        <v>68.878210584972905</v>
      </c>
      <c r="K773" s="60">
        <v>1.0801652679516499E-3</v>
      </c>
      <c r="L773" s="60">
        <v>7.9279422459086705E-3</v>
      </c>
      <c r="M773" s="60">
        <v>0.99099189248613995</v>
      </c>
      <c r="N773" s="60">
        <v>0.38734797267557097</v>
      </c>
      <c r="O773" s="60">
        <v>1.43106125876533E-2</v>
      </c>
      <c r="P773" s="60" t="s">
        <v>163</v>
      </c>
      <c r="Q773" s="60">
        <v>769</v>
      </c>
      <c r="R773" s="60" t="s">
        <v>8</v>
      </c>
    </row>
    <row r="774" spans="1:18" x14ac:dyDescent="0.25">
      <c r="A774" s="60">
        <v>771</v>
      </c>
      <c r="B774" s="60">
        <v>1.01572512986034</v>
      </c>
      <c r="C774" s="60">
        <v>1.5602771077304199E-2</v>
      </c>
      <c r="D774" s="60">
        <v>1.2421533435329301E-2</v>
      </c>
      <c r="E774" s="60">
        <v>1.33312912264051E-12</v>
      </c>
      <c r="F774" s="60">
        <v>9.5949377861721794E-2</v>
      </c>
      <c r="G774" s="60">
        <v>1.7433386631788299</v>
      </c>
      <c r="H774" s="60">
        <v>-0.42638798695797597</v>
      </c>
      <c r="I774" s="60">
        <v>2.0224521410531298E-3</v>
      </c>
      <c r="J774" s="60">
        <v>493.44927753854398</v>
      </c>
      <c r="K774" s="60">
        <v>1.279129099267E-13</v>
      </c>
      <c r="L774" s="60">
        <v>1.2052162127138101E-12</v>
      </c>
      <c r="M774" s="60">
        <v>0.99999999999866696</v>
      </c>
      <c r="N774" s="60">
        <v>1.7433386631788299</v>
      </c>
      <c r="O774" s="60">
        <v>2.0224521410531298E-3</v>
      </c>
      <c r="P774" s="60" t="s">
        <v>163</v>
      </c>
      <c r="Q774" s="60">
        <v>770</v>
      </c>
      <c r="R774" s="60" t="s">
        <v>8</v>
      </c>
    </row>
    <row r="775" spans="1:18" x14ac:dyDescent="0.25">
      <c r="A775" s="60">
        <v>772</v>
      </c>
      <c r="B775" s="60">
        <v>1.0237211591283699</v>
      </c>
      <c r="C775" s="60">
        <v>2.3444183996726198E-2</v>
      </c>
      <c r="D775" s="60">
        <v>1.2012245000296301E-2</v>
      </c>
      <c r="E775" s="60">
        <v>2.1920712390684701E-13</v>
      </c>
      <c r="F775" s="60">
        <v>9.3605416567305894E-2</v>
      </c>
      <c r="G775" s="60">
        <v>1.4087386436589799</v>
      </c>
      <c r="H775" s="60">
        <v>-0.29014512060047198</v>
      </c>
      <c r="I775" s="60">
        <v>1.7608426476197899E-3</v>
      </c>
      <c r="J775" s="60">
        <v>566.90991594379398</v>
      </c>
      <c r="K775" s="60">
        <v>2.0518974147821501E-14</v>
      </c>
      <c r="L775" s="60">
        <v>1.9868814975902599E-13</v>
      </c>
      <c r="M775" s="61">
        <v>0.99999999999978095</v>
      </c>
      <c r="N775" s="60">
        <v>1.4087386436589799</v>
      </c>
      <c r="O775" s="60">
        <v>1.7608426476197899E-3</v>
      </c>
      <c r="P775" s="60" t="s">
        <v>163</v>
      </c>
      <c r="Q775" s="60">
        <v>771</v>
      </c>
      <c r="R775" s="60" t="s">
        <v>8</v>
      </c>
    </row>
    <row r="776" spans="1:18" x14ac:dyDescent="0.25">
      <c r="A776" s="60">
        <v>773</v>
      </c>
      <c r="B776" s="60">
        <v>1.0165178399555299</v>
      </c>
      <c r="C776" s="60">
        <v>1.6382904306606799E-2</v>
      </c>
      <c r="D776" s="60">
        <v>1.24583081298271E-2</v>
      </c>
      <c r="E776" s="60">
        <v>2.41312732337488E-3</v>
      </c>
      <c r="F776" s="60">
        <v>7.5101551514503595E-2</v>
      </c>
      <c r="G776" s="60" t="s">
        <v>142</v>
      </c>
      <c r="H776" s="60">
        <v>-1</v>
      </c>
      <c r="I776" s="60">
        <v>9.7567727894016E-3</v>
      </c>
      <c r="J776" s="60">
        <v>101.492906372306</v>
      </c>
      <c r="K776" s="60">
        <v>1.81229605987495E-4</v>
      </c>
      <c r="L776" s="60">
        <v>2.23189771738739E-3</v>
      </c>
      <c r="M776" s="60">
        <v>0.99758687267662505</v>
      </c>
      <c r="N776" s="60" t="s">
        <v>142</v>
      </c>
      <c r="O776" s="60">
        <v>9.7567727894016E-3</v>
      </c>
      <c r="P776" s="60" t="s">
        <v>163</v>
      </c>
      <c r="Q776" s="60">
        <v>772</v>
      </c>
      <c r="R776" s="60" t="s">
        <v>8</v>
      </c>
    </row>
    <row r="777" spans="1:18" x14ac:dyDescent="0.25">
      <c r="A777" s="60">
        <v>774</v>
      </c>
      <c r="B777" s="60">
        <v>1.0095626757939999</v>
      </c>
      <c r="C777" s="60">
        <v>9.5172428207139295E-3</v>
      </c>
      <c r="D777" s="60">
        <v>1.32108900359671E-2</v>
      </c>
      <c r="E777" s="60">
        <v>3.23026669652815E-11</v>
      </c>
      <c r="F777" s="60">
        <v>4.3184090454702499E-2</v>
      </c>
      <c r="G777" s="60" t="s">
        <v>142</v>
      </c>
      <c r="H777" s="60">
        <v>-1</v>
      </c>
      <c r="I777" s="60">
        <v>3.0443968871779999E-3</v>
      </c>
      <c r="J777" s="60">
        <v>327.47228435020099</v>
      </c>
      <c r="K777" s="60">
        <v>1.39496129215685E-12</v>
      </c>
      <c r="L777" s="60">
        <v>3.0907705673124602E-11</v>
      </c>
      <c r="M777" s="61">
        <v>0.99999999996769695</v>
      </c>
      <c r="N777" s="60" t="s">
        <v>142</v>
      </c>
      <c r="O777" s="60">
        <v>3.0443968871779999E-3</v>
      </c>
      <c r="P777" s="60" t="s">
        <v>163</v>
      </c>
      <c r="Q777" s="60">
        <v>773</v>
      </c>
      <c r="R777" s="60" t="s">
        <v>8</v>
      </c>
    </row>
    <row r="778" spans="1:18" x14ac:dyDescent="0.25">
      <c r="A778" s="60">
        <v>775</v>
      </c>
      <c r="B778" s="60">
        <v>1.0180970912187599</v>
      </c>
      <c r="C778" s="60">
        <v>1.7935288058628599E-2</v>
      </c>
      <c r="D778" s="60">
        <v>1.2307171212950999E-2</v>
      </c>
      <c r="E778" s="60">
        <v>3.3853556114082497E-11</v>
      </c>
      <c r="F778" s="60">
        <v>0.22105453902473701</v>
      </c>
      <c r="G778" s="60">
        <v>0.41139843413753102</v>
      </c>
      <c r="H778" s="60">
        <v>1.4307336076677899</v>
      </c>
      <c r="I778" s="60">
        <v>1.09600191228964E-3</v>
      </c>
      <c r="J778" s="60">
        <v>911.40716716534996</v>
      </c>
      <c r="K778" s="60">
        <v>7.4834822411465793E-12</v>
      </c>
      <c r="L778" s="60">
        <v>2.63700738729359E-11</v>
      </c>
      <c r="M778" s="60">
        <v>0.99999999996614597</v>
      </c>
      <c r="N778" s="60">
        <v>0.41139843413753102</v>
      </c>
      <c r="O778" s="60">
        <v>1.09600191228964E-3</v>
      </c>
      <c r="P778" s="60" t="s">
        <v>163</v>
      </c>
      <c r="Q778" s="60">
        <v>774</v>
      </c>
      <c r="R778" s="60" t="s">
        <v>8</v>
      </c>
    </row>
    <row r="779" spans="1:18" x14ac:dyDescent="0.25">
      <c r="A779" s="60">
        <v>776</v>
      </c>
      <c r="B779" s="60">
        <v>1.02038223357409</v>
      </c>
      <c r="C779" s="60">
        <v>2.0177295897260899E-2</v>
      </c>
      <c r="D779" s="60">
        <v>1.27914103995248E-2</v>
      </c>
      <c r="E779" s="60">
        <v>0.110455664811573</v>
      </c>
      <c r="F779" s="60">
        <v>0.142178433819903</v>
      </c>
      <c r="G779" s="60">
        <v>0.41232032066178298</v>
      </c>
      <c r="H779" s="60">
        <v>1.4252988511334499</v>
      </c>
      <c r="I779" s="60">
        <v>1.9983761001829001E-2</v>
      </c>
      <c r="J779" s="60">
        <v>49.040630485346199</v>
      </c>
      <c r="K779" s="60">
        <v>1.5704413429445601E-2</v>
      </c>
      <c r="L779" s="60">
        <v>9.4751251382127602E-2</v>
      </c>
      <c r="M779" s="60">
        <v>0.88954433518842702</v>
      </c>
      <c r="N779" s="60">
        <v>0.41232032066178298</v>
      </c>
      <c r="O779" s="60">
        <v>1.9983761001829001E-2</v>
      </c>
      <c r="P779" s="60" t="s">
        <v>163</v>
      </c>
      <c r="Q779" s="60">
        <v>775</v>
      </c>
      <c r="R779" s="60" t="s">
        <v>8</v>
      </c>
    </row>
    <row r="780" spans="1:18" x14ac:dyDescent="0.25">
      <c r="A780" s="60">
        <v>777</v>
      </c>
      <c r="B780" s="60">
        <v>1.00682501409494</v>
      </c>
      <c r="C780" s="60">
        <v>6.8018291183213004E-3</v>
      </c>
      <c r="D780" s="60">
        <v>1.29100056671196E-2</v>
      </c>
      <c r="E780" s="60">
        <v>9.24909882580284E-3</v>
      </c>
      <c r="F780" s="60">
        <v>2.1192413330715001E-2</v>
      </c>
      <c r="G780" s="60" t="s">
        <v>142</v>
      </c>
      <c r="H780" s="60">
        <v>-1</v>
      </c>
      <c r="I780" s="60">
        <v>1.9648183252264299E-2</v>
      </c>
      <c r="J780" s="60">
        <v>49.895290783933198</v>
      </c>
      <c r="K780" s="60">
        <v>1.96010725253045E-4</v>
      </c>
      <c r="L780" s="60">
        <v>9.0530881005497898E-3</v>
      </c>
      <c r="M780" s="60">
        <v>0.99075090117419695</v>
      </c>
      <c r="N780" s="60" t="s">
        <v>142</v>
      </c>
      <c r="O780" s="60">
        <v>1.9648183252264299E-2</v>
      </c>
      <c r="P780" s="60" t="s">
        <v>163</v>
      </c>
      <c r="Q780" s="60">
        <v>776</v>
      </c>
      <c r="R780" s="60" t="s">
        <v>8</v>
      </c>
    </row>
    <row r="781" spans="1:18" x14ac:dyDescent="0.25">
      <c r="A781" s="60">
        <v>778</v>
      </c>
      <c r="B781" s="60">
        <v>1.02140618523028</v>
      </c>
      <c r="C781" s="60">
        <v>2.1180290852659999E-2</v>
      </c>
      <c r="D781" s="60">
        <v>1.2728305665152701E-2</v>
      </c>
      <c r="E781" s="60">
        <v>6.7262322130033298E-3</v>
      </c>
      <c r="F781" s="60">
        <v>9.2472044026783606E-2</v>
      </c>
      <c r="G781" s="60">
        <v>2.01906447746016</v>
      </c>
      <c r="H781" s="60">
        <v>-0.50472111655496499</v>
      </c>
      <c r="I781" s="60">
        <v>8.5644033569047505E-3</v>
      </c>
      <c r="J781" s="60">
        <v>115.762366078168</v>
      </c>
      <c r="K781" s="60">
        <v>6.21988441335214E-4</v>
      </c>
      <c r="L781" s="60">
        <v>6.1042437716681101E-3</v>
      </c>
      <c r="M781" s="60">
        <v>0.99327376778699705</v>
      </c>
      <c r="N781" s="60">
        <v>2.01906447746016</v>
      </c>
      <c r="O781" s="60">
        <v>8.5644033569047505E-3</v>
      </c>
      <c r="P781" s="60" t="s">
        <v>163</v>
      </c>
      <c r="Q781" s="60">
        <v>777</v>
      </c>
      <c r="R781" s="60" t="s">
        <v>8</v>
      </c>
    </row>
    <row r="782" spans="1:18" x14ac:dyDescent="0.25">
      <c r="A782" s="60">
        <v>779</v>
      </c>
      <c r="B782" s="60">
        <v>1.01984414966045</v>
      </c>
      <c r="C782" s="60">
        <v>1.9649821171376598E-2</v>
      </c>
      <c r="D782" s="60">
        <v>1.29038057805754E-2</v>
      </c>
      <c r="E782" s="60">
        <v>1.22686153272351E-9</v>
      </c>
      <c r="F782" s="60">
        <v>0.119796967802727</v>
      </c>
      <c r="G782" s="60">
        <v>0.65796260546242102</v>
      </c>
      <c r="H782" s="60">
        <v>0.519843212513868</v>
      </c>
      <c r="I782" s="60">
        <v>1.9029181914193901E-3</v>
      </c>
      <c r="J782" s="60">
        <v>524.508665852891</v>
      </c>
      <c r="K782" s="60">
        <v>1.46974291534083E-10</v>
      </c>
      <c r="L782" s="60">
        <v>1.0798872411894199E-9</v>
      </c>
      <c r="M782" s="60">
        <v>0.99999999877313805</v>
      </c>
      <c r="N782" s="60">
        <v>0.65796260546242102</v>
      </c>
      <c r="O782" s="60">
        <v>1.9029181914193901E-3</v>
      </c>
      <c r="P782" s="60" t="s">
        <v>163</v>
      </c>
      <c r="Q782" s="60">
        <v>778</v>
      </c>
      <c r="R782" s="60" t="s">
        <v>8</v>
      </c>
    </row>
    <row r="783" spans="1:18" x14ac:dyDescent="0.25">
      <c r="A783" s="60">
        <v>780</v>
      </c>
      <c r="B783" s="60">
        <v>1.0161424321536601</v>
      </c>
      <c r="C783" s="60">
        <v>1.60135284583263E-2</v>
      </c>
      <c r="D783" s="60">
        <v>1.26598253748976E-2</v>
      </c>
      <c r="E783" s="60">
        <v>9.4632163817932793E-3</v>
      </c>
      <c r="F783" s="60">
        <v>5.8143853400300399E-2</v>
      </c>
      <c r="G783" s="60" t="s">
        <v>142</v>
      </c>
      <c r="H783" s="60">
        <v>-1</v>
      </c>
      <c r="I783" s="60">
        <v>1.37196589271731E-2</v>
      </c>
      <c r="J783" s="60">
        <v>71.888109340634102</v>
      </c>
      <c r="K783" s="60">
        <v>5.5022786599830998E-4</v>
      </c>
      <c r="L783" s="60">
        <v>8.9129885157949694E-3</v>
      </c>
      <c r="M783" s="60">
        <v>0.99053678361820696</v>
      </c>
      <c r="N783" s="60" t="s">
        <v>142</v>
      </c>
      <c r="O783" s="60">
        <v>1.37196589271731E-2</v>
      </c>
      <c r="P783" s="60" t="s">
        <v>163</v>
      </c>
      <c r="Q783" s="60">
        <v>779</v>
      </c>
      <c r="R783" s="60" t="s">
        <v>8</v>
      </c>
    </row>
    <row r="784" spans="1:18" x14ac:dyDescent="0.25">
      <c r="A784" s="60">
        <v>781</v>
      </c>
      <c r="B784" s="60">
        <v>1.00551217638541</v>
      </c>
      <c r="C784" s="60">
        <v>5.4970399388538302E-3</v>
      </c>
      <c r="D784" s="60">
        <v>1.3170252351611801E-2</v>
      </c>
      <c r="E784" s="60">
        <v>2.2441192160679502E-24</v>
      </c>
      <c r="F784" s="60">
        <v>0.152239191184985</v>
      </c>
      <c r="G784" s="60">
        <v>0.40525731085605199</v>
      </c>
      <c r="H784" s="60">
        <v>1.4675680690069099</v>
      </c>
      <c r="I784" s="60">
        <v>9.3638043766526699E-4</v>
      </c>
      <c r="J784" s="60">
        <v>1066.9420028181701</v>
      </c>
      <c r="K784" s="60">
        <v>3.41642894376866E-25</v>
      </c>
      <c r="L784" s="60">
        <v>1.9024763216910802E-24</v>
      </c>
      <c r="M784" s="60">
        <v>1</v>
      </c>
      <c r="N784" s="60">
        <v>0.40525731085605199</v>
      </c>
      <c r="O784" s="60">
        <v>9.3638043766526699E-4</v>
      </c>
      <c r="P784" s="60" t="s">
        <v>163</v>
      </c>
      <c r="Q784" s="60">
        <v>780</v>
      </c>
      <c r="R784" s="60" t="s">
        <v>8</v>
      </c>
    </row>
    <row r="785" spans="1:18" x14ac:dyDescent="0.25">
      <c r="A785" s="60">
        <v>782</v>
      </c>
      <c r="B785" s="60">
        <v>0.99717415607211801</v>
      </c>
      <c r="C785" s="60">
        <v>-2.8298441626377398E-3</v>
      </c>
      <c r="D785" s="60">
        <v>1.34985311374254E-2</v>
      </c>
      <c r="E785" s="61">
        <v>1.9090359401648999E-12</v>
      </c>
      <c r="F785" s="60">
        <v>0.126496260678787</v>
      </c>
      <c r="G785" s="60">
        <v>0.46470455818249401</v>
      </c>
      <c r="H785" s="60">
        <v>1.15190486598862</v>
      </c>
      <c r="I785" s="60">
        <v>2.0827878289701E-3</v>
      </c>
      <c r="J785" s="60">
        <v>479.125717123323</v>
      </c>
      <c r="K785" s="61">
        <v>2.4148590793227198E-13</v>
      </c>
      <c r="L785" s="61">
        <v>1.6675500322326301E-12</v>
      </c>
      <c r="M785" s="60">
        <v>0.99999999999809097</v>
      </c>
      <c r="N785" s="60">
        <v>0.46470455818249401</v>
      </c>
      <c r="O785" s="60">
        <v>2.0827878289701E-3</v>
      </c>
      <c r="P785" s="60" t="s">
        <v>163</v>
      </c>
      <c r="Q785" s="60">
        <v>781</v>
      </c>
      <c r="R785" s="60" t="s">
        <v>8</v>
      </c>
    </row>
    <row r="786" spans="1:18" x14ac:dyDescent="0.25">
      <c r="A786" s="60">
        <v>783</v>
      </c>
      <c r="B786" s="60">
        <v>1.01337663403536</v>
      </c>
      <c r="C786" s="60">
        <v>1.3287956793028501E-2</v>
      </c>
      <c r="D786" s="60">
        <v>1.27156789486169E-2</v>
      </c>
      <c r="E786" s="60">
        <v>1.56794242291921E-19</v>
      </c>
      <c r="F786" s="60">
        <v>8.0379302805684893E-2</v>
      </c>
      <c r="G786" s="60">
        <v>2.4686238630246602</v>
      </c>
      <c r="H786" s="60">
        <v>-0.59491601171886999</v>
      </c>
      <c r="I786" s="60">
        <v>1.2439050564743901E-3</v>
      </c>
      <c r="J786" s="60">
        <v>802.91987699954495</v>
      </c>
      <c r="K786" s="60">
        <v>1.2603011879370199E-20</v>
      </c>
      <c r="L786" s="60">
        <v>1.4419123041255099E-19</v>
      </c>
      <c r="M786" s="61">
        <v>1</v>
      </c>
      <c r="N786" s="60">
        <v>2.4686238630246602</v>
      </c>
      <c r="O786" s="60">
        <v>1.2439050564743901E-3</v>
      </c>
      <c r="P786" s="60" t="s">
        <v>163</v>
      </c>
      <c r="Q786" s="60">
        <v>782</v>
      </c>
      <c r="R786" s="60" t="s">
        <v>8</v>
      </c>
    </row>
    <row r="787" spans="1:18" x14ac:dyDescent="0.25">
      <c r="A787" s="60">
        <v>784</v>
      </c>
      <c r="B787" s="60">
        <v>1.01419431985376</v>
      </c>
      <c r="C787" s="60">
        <v>1.4094523745623999E-2</v>
      </c>
      <c r="D787" s="60">
        <v>1.2906786976050201E-2</v>
      </c>
      <c r="E787" s="60">
        <v>5.3765687701386795E-7</v>
      </c>
      <c r="F787" s="60">
        <v>6.5454887686253502E-2</v>
      </c>
      <c r="G787" s="60" t="s">
        <v>142</v>
      </c>
      <c r="H787" s="60">
        <v>-1</v>
      </c>
      <c r="I787" s="60">
        <v>3.5675467817921601E-3</v>
      </c>
      <c r="J787" s="60">
        <v>279.30466344652899</v>
      </c>
      <c r="K787" s="60">
        <v>3.5192270498684502E-8</v>
      </c>
      <c r="L787" s="60">
        <v>5.0246460651518396E-7</v>
      </c>
      <c r="M787" s="60">
        <v>0.99999946234312298</v>
      </c>
      <c r="N787" s="60" t="s">
        <v>142</v>
      </c>
      <c r="O787" s="60">
        <v>3.5675467817921601E-3</v>
      </c>
      <c r="P787" s="60" t="s">
        <v>163</v>
      </c>
      <c r="Q787" s="60">
        <v>783</v>
      </c>
      <c r="R787" s="60" t="s">
        <v>8</v>
      </c>
    </row>
    <row r="788" spans="1:18" x14ac:dyDescent="0.25">
      <c r="A788" s="60">
        <v>785</v>
      </c>
      <c r="B788" s="60">
        <v>1.0071039736918299</v>
      </c>
      <c r="C788" s="60">
        <v>7.0788593416937096E-3</v>
      </c>
      <c r="D788" s="60">
        <v>1.3102775811991599E-2</v>
      </c>
      <c r="E788" s="60">
        <v>1.6811323551320999E-4</v>
      </c>
      <c r="F788" s="60">
        <v>3.6377991489561702E-2</v>
      </c>
      <c r="G788" s="60" t="s">
        <v>142</v>
      </c>
      <c r="H788" s="60">
        <v>-1</v>
      </c>
      <c r="I788" s="60">
        <v>9.3069474099822507E-3</v>
      </c>
      <c r="J788" s="60">
        <v>106.44661551729</v>
      </c>
      <c r="K788" s="60">
        <v>6.1156218507822601E-6</v>
      </c>
      <c r="L788" s="60">
        <v>1.6199761366242799E-4</v>
      </c>
      <c r="M788" s="60">
        <v>0.99983188676448698</v>
      </c>
      <c r="N788" s="60" t="s">
        <v>142</v>
      </c>
      <c r="O788" s="60">
        <v>9.3069474099822507E-3</v>
      </c>
      <c r="P788" s="60" t="s">
        <v>163</v>
      </c>
      <c r="Q788" s="60">
        <v>784</v>
      </c>
      <c r="R788" s="60" t="s">
        <v>8</v>
      </c>
    </row>
    <row r="789" spans="1:18" x14ac:dyDescent="0.25">
      <c r="A789" s="60">
        <v>786</v>
      </c>
      <c r="B789" s="60">
        <v>1.0149170548572399</v>
      </c>
      <c r="C789" s="60">
        <v>1.48068898020679E-2</v>
      </c>
      <c r="D789" s="60">
        <v>1.28189794481973E-2</v>
      </c>
      <c r="E789" s="60">
        <v>4.27378663047331E-17</v>
      </c>
      <c r="F789" s="60">
        <v>8.9252468754363906E-2</v>
      </c>
      <c r="G789" s="60">
        <v>2.5946088848436601</v>
      </c>
      <c r="H789" s="60">
        <v>-0.61458545608107895</v>
      </c>
      <c r="I789" s="60">
        <v>1.2452549964531801E-3</v>
      </c>
      <c r="J789" s="60">
        <v>802.04837390596197</v>
      </c>
      <c r="K789" s="60">
        <v>3.8144600769913702E-18</v>
      </c>
      <c r="L789" s="60">
        <v>3.89234062277417E-17</v>
      </c>
      <c r="M789" s="60">
        <v>1</v>
      </c>
      <c r="N789" s="60">
        <v>2.5946088848436601</v>
      </c>
      <c r="O789" s="60">
        <v>1.2452549964531801E-3</v>
      </c>
      <c r="P789" s="60" t="s">
        <v>163</v>
      </c>
      <c r="Q789" s="60">
        <v>785</v>
      </c>
      <c r="R789" s="60" t="s">
        <v>8</v>
      </c>
    </row>
    <row r="790" spans="1:18" x14ac:dyDescent="0.25">
      <c r="A790" s="60">
        <v>787</v>
      </c>
      <c r="B790" s="60">
        <v>1.01231704137889</v>
      </c>
      <c r="C790" s="60">
        <v>1.22418037976649E-2</v>
      </c>
      <c r="D790" s="60">
        <v>1.2981410459894699E-2</v>
      </c>
      <c r="E790" s="60">
        <v>9.2263356582679196E-4</v>
      </c>
      <c r="F790" s="60">
        <v>4.18654461303722E-2</v>
      </c>
      <c r="G790" s="60" t="s">
        <v>142</v>
      </c>
      <c r="H790" s="60">
        <v>-1</v>
      </c>
      <c r="I790" s="60">
        <v>1.05058811940604E-2</v>
      </c>
      <c r="J790" s="60">
        <v>94.184780936354301</v>
      </c>
      <c r="K790" s="60">
        <v>3.8626465848194803E-5</v>
      </c>
      <c r="L790" s="60">
        <v>8.8400709997859704E-4</v>
      </c>
      <c r="M790" s="60">
        <v>0.999077366434173</v>
      </c>
      <c r="N790" s="60" t="s">
        <v>142</v>
      </c>
      <c r="O790" s="60">
        <v>1.05058811940604E-2</v>
      </c>
      <c r="P790" s="60" t="s">
        <v>163</v>
      </c>
      <c r="Q790" s="60">
        <v>786</v>
      </c>
      <c r="R790" s="60" t="s">
        <v>8</v>
      </c>
    </row>
    <row r="791" spans="1:18" x14ac:dyDescent="0.25">
      <c r="A791" s="60">
        <v>788</v>
      </c>
      <c r="B791" s="60">
        <v>1.0226842110883401</v>
      </c>
      <c r="C791" s="60">
        <v>2.2430750252006099E-2</v>
      </c>
      <c r="D791" s="60">
        <v>1.2576329392219801E-2</v>
      </c>
      <c r="E791" s="60">
        <v>2.16411591310679E-2</v>
      </c>
      <c r="F791" s="60">
        <v>7.4348349666860394E-2</v>
      </c>
      <c r="G791" s="60" t="s">
        <v>142</v>
      </c>
      <c r="H791" s="60">
        <v>-1</v>
      </c>
      <c r="I791" s="60">
        <v>1.18244264347858E-2</v>
      </c>
      <c r="J791" s="60">
        <v>83.5706982503728</v>
      </c>
      <c r="K791" s="60">
        <v>1.60898446627281E-3</v>
      </c>
      <c r="L791" s="60">
        <v>2.0032174664795101E-2</v>
      </c>
      <c r="M791" s="60">
        <v>0.97835884086893199</v>
      </c>
      <c r="N791" s="60" t="s">
        <v>142</v>
      </c>
      <c r="O791" s="60">
        <v>1.18244264347858E-2</v>
      </c>
      <c r="P791" s="60" t="s">
        <v>163</v>
      </c>
      <c r="Q791" s="60">
        <v>787</v>
      </c>
      <c r="R791" s="60" t="s">
        <v>8</v>
      </c>
    </row>
    <row r="792" spans="1:18" x14ac:dyDescent="0.25">
      <c r="A792" s="60">
        <v>789</v>
      </c>
      <c r="B792" s="60">
        <v>0.99530045539730405</v>
      </c>
      <c r="C792" s="60">
        <v>-4.7106221824449197E-3</v>
      </c>
      <c r="D792" s="60">
        <v>1.25662597426946E-2</v>
      </c>
      <c r="E792" s="60">
        <v>0.99922428369429195</v>
      </c>
      <c r="F792" s="60">
        <v>0.50665086549400895</v>
      </c>
      <c r="G792" s="60">
        <v>0.171572849262388</v>
      </c>
      <c r="H792" s="60">
        <v>4.8284280076895598</v>
      </c>
      <c r="I792" s="60">
        <v>3.3268305860740801E-3</v>
      </c>
      <c r="J792" s="60">
        <v>299.58639119946201</v>
      </c>
      <c r="K792" s="60">
        <v>0.506257848156344</v>
      </c>
      <c r="L792" s="60">
        <v>0.492966435537948</v>
      </c>
      <c r="M792" s="60">
        <v>7.7571630570816296E-4</v>
      </c>
      <c r="N792" s="60">
        <v>0.171572849262388</v>
      </c>
      <c r="O792" s="60">
        <v>3.3268305860740801E-3</v>
      </c>
      <c r="P792" s="60" t="s">
        <v>163</v>
      </c>
      <c r="Q792" s="60">
        <v>788</v>
      </c>
      <c r="R792" s="60" t="s">
        <v>8</v>
      </c>
    </row>
    <row r="793" spans="1:18" x14ac:dyDescent="0.25">
      <c r="A793" s="60">
        <v>790</v>
      </c>
      <c r="B793" s="60">
        <v>1.0097526907372001</v>
      </c>
      <c r="C793" s="60">
        <v>9.7054402136608608E-3</v>
      </c>
      <c r="D793" s="60">
        <v>1.29165983004487E-2</v>
      </c>
      <c r="E793" s="60">
        <v>2.04540243437151E-6</v>
      </c>
      <c r="F793" s="60">
        <v>0.13333418105782399</v>
      </c>
      <c r="G793" s="60">
        <v>0.36227812714600499</v>
      </c>
      <c r="H793" s="60">
        <v>1.7603101735065101</v>
      </c>
      <c r="I793" s="60">
        <v>4.77719078277207E-3</v>
      </c>
      <c r="J793" s="60">
        <v>208.32804350336801</v>
      </c>
      <c r="K793" s="60">
        <v>2.72722058520604E-7</v>
      </c>
      <c r="L793" s="60">
        <v>1.7726803758509101E-6</v>
      </c>
      <c r="M793" s="61">
        <v>0.99999795459756602</v>
      </c>
      <c r="N793" s="60">
        <v>0.36227812714600499</v>
      </c>
      <c r="O793" s="60">
        <v>4.77719078277207E-3</v>
      </c>
      <c r="P793" s="60" t="s">
        <v>163</v>
      </c>
      <c r="Q793" s="60">
        <v>789</v>
      </c>
      <c r="R793" s="60" t="s">
        <v>8</v>
      </c>
    </row>
    <row r="794" spans="1:18" x14ac:dyDescent="0.25">
      <c r="A794" s="60">
        <v>791</v>
      </c>
      <c r="B794" s="60">
        <v>1.0175420200210099</v>
      </c>
      <c r="C794" s="60">
        <v>1.7389934799847899E-2</v>
      </c>
      <c r="D794" s="60">
        <v>1.24125167325375E-2</v>
      </c>
      <c r="E794" s="60">
        <v>5.3053742708609999E-9</v>
      </c>
      <c r="F794" s="60">
        <v>0.31564722274360002</v>
      </c>
      <c r="G794" s="60">
        <v>0.24534449748252099</v>
      </c>
      <c r="H794" s="60">
        <v>3.07590147837427</v>
      </c>
      <c r="I794" s="60">
        <v>7.5522343054457597E-4</v>
      </c>
      <c r="J794" s="60">
        <v>1323.1114610002501</v>
      </c>
      <c r="K794" s="60">
        <v>1.6746266542126301E-9</v>
      </c>
      <c r="L794" s="60">
        <v>3.6307476166483798E-9</v>
      </c>
      <c r="M794" s="60">
        <v>0.99999999469462597</v>
      </c>
      <c r="N794" s="60">
        <v>0.24534449748252099</v>
      </c>
      <c r="O794" s="60">
        <v>7.5522343054457597E-4</v>
      </c>
      <c r="P794" s="60" t="s">
        <v>163</v>
      </c>
      <c r="Q794" s="60">
        <v>790</v>
      </c>
      <c r="R794" s="60" t="s">
        <v>8</v>
      </c>
    </row>
    <row r="795" spans="1:18" x14ac:dyDescent="0.25">
      <c r="A795" s="60">
        <v>792</v>
      </c>
      <c r="B795" s="60">
        <v>1.0034479146742501</v>
      </c>
      <c r="C795" s="60">
        <v>3.4419842442870601E-3</v>
      </c>
      <c r="D795" s="60">
        <v>1.3244915585890501E-2</v>
      </c>
      <c r="E795" s="60">
        <v>6.6724210083814203E-9</v>
      </c>
      <c r="F795" s="60">
        <v>4.54972348656928E-2</v>
      </c>
      <c r="G795" s="60" t="s">
        <v>142</v>
      </c>
      <c r="H795" s="60">
        <v>-1</v>
      </c>
      <c r="I795" s="60">
        <v>4.0030882858216503E-3</v>
      </c>
      <c r="J795" s="60">
        <v>248.807131044762</v>
      </c>
      <c r="K795" s="60">
        <v>3.0357670574111201E-10</v>
      </c>
      <c r="L795" s="60">
        <v>6.3688443026403099E-9</v>
      </c>
      <c r="M795" s="60">
        <v>0.99999999332757905</v>
      </c>
      <c r="N795" s="60" t="s">
        <v>142</v>
      </c>
      <c r="O795" s="60">
        <v>4.0030882858216503E-3</v>
      </c>
      <c r="P795" s="60" t="s">
        <v>163</v>
      </c>
      <c r="Q795" s="60">
        <v>791</v>
      </c>
      <c r="R795" s="60" t="s">
        <v>8</v>
      </c>
    </row>
    <row r="796" spans="1:18" x14ac:dyDescent="0.25">
      <c r="A796" s="60">
        <v>793</v>
      </c>
      <c r="B796" s="60">
        <v>1.00550762303552</v>
      </c>
      <c r="C796" s="60">
        <v>5.4925115399882896E-3</v>
      </c>
      <c r="D796" s="60">
        <v>1.30453283544346E-2</v>
      </c>
      <c r="E796" s="60">
        <v>1.4894231294872901E-14</v>
      </c>
      <c r="F796" s="60">
        <v>0.134453844258446</v>
      </c>
      <c r="G796" s="60">
        <v>0.45958974800904101</v>
      </c>
      <c r="H796" s="60">
        <v>1.17585358318377</v>
      </c>
      <c r="I796" s="60">
        <v>1.9471687973065799E-3</v>
      </c>
      <c r="J796" s="60">
        <v>512.56615891917102</v>
      </c>
      <c r="K796" s="60">
        <v>2.0025866548701198E-15</v>
      </c>
      <c r="L796" s="60">
        <v>1.28916446400028E-14</v>
      </c>
      <c r="M796" s="60">
        <v>0.99999999999998501</v>
      </c>
      <c r="N796" s="60">
        <v>0.45958974800904101</v>
      </c>
      <c r="O796" s="60">
        <v>1.9471687973065799E-3</v>
      </c>
      <c r="P796" s="60" t="s">
        <v>163</v>
      </c>
      <c r="Q796" s="60">
        <v>792</v>
      </c>
      <c r="R796" s="60" t="s">
        <v>8</v>
      </c>
    </row>
    <row r="797" spans="1:18" x14ac:dyDescent="0.25">
      <c r="A797" s="60">
        <v>794</v>
      </c>
      <c r="B797" s="60">
        <v>1.0178722634040001</v>
      </c>
      <c r="C797" s="60">
        <v>1.7714432263166199E-2</v>
      </c>
      <c r="D797" s="60">
        <v>1.2484222082160301E-2</v>
      </c>
      <c r="E797" s="60">
        <v>3.5364702119401398E-3</v>
      </c>
      <c r="F797" s="60">
        <v>0.26556693824710598</v>
      </c>
      <c r="G797" s="60">
        <v>0.32048296220806</v>
      </c>
      <c r="H797" s="60">
        <v>2.1202906797609802</v>
      </c>
      <c r="I797" s="60">
        <v>3.9019661932063001E-3</v>
      </c>
      <c r="J797" s="60">
        <v>255.28105177874099</v>
      </c>
      <c r="K797" s="60">
        <v>9.3916956638703504E-4</v>
      </c>
      <c r="L797" s="60">
        <v>2.5973006455531E-3</v>
      </c>
      <c r="M797" s="60">
        <v>0.99646352978805997</v>
      </c>
      <c r="N797" s="60">
        <v>0.32048296220806</v>
      </c>
      <c r="O797" s="60">
        <v>3.9019661932063001E-3</v>
      </c>
      <c r="P797" s="60" t="s">
        <v>163</v>
      </c>
      <c r="Q797" s="60">
        <v>793</v>
      </c>
      <c r="R797" s="60" t="s">
        <v>8</v>
      </c>
    </row>
    <row r="798" spans="1:18" x14ac:dyDescent="0.25">
      <c r="A798" s="60">
        <v>795</v>
      </c>
      <c r="B798" s="60">
        <v>1.0239303005576601</v>
      </c>
      <c r="C798" s="60">
        <v>2.3648458439066E-2</v>
      </c>
      <c r="D798" s="60">
        <v>9.5261947417891006E-3</v>
      </c>
      <c r="E798" s="60">
        <v>0.99999999999576195</v>
      </c>
      <c r="F798" s="60">
        <v>0.32191933622545199</v>
      </c>
      <c r="G798" s="60">
        <v>0.53222413780391598</v>
      </c>
      <c r="H798" s="60">
        <v>0.87890764241967501</v>
      </c>
      <c r="I798" s="60">
        <v>2.9129370677476699E-3</v>
      </c>
      <c r="J798" s="60">
        <v>342.29612234747498</v>
      </c>
      <c r="K798" s="60">
        <v>0.32191933622408803</v>
      </c>
      <c r="L798" s="60">
        <v>0.67808066377167397</v>
      </c>
      <c r="M798" s="60">
        <v>4.2378323072966899E-12</v>
      </c>
      <c r="N798" s="60">
        <v>0.53222413780391598</v>
      </c>
      <c r="O798" s="60">
        <v>2.9129370677476699E-3</v>
      </c>
      <c r="P798" s="60" t="s">
        <v>163</v>
      </c>
      <c r="Q798" s="60">
        <v>794</v>
      </c>
      <c r="R798" s="60" t="s">
        <v>8</v>
      </c>
    </row>
    <row r="799" spans="1:18" x14ac:dyDescent="0.25">
      <c r="A799" s="60">
        <v>796</v>
      </c>
      <c r="B799" s="60">
        <v>1.0198377455244501</v>
      </c>
      <c r="C799" s="60">
        <v>1.9643541627478701E-2</v>
      </c>
      <c r="D799" s="60">
        <v>1.2724562604094001E-2</v>
      </c>
      <c r="E799" s="60">
        <v>3.1692003483922698E-18</v>
      </c>
      <c r="F799" s="60">
        <v>0.15242020943526299</v>
      </c>
      <c r="G799" s="60">
        <v>0.60693562915389998</v>
      </c>
      <c r="H799" s="60">
        <v>0.64762118413455605</v>
      </c>
      <c r="I799" s="60">
        <v>7.9689857103226996E-4</v>
      </c>
      <c r="J799" s="60">
        <v>1253.86484271724</v>
      </c>
      <c r="K799" s="60">
        <v>4.8305018084425999E-19</v>
      </c>
      <c r="L799" s="60">
        <v>2.6861501675480102E-18</v>
      </c>
      <c r="M799" s="60">
        <v>1</v>
      </c>
      <c r="N799" s="60">
        <v>0.60693562915389998</v>
      </c>
      <c r="O799" s="60">
        <v>7.9689857103226996E-4</v>
      </c>
      <c r="P799" s="60" t="s">
        <v>163</v>
      </c>
      <c r="Q799" s="60">
        <v>795</v>
      </c>
      <c r="R799" s="60" t="s">
        <v>8</v>
      </c>
    </row>
    <row r="800" spans="1:18" x14ac:dyDescent="0.25">
      <c r="A800" s="60">
        <v>797</v>
      </c>
      <c r="B800" s="60">
        <v>1.02591715703961</v>
      </c>
      <c r="C800" s="60">
        <v>2.5586999862526699E-2</v>
      </c>
      <c r="D800" s="60">
        <v>1.27916726181889E-2</v>
      </c>
      <c r="E800" s="60">
        <v>0.20034630699671799</v>
      </c>
      <c r="F800" s="60">
        <v>4.2909276078700702E-2</v>
      </c>
      <c r="G800" s="60" t="s">
        <v>142</v>
      </c>
      <c r="H800" s="60">
        <v>-1</v>
      </c>
      <c r="I800" s="60">
        <v>3.8064511871247E-2</v>
      </c>
      <c r="J800" s="60">
        <v>25.271189379296199</v>
      </c>
      <c r="K800" s="60">
        <v>8.5967149982703103E-3</v>
      </c>
      <c r="L800" s="60">
        <v>0.19174959199844799</v>
      </c>
      <c r="M800" s="61">
        <v>0.79965369300328204</v>
      </c>
      <c r="N800" s="60" t="s">
        <v>142</v>
      </c>
      <c r="O800" s="60">
        <v>3.8064511871247E-2</v>
      </c>
      <c r="P800" s="60" t="s">
        <v>163</v>
      </c>
      <c r="Q800" s="60">
        <v>796</v>
      </c>
      <c r="R800" s="60" t="s">
        <v>8</v>
      </c>
    </row>
    <row r="801" spans="1:18" x14ac:dyDescent="0.25">
      <c r="A801" s="60">
        <v>798</v>
      </c>
      <c r="B801" s="60">
        <v>1.0091253645349301</v>
      </c>
      <c r="C801" s="60">
        <v>9.0839799716072901E-3</v>
      </c>
      <c r="D801" s="60">
        <v>1.31868016968925E-2</v>
      </c>
      <c r="E801" s="60">
        <v>2.6723311392164201E-3</v>
      </c>
      <c r="F801" s="60">
        <v>5.7915832627163898E-2</v>
      </c>
      <c r="G801" s="60" t="s">
        <v>142</v>
      </c>
      <c r="H801" s="60">
        <v>-1</v>
      </c>
      <c r="I801" s="60">
        <v>1.02536492111827E-2</v>
      </c>
      <c r="J801" s="60">
        <v>96.526254253889903</v>
      </c>
      <c r="K801" s="60">
        <v>1.54770282983216E-4</v>
      </c>
      <c r="L801" s="60">
        <v>2.5175608562332001E-3</v>
      </c>
      <c r="M801" s="60">
        <v>0.99732766886078394</v>
      </c>
      <c r="N801" s="60" t="s">
        <v>142</v>
      </c>
      <c r="O801" s="60">
        <v>1.02536492111827E-2</v>
      </c>
      <c r="P801" s="60" t="s">
        <v>163</v>
      </c>
      <c r="Q801" s="60">
        <v>797</v>
      </c>
      <c r="R801" s="60" t="s">
        <v>8</v>
      </c>
    </row>
    <row r="802" spans="1:18" x14ac:dyDescent="0.25">
      <c r="A802" s="60">
        <v>799</v>
      </c>
      <c r="B802" s="60">
        <v>1.00292417763522</v>
      </c>
      <c r="C802" s="60">
        <v>2.9199105442633501E-3</v>
      </c>
      <c r="D802" s="60">
        <v>1.37036014171857E-2</v>
      </c>
      <c r="E802" s="60">
        <v>3.0831988726410402E-2</v>
      </c>
      <c r="F802" s="60">
        <v>2.12607010400984E-2</v>
      </c>
      <c r="G802" s="60" t="s">
        <v>142</v>
      </c>
      <c r="H802" s="60">
        <v>-1</v>
      </c>
      <c r="I802" s="60">
        <v>2.55599285302704E-2</v>
      </c>
      <c r="J802" s="60">
        <v>38.1237400689797</v>
      </c>
      <c r="K802" s="60">
        <v>6.5550969478389803E-4</v>
      </c>
      <c r="L802" s="60">
        <v>3.0176479031626499E-2</v>
      </c>
      <c r="M802" s="60">
        <v>0.96916801127358998</v>
      </c>
      <c r="N802" s="60" t="s">
        <v>142</v>
      </c>
      <c r="O802" s="60">
        <v>2.55599285302704E-2</v>
      </c>
      <c r="P802" s="60" t="s">
        <v>163</v>
      </c>
      <c r="Q802" s="60">
        <v>798</v>
      </c>
      <c r="R802" s="60" t="s">
        <v>8</v>
      </c>
    </row>
    <row r="803" spans="1:18" x14ac:dyDescent="0.25">
      <c r="A803" s="60">
        <v>800</v>
      </c>
      <c r="B803" s="60">
        <v>1.02213968707929</v>
      </c>
      <c r="C803" s="60">
        <v>2.1898162558358501E-2</v>
      </c>
      <c r="D803" s="60">
        <v>1.2776934318274299E-2</v>
      </c>
      <c r="E803" s="60">
        <v>4.32513220223342E-19</v>
      </c>
      <c r="F803" s="60">
        <v>0.26178409261477797</v>
      </c>
      <c r="G803" s="60">
        <v>0.24298194989008901</v>
      </c>
      <c r="H803" s="60">
        <v>3.1155320403525599</v>
      </c>
      <c r="I803" s="60">
        <v>5.2274204585944404E-4</v>
      </c>
      <c r="J803" s="60">
        <v>1911.9894140347801</v>
      </c>
      <c r="K803" s="60">
        <v>1.1322508090006301E-19</v>
      </c>
      <c r="L803" s="60">
        <v>3.1928813932327902E-19</v>
      </c>
      <c r="M803" s="60">
        <v>1</v>
      </c>
      <c r="N803" s="60">
        <v>0.24298194989008901</v>
      </c>
      <c r="O803" s="60">
        <v>5.2274204585944404E-4</v>
      </c>
      <c r="P803" s="60" t="s">
        <v>163</v>
      </c>
      <c r="Q803" s="60">
        <v>799</v>
      </c>
      <c r="R803" s="60" t="s">
        <v>8</v>
      </c>
    </row>
    <row r="804" spans="1:18" x14ac:dyDescent="0.25">
      <c r="A804" s="60">
        <v>801</v>
      </c>
      <c r="B804" s="60">
        <v>1.0181496184651699</v>
      </c>
      <c r="C804" s="60">
        <v>1.7986880280899901E-2</v>
      </c>
      <c r="D804" s="60">
        <v>1.25742758374213E-2</v>
      </c>
      <c r="E804" s="60">
        <v>2.50069085479002E-10</v>
      </c>
      <c r="F804" s="60">
        <v>0.11974917353262</v>
      </c>
      <c r="G804" s="60">
        <v>0.97103287263222904</v>
      </c>
      <c r="H804" s="60">
        <v>2.9831253075139098E-2</v>
      </c>
      <c r="I804" s="60">
        <v>1.73144053457236E-3</v>
      </c>
      <c r="J804" s="60">
        <v>576.55376522184997</v>
      </c>
      <c r="K804" s="60">
        <v>2.9945566312168499E-11</v>
      </c>
      <c r="L804" s="60">
        <v>2.2012351916683399E-10</v>
      </c>
      <c r="M804" s="60">
        <v>0.99999999974993103</v>
      </c>
      <c r="N804" s="60">
        <v>0.97103287263222904</v>
      </c>
      <c r="O804" s="60">
        <v>1.73144053457236E-3</v>
      </c>
      <c r="P804" s="60" t="s">
        <v>163</v>
      </c>
      <c r="Q804" s="60">
        <v>800</v>
      </c>
      <c r="R804" s="60" t="s">
        <v>8</v>
      </c>
    </row>
    <row r="805" spans="1:18" x14ac:dyDescent="0.25">
      <c r="A805" s="60">
        <v>802</v>
      </c>
      <c r="B805" s="60">
        <v>1.02521387854496</v>
      </c>
      <c r="C805" s="60">
        <v>2.4901252818571099E-2</v>
      </c>
      <c r="D805" s="60">
        <v>1.25855226900108E-2</v>
      </c>
      <c r="E805" s="60">
        <v>0.12548483766705201</v>
      </c>
      <c r="F805" s="60">
        <v>4.24891559332327E-2</v>
      </c>
      <c r="G805" s="60" t="s">
        <v>142</v>
      </c>
      <c r="H805" s="60">
        <v>-1</v>
      </c>
      <c r="I805" s="60">
        <v>3.5540682371807603E-2</v>
      </c>
      <c r="J805" s="60">
        <v>27.136769844161499</v>
      </c>
      <c r="K805" s="60">
        <v>5.3317448348917801E-3</v>
      </c>
      <c r="L805" s="60">
        <v>0.12015309283216</v>
      </c>
      <c r="M805" s="60">
        <v>0.87451516233294802</v>
      </c>
      <c r="N805" s="60" t="s">
        <v>142</v>
      </c>
      <c r="O805" s="60">
        <v>3.5540682371807603E-2</v>
      </c>
      <c r="P805" s="60" t="s">
        <v>163</v>
      </c>
      <c r="Q805" s="60">
        <v>801</v>
      </c>
      <c r="R805" s="60" t="s">
        <v>8</v>
      </c>
    </row>
    <row r="806" spans="1:18" x14ac:dyDescent="0.25">
      <c r="A806" s="60">
        <v>803</v>
      </c>
      <c r="B806" s="60">
        <v>0.99184219365376702</v>
      </c>
      <c r="C806" s="60">
        <v>-8.1912633297247101E-3</v>
      </c>
      <c r="D806" s="60">
        <v>1.36592002402321E-2</v>
      </c>
      <c r="E806" s="60">
        <v>0.60946402677600497</v>
      </c>
      <c r="F806" s="60">
        <v>0.994686299899459</v>
      </c>
      <c r="G806" s="60">
        <v>1.9799966729908199E-2</v>
      </c>
      <c r="H806" s="60">
        <v>49.505135369216603</v>
      </c>
      <c r="I806" s="60">
        <v>1.3485253572530199E-2</v>
      </c>
      <c r="J806" s="60">
        <v>73.155075736730794</v>
      </c>
      <c r="K806" s="60">
        <v>0.60622551771564903</v>
      </c>
      <c r="L806" s="60">
        <v>3.2385090603557101E-3</v>
      </c>
      <c r="M806" s="60">
        <v>0.39053597322399503</v>
      </c>
      <c r="N806" s="60">
        <v>1.9799966729908199E-2</v>
      </c>
      <c r="O806" s="60">
        <v>1.3485253572530199E-2</v>
      </c>
      <c r="P806" s="60" t="s">
        <v>163</v>
      </c>
      <c r="Q806" s="60">
        <v>802</v>
      </c>
      <c r="R806" s="60" t="s">
        <v>8</v>
      </c>
    </row>
    <row r="807" spans="1:18" x14ac:dyDescent="0.25">
      <c r="A807" s="60">
        <v>804</v>
      </c>
      <c r="B807" s="60">
        <v>1.0131679836471199</v>
      </c>
      <c r="C807" s="60">
        <v>1.3082039403238901E-2</v>
      </c>
      <c r="D807" s="60">
        <v>1.28010827569242E-2</v>
      </c>
      <c r="E807" s="60">
        <v>5.4161475303158797E-6</v>
      </c>
      <c r="F807" s="60">
        <v>7.1044489866372906E-2</v>
      </c>
      <c r="G807" s="60" t="s">
        <v>142</v>
      </c>
      <c r="H807" s="60">
        <v>-1</v>
      </c>
      <c r="I807" s="60">
        <v>4.1327256619571699E-3</v>
      </c>
      <c r="J807" s="60">
        <v>240.97105779492301</v>
      </c>
      <c r="K807" s="60">
        <v>3.8478743833230698E-7</v>
      </c>
      <c r="L807" s="60">
        <v>5.0313600919835797E-6</v>
      </c>
      <c r="M807" s="61">
        <v>0.99999458385246998</v>
      </c>
      <c r="N807" s="60" t="s">
        <v>142</v>
      </c>
      <c r="O807" s="60">
        <v>4.1327256619571699E-3</v>
      </c>
      <c r="P807" s="60" t="s">
        <v>163</v>
      </c>
      <c r="Q807" s="60">
        <v>803</v>
      </c>
      <c r="R807" s="60" t="s">
        <v>8</v>
      </c>
    </row>
    <row r="808" spans="1:18" x14ac:dyDescent="0.25">
      <c r="A808" s="60">
        <v>805</v>
      </c>
      <c r="B808" s="60">
        <v>1.0164729930060501</v>
      </c>
      <c r="C808" s="60">
        <v>1.6338785121458099E-2</v>
      </c>
      <c r="D808" s="60">
        <v>1.2614008173423801E-2</v>
      </c>
      <c r="E808" s="60">
        <v>1.7068561467698098E-11</v>
      </c>
      <c r="F808" s="60">
        <v>5.7178229849224403E-2</v>
      </c>
      <c r="G808" s="60" t="s">
        <v>142</v>
      </c>
      <c r="H808" s="60">
        <v>-1</v>
      </c>
      <c r="I808" s="60">
        <v>2.4028145477358199E-3</v>
      </c>
      <c r="J808" s="60">
        <v>415.17860227386399</v>
      </c>
      <c r="K808" s="60">
        <v>9.7595013079565709E-13</v>
      </c>
      <c r="L808" s="60">
        <v>1.6092611336902499E-11</v>
      </c>
      <c r="M808" s="61">
        <v>0.99999999998293099</v>
      </c>
      <c r="N808" s="60" t="s">
        <v>142</v>
      </c>
      <c r="O808" s="60">
        <v>2.4028145477358199E-3</v>
      </c>
      <c r="P808" s="60" t="s">
        <v>163</v>
      </c>
      <c r="Q808" s="60">
        <v>804</v>
      </c>
      <c r="R808" s="60" t="s">
        <v>8</v>
      </c>
    </row>
    <row r="809" spans="1:18" x14ac:dyDescent="0.25">
      <c r="A809" s="60">
        <v>806</v>
      </c>
      <c r="B809" s="60">
        <v>1.0013423833617301</v>
      </c>
      <c r="C809" s="60">
        <v>1.34148317069942E-3</v>
      </c>
      <c r="D809" s="60">
        <v>1.3316662267858201E-2</v>
      </c>
      <c r="E809" s="60">
        <v>1.42698952564278E-11</v>
      </c>
      <c r="F809" s="60">
        <v>4.54901287008352E-2</v>
      </c>
      <c r="G809" s="60" t="s">
        <v>142</v>
      </c>
      <c r="H809" s="60">
        <v>-1</v>
      </c>
      <c r="I809" s="60">
        <v>2.9791532147014502E-3</v>
      </c>
      <c r="J809" s="60">
        <v>334.66585131144899</v>
      </c>
      <c r="K809" s="60">
        <v>6.4913937176234E-13</v>
      </c>
      <c r="L809" s="60">
        <v>1.36207558846655E-11</v>
      </c>
      <c r="M809" s="60">
        <v>0.99999999998572997</v>
      </c>
      <c r="N809" s="60" t="s">
        <v>142</v>
      </c>
      <c r="O809" s="60">
        <v>2.9791532147014502E-3</v>
      </c>
      <c r="P809" s="60" t="s">
        <v>163</v>
      </c>
      <c r="Q809" s="60">
        <v>805</v>
      </c>
      <c r="R809" s="60" t="s">
        <v>8</v>
      </c>
    </row>
    <row r="810" spans="1:18" x14ac:dyDescent="0.25">
      <c r="A810" s="60">
        <v>807</v>
      </c>
      <c r="B810" s="60">
        <v>1.0155395661983899</v>
      </c>
      <c r="C810" s="60">
        <v>1.5420063562296299E-2</v>
      </c>
      <c r="D810" s="60">
        <v>1.2942600789043799E-2</v>
      </c>
      <c r="E810" s="60">
        <v>3.3389810172947898E-2</v>
      </c>
      <c r="F810" s="60">
        <v>5.0558907000338403E-2</v>
      </c>
      <c r="G810" s="60" t="s">
        <v>142</v>
      </c>
      <c r="H810" s="60">
        <v>-1</v>
      </c>
      <c r="I810" s="60">
        <v>1.8098884249130601E-2</v>
      </c>
      <c r="J810" s="60">
        <v>54.252024723459897</v>
      </c>
      <c r="K810" s="60">
        <v>1.6881523072930301E-3</v>
      </c>
      <c r="L810" s="60">
        <v>3.1701657865654903E-2</v>
      </c>
      <c r="M810" s="60">
        <v>0.96661018982705205</v>
      </c>
      <c r="N810" s="60" t="s">
        <v>142</v>
      </c>
      <c r="O810" s="60">
        <v>1.8098884249130601E-2</v>
      </c>
      <c r="P810" s="60" t="s">
        <v>163</v>
      </c>
      <c r="Q810" s="60">
        <v>806</v>
      </c>
      <c r="R810" s="60" t="s">
        <v>8</v>
      </c>
    </row>
    <row r="811" spans="1:18" x14ac:dyDescent="0.25">
      <c r="A811" s="60">
        <v>808</v>
      </c>
      <c r="B811" s="60">
        <v>1.0159757254860999</v>
      </c>
      <c r="C811" s="60">
        <v>1.5849456632779799E-2</v>
      </c>
      <c r="D811" s="60">
        <v>1.30440068379029E-2</v>
      </c>
      <c r="E811" s="60">
        <v>8.57881032244522E-10</v>
      </c>
      <c r="F811" s="60">
        <v>4.6173445582124599E-2</v>
      </c>
      <c r="G811" s="60" t="s">
        <v>142</v>
      </c>
      <c r="H811" s="60">
        <v>-1</v>
      </c>
      <c r="I811" s="60">
        <v>3.1785927578409298E-3</v>
      </c>
      <c r="J811" s="60">
        <v>313.60463047152098</v>
      </c>
      <c r="K811" s="60">
        <v>3.9611323158279298E-11</v>
      </c>
      <c r="L811" s="60">
        <v>8.1826970908624197E-10</v>
      </c>
      <c r="M811" s="60">
        <v>0.99999999914211901</v>
      </c>
      <c r="N811" s="60" t="s">
        <v>142</v>
      </c>
      <c r="O811" s="60">
        <v>3.1785927578409298E-3</v>
      </c>
      <c r="P811" s="60" t="s">
        <v>163</v>
      </c>
      <c r="Q811" s="60">
        <v>807</v>
      </c>
      <c r="R811" s="60" t="s">
        <v>8</v>
      </c>
    </row>
    <row r="812" spans="1:18" x14ac:dyDescent="0.25">
      <c r="A812" s="60">
        <v>809</v>
      </c>
      <c r="B812" s="60">
        <v>1.0049985790948399</v>
      </c>
      <c r="C812" s="60">
        <v>4.9861276740625201E-3</v>
      </c>
      <c r="D812" s="60">
        <v>1.31234639065585E-2</v>
      </c>
      <c r="E812" s="60">
        <v>5.1473286157764802E-6</v>
      </c>
      <c r="F812" s="60">
        <v>9.2569945366034606E-2</v>
      </c>
      <c r="G812" s="60">
        <v>0.56963757488946798</v>
      </c>
      <c r="H812" s="60">
        <v>0.75550217205042802</v>
      </c>
      <c r="I812" s="60">
        <v>5.9699259584801703E-3</v>
      </c>
      <c r="J812" s="60">
        <v>166.50626506171599</v>
      </c>
      <c r="K812" s="60">
        <v>4.7648792874345501E-7</v>
      </c>
      <c r="L812" s="60">
        <v>4.67084068703302E-6</v>
      </c>
      <c r="M812" s="61">
        <v>0.99999485267138399</v>
      </c>
      <c r="N812" s="60">
        <v>0.56963757488946798</v>
      </c>
      <c r="O812" s="60">
        <v>5.9699259584801703E-3</v>
      </c>
      <c r="P812" s="60" t="s">
        <v>163</v>
      </c>
      <c r="Q812" s="60">
        <v>808</v>
      </c>
      <c r="R812" s="60" t="s">
        <v>8</v>
      </c>
    </row>
    <row r="813" spans="1:18" x14ac:dyDescent="0.25">
      <c r="A813" s="60">
        <v>810</v>
      </c>
      <c r="B813" s="60">
        <v>0.98833182241441198</v>
      </c>
      <c r="C813" s="60">
        <v>-1.17367849739788E-2</v>
      </c>
      <c r="D813" s="60">
        <v>1.3700905669131199E-2</v>
      </c>
      <c r="E813" s="60">
        <v>0.80236202380052202</v>
      </c>
      <c r="F813" s="60">
        <v>0.999761043073227</v>
      </c>
      <c r="G813" s="60">
        <v>1.35148654252086E-2</v>
      </c>
      <c r="H813" s="60">
        <v>72.992597672097503</v>
      </c>
      <c r="I813" s="60">
        <v>8.3199906129406004E-3</v>
      </c>
      <c r="J813" s="60">
        <v>119.192443299712</v>
      </c>
      <c r="K813" s="60">
        <v>0.80217029383715399</v>
      </c>
      <c r="L813" s="60">
        <v>1.91729963367097E-4</v>
      </c>
      <c r="M813" s="60">
        <v>0.19763797619947801</v>
      </c>
      <c r="N813" s="60">
        <v>1.35148654252086E-2</v>
      </c>
      <c r="O813" s="60">
        <v>8.3199906129406004E-3</v>
      </c>
      <c r="P813" s="60" t="s">
        <v>163</v>
      </c>
      <c r="Q813" s="60">
        <v>809</v>
      </c>
      <c r="R813" s="60" t="s">
        <v>8</v>
      </c>
    </row>
    <row r="814" spans="1:18" x14ac:dyDescent="0.25">
      <c r="A814" s="60">
        <v>811</v>
      </c>
      <c r="B814" s="60">
        <v>1.0151438244031401</v>
      </c>
      <c r="C814" s="60">
        <v>1.50303013747602E-2</v>
      </c>
      <c r="D814" s="60">
        <v>1.2795601502228301E-2</v>
      </c>
      <c r="E814" s="60">
        <v>1.7402794771824399E-2</v>
      </c>
      <c r="F814" s="60">
        <v>0.22949598268281701</v>
      </c>
      <c r="G814" s="60">
        <v>0.29338395262481998</v>
      </c>
      <c r="H814" s="60">
        <v>2.40850271820696</v>
      </c>
      <c r="I814" s="60">
        <v>7.4025429802179197E-3</v>
      </c>
      <c r="J814" s="60">
        <v>134.08871244278299</v>
      </c>
      <c r="K814" s="60">
        <v>3.9938714875872401E-3</v>
      </c>
      <c r="L814" s="60">
        <v>1.3408923284237199E-2</v>
      </c>
      <c r="M814" s="60">
        <v>0.98259720522817595</v>
      </c>
      <c r="N814" s="60">
        <v>0.29338395262481998</v>
      </c>
      <c r="O814" s="60">
        <v>7.4025429802179197E-3</v>
      </c>
      <c r="P814" s="60" t="s">
        <v>163</v>
      </c>
      <c r="Q814" s="60">
        <v>810</v>
      </c>
      <c r="R814" s="60" t="s">
        <v>8</v>
      </c>
    </row>
    <row r="815" spans="1:18" x14ac:dyDescent="0.25">
      <c r="A815" s="60">
        <v>812</v>
      </c>
      <c r="B815" s="60">
        <v>1.0375510268369099</v>
      </c>
      <c r="C815" s="60">
        <v>3.6863154406704297E-2</v>
      </c>
      <c r="D815" s="60">
        <v>1.1967349523711901E-2</v>
      </c>
      <c r="E815" s="60">
        <v>0.34109711088733902</v>
      </c>
      <c r="F815" s="60">
        <v>9.4399698390966597E-2</v>
      </c>
      <c r="G815" s="60" t="s">
        <v>142</v>
      </c>
      <c r="H815" s="60">
        <v>-1</v>
      </c>
      <c r="I815" s="60">
        <v>2.2909435002323002E-2</v>
      </c>
      <c r="J815" s="60">
        <v>42.650138028222798</v>
      </c>
      <c r="K815" s="60">
        <v>3.2199464389794902E-2</v>
      </c>
      <c r="L815" s="60">
        <v>0.30889764649754498</v>
      </c>
      <c r="M815" s="60">
        <v>0.65890288911266104</v>
      </c>
      <c r="N815" s="60" t="s">
        <v>142</v>
      </c>
      <c r="O815" s="60">
        <v>2.2909435002323002E-2</v>
      </c>
      <c r="P815" s="60" t="s">
        <v>163</v>
      </c>
      <c r="Q815" s="60">
        <v>811</v>
      </c>
      <c r="R815" s="60" t="s">
        <v>8</v>
      </c>
    </row>
    <row r="816" spans="1:18" x14ac:dyDescent="0.25">
      <c r="A816" s="60">
        <v>813</v>
      </c>
      <c r="B816" s="60">
        <v>1.0103416272794199</v>
      </c>
      <c r="C816" s="60">
        <v>1.0288518492387801E-2</v>
      </c>
      <c r="D816" s="60">
        <v>1.27477858030103E-2</v>
      </c>
      <c r="E816" s="60">
        <v>5.7480619126025404E-21</v>
      </c>
      <c r="F816" s="60">
        <v>5.8185781707145501E-2</v>
      </c>
      <c r="G816" s="60" t="s">
        <v>142</v>
      </c>
      <c r="H816" s="60">
        <v>-1</v>
      </c>
      <c r="I816" s="60">
        <v>1.4375471429367299E-3</v>
      </c>
      <c r="J816" s="60">
        <v>694.62936068804299</v>
      </c>
      <c r="K816" s="60">
        <v>3.3445547568584902E-22</v>
      </c>
      <c r="L816" s="60">
        <v>5.4136064369166897E-21</v>
      </c>
      <c r="M816" s="60">
        <v>1</v>
      </c>
      <c r="N816" s="60" t="s">
        <v>142</v>
      </c>
      <c r="O816" s="60">
        <v>1.4375471429367299E-3</v>
      </c>
      <c r="P816" s="60" t="s">
        <v>163</v>
      </c>
      <c r="Q816" s="60">
        <v>812</v>
      </c>
      <c r="R816" s="60" t="s">
        <v>8</v>
      </c>
    </row>
    <row r="817" spans="1:18" x14ac:dyDescent="0.25">
      <c r="A817" s="60">
        <v>814</v>
      </c>
      <c r="B817" s="60">
        <v>1.0138271100223999</v>
      </c>
      <c r="C817" s="60">
        <v>1.37323876952242E-2</v>
      </c>
      <c r="D817" s="60">
        <v>1.25230782568763E-2</v>
      </c>
      <c r="E817" s="60">
        <v>4.0168661167305202E-3</v>
      </c>
      <c r="F817" s="60">
        <v>7.3714507559452094E-2</v>
      </c>
      <c r="G817" s="60" t="s">
        <v>142</v>
      </c>
      <c r="H817" s="60">
        <v>-1</v>
      </c>
      <c r="I817" s="60">
        <v>1.04699292038655E-2</v>
      </c>
      <c r="J817" s="60">
        <v>94.511629594476801</v>
      </c>
      <c r="K817" s="60">
        <v>2.96101307727039E-4</v>
      </c>
      <c r="L817" s="60">
        <v>3.7207648090034802E-3</v>
      </c>
      <c r="M817" s="60">
        <v>0.99598313388326898</v>
      </c>
      <c r="N817" s="60" t="s">
        <v>142</v>
      </c>
      <c r="O817" s="60">
        <v>1.04699292038655E-2</v>
      </c>
      <c r="P817" s="60" t="s">
        <v>163</v>
      </c>
      <c r="Q817" s="60">
        <v>813</v>
      </c>
      <c r="R817" s="60" t="s">
        <v>8</v>
      </c>
    </row>
    <row r="818" spans="1:18" x14ac:dyDescent="0.25">
      <c r="A818" s="60">
        <v>815</v>
      </c>
      <c r="B818" s="60">
        <v>1.0068039260291399</v>
      </c>
      <c r="C818" s="60">
        <v>6.7808837838723799E-3</v>
      </c>
      <c r="D818" s="60">
        <v>1.3197450171610701E-2</v>
      </c>
      <c r="E818" s="60">
        <v>4.2082803760992498E-3</v>
      </c>
      <c r="F818" s="60">
        <v>3.4265988683521001E-2</v>
      </c>
      <c r="G818" s="60" t="s">
        <v>142</v>
      </c>
      <c r="H818" s="60">
        <v>-1</v>
      </c>
      <c r="I818" s="60">
        <v>1.4984128475879E-2</v>
      </c>
      <c r="J818" s="60">
        <v>65.737281491530794</v>
      </c>
      <c r="K818" s="60">
        <v>1.4420088774450099E-4</v>
      </c>
      <c r="L818" s="60">
        <v>4.0640794883547498E-3</v>
      </c>
      <c r="M818" s="60">
        <v>0.99579171962390101</v>
      </c>
      <c r="N818" s="60" t="s">
        <v>142</v>
      </c>
      <c r="O818" s="60">
        <v>1.4984128475879E-2</v>
      </c>
      <c r="P818" s="60" t="s">
        <v>163</v>
      </c>
      <c r="Q818" s="60">
        <v>814</v>
      </c>
      <c r="R818" s="60" t="s">
        <v>8</v>
      </c>
    </row>
    <row r="819" spans="1:18" x14ac:dyDescent="0.25">
      <c r="A819" s="60">
        <v>816</v>
      </c>
      <c r="B819" s="60">
        <v>1.0209451623618599</v>
      </c>
      <c r="C819" s="60">
        <v>2.07288280063757E-2</v>
      </c>
      <c r="D819" s="60">
        <v>1.29467189167896E-2</v>
      </c>
      <c r="E819" s="60">
        <v>1.8625315075397801E-4</v>
      </c>
      <c r="F819" s="60">
        <v>5.7070233178403498E-2</v>
      </c>
      <c r="G819" s="60" t="s">
        <v>142</v>
      </c>
      <c r="H819" s="60">
        <v>-1</v>
      </c>
      <c r="I819" s="60">
        <v>6.0523414434644901E-3</v>
      </c>
      <c r="J819" s="60">
        <v>164.22531145030399</v>
      </c>
      <c r="K819" s="60">
        <v>1.06295107437419E-5</v>
      </c>
      <c r="L819" s="60">
        <v>1.7562364001023599E-4</v>
      </c>
      <c r="M819" s="61">
        <v>0.99981374684924595</v>
      </c>
      <c r="N819" s="60" t="s">
        <v>142</v>
      </c>
      <c r="O819" s="60">
        <v>6.0523414434644901E-3</v>
      </c>
      <c r="P819" s="60" t="s">
        <v>163</v>
      </c>
      <c r="Q819" s="60">
        <v>815</v>
      </c>
      <c r="R819" s="60" t="s">
        <v>8</v>
      </c>
    </row>
    <row r="820" spans="1:18" x14ac:dyDescent="0.25">
      <c r="A820" s="60">
        <v>817</v>
      </c>
      <c r="B820" s="60">
        <v>1.0224710851127601</v>
      </c>
      <c r="C820" s="60">
        <v>2.2222329916641099E-2</v>
      </c>
      <c r="D820" s="60">
        <v>1.24295414847848E-2</v>
      </c>
      <c r="E820" s="60">
        <v>4.7095070014120298E-2</v>
      </c>
      <c r="F820" s="60">
        <v>4.74162705111566E-2</v>
      </c>
      <c r="G820" s="60" t="s">
        <v>142</v>
      </c>
      <c r="H820" s="60">
        <v>-1</v>
      </c>
      <c r="I820" s="60">
        <v>2.3520181085892201E-2</v>
      </c>
      <c r="J820" s="60">
        <v>41.516679457022398</v>
      </c>
      <c r="K820" s="60">
        <v>2.2330725795313899E-3</v>
      </c>
      <c r="L820" s="60">
        <v>4.4861997434588997E-2</v>
      </c>
      <c r="M820" s="60">
        <v>0.95290492998587994</v>
      </c>
      <c r="N820" s="60" t="s">
        <v>142</v>
      </c>
      <c r="O820" s="60">
        <v>2.3520181085892201E-2</v>
      </c>
      <c r="P820" s="60" t="s">
        <v>163</v>
      </c>
      <c r="Q820" s="60">
        <v>816</v>
      </c>
      <c r="R820" s="60" t="s">
        <v>8</v>
      </c>
    </row>
    <row r="821" spans="1:18" x14ac:dyDescent="0.25">
      <c r="A821" s="60">
        <v>818</v>
      </c>
      <c r="B821" s="60">
        <v>1.0107268642302101</v>
      </c>
      <c r="C821" s="60">
        <v>1.0669739571312301E-2</v>
      </c>
      <c r="D821" s="60">
        <v>1.31583976514513E-2</v>
      </c>
      <c r="E821" s="60">
        <v>2.4910276411871501E-2</v>
      </c>
      <c r="F821" s="60">
        <v>4.6547774715917097E-2</v>
      </c>
      <c r="G821" s="60" t="s">
        <v>142</v>
      </c>
      <c r="H821" s="60">
        <v>-1</v>
      </c>
      <c r="I821" s="60">
        <v>1.94977453681816E-2</v>
      </c>
      <c r="J821" s="60">
        <v>50.287981308439001</v>
      </c>
      <c r="K821" s="60">
        <v>1.1595179345310199E-3</v>
      </c>
      <c r="L821" s="60">
        <v>2.3750758477340501E-2</v>
      </c>
      <c r="M821" s="60">
        <v>0.97508972358812895</v>
      </c>
      <c r="N821" s="60" t="s">
        <v>142</v>
      </c>
      <c r="O821" s="60">
        <v>1.94977453681816E-2</v>
      </c>
      <c r="P821" s="60" t="s">
        <v>163</v>
      </c>
      <c r="Q821" s="60">
        <v>817</v>
      </c>
      <c r="R821" s="60" t="s">
        <v>8</v>
      </c>
    </row>
    <row r="822" spans="1:18" x14ac:dyDescent="0.25">
      <c r="A822" s="60">
        <v>819</v>
      </c>
      <c r="B822" s="60">
        <v>1.01364456069386</v>
      </c>
      <c r="C822" s="60">
        <v>1.35523118582348E-2</v>
      </c>
      <c r="D822" s="60">
        <v>1.3048044879262701E-2</v>
      </c>
      <c r="E822" s="60">
        <v>5.5049047143359398E-2</v>
      </c>
      <c r="F822" s="60">
        <v>5.9904222851091697E-2</v>
      </c>
      <c r="G822" s="60" t="s">
        <v>142</v>
      </c>
      <c r="H822" s="60">
        <v>-1</v>
      </c>
      <c r="I822" s="60">
        <v>2.0363011955561599E-2</v>
      </c>
      <c r="J822" s="60">
        <v>48.108648670555702</v>
      </c>
      <c r="K822" s="60">
        <v>3.29767038781606E-3</v>
      </c>
      <c r="L822" s="60">
        <v>5.17513767555434E-2</v>
      </c>
      <c r="M822" s="60">
        <v>0.94495095285664099</v>
      </c>
      <c r="N822" s="60" t="s">
        <v>142</v>
      </c>
      <c r="O822" s="60">
        <v>2.0363011955561599E-2</v>
      </c>
      <c r="P822" s="60" t="s">
        <v>163</v>
      </c>
      <c r="Q822" s="60">
        <v>818</v>
      </c>
      <c r="R822" s="60" t="s">
        <v>8</v>
      </c>
    </row>
    <row r="823" spans="1:18" x14ac:dyDescent="0.25">
      <c r="A823" s="60">
        <v>820</v>
      </c>
      <c r="B823" s="60">
        <v>1.0043907979862701</v>
      </c>
      <c r="C823" s="60">
        <v>4.3811865570883698E-3</v>
      </c>
      <c r="D823" s="60">
        <v>1.34015964403117E-2</v>
      </c>
      <c r="E823" s="60">
        <v>3.1608514552065199E-13</v>
      </c>
      <c r="F823" s="60">
        <v>7.6571439872297697E-2</v>
      </c>
      <c r="G823" s="60">
        <v>0.73004818684563799</v>
      </c>
      <c r="H823" s="60">
        <v>0.36977259586214201</v>
      </c>
      <c r="I823" s="60">
        <v>2.24174286362934E-3</v>
      </c>
      <c r="J823" s="60">
        <v>445.08149142539003</v>
      </c>
      <c r="K823" s="60">
        <v>2.4203094714761E-14</v>
      </c>
      <c r="L823" s="60">
        <v>2.91882050805891E-13</v>
      </c>
      <c r="M823" s="60">
        <v>0.99999999999968403</v>
      </c>
      <c r="N823" s="60">
        <v>0.73004818684563799</v>
      </c>
      <c r="O823" s="60">
        <v>2.24174286362934E-3</v>
      </c>
      <c r="P823" s="60" t="s">
        <v>163</v>
      </c>
      <c r="Q823" s="60">
        <v>819</v>
      </c>
      <c r="R823" s="60" t="s">
        <v>8</v>
      </c>
    </row>
    <row r="824" spans="1:18" x14ac:dyDescent="0.25">
      <c r="A824" s="60">
        <v>821</v>
      </c>
      <c r="B824" s="60">
        <v>0.99206056238007601</v>
      </c>
      <c r="C824" s="60">
        <v>-7.9711227744206203E-3</v>
      </c>
      <c r="D824" s="60">
        <v>1.29307349657536E-2</v>
      </c>
      <c r="E824" s="60">
        <v>0.999999999999999</v>
      </c>
      <c r="F824" s="60">
        <v>0.68546974918118297</v>
      </c>
      <c r="G824" s="60">
        <v>0.11097315168114601</v>
      </c>
      <c r="H824" s="60">
        <v>8.0111886059905295</v>
      </c>
      <c r="I824" s="60">
        <v>6.8734927343896805E-4</v>
      </c>
      <c r="J824" s="60">
        <v>1453.86441703323</v>
      </c>
      <c r="K824" s="60">
        <v>0.68546974918118198</v>
      </c>
      <c r="L824" s="60">
        <v>0.31453025081881703</v>
      </c>
      <c r="M824" s="60">
        <v>1.22124532708767E-15</v>
      </c>
      <c r="N824" s="60">
        <v>0.11097315168114601</v>
      </c>
      <c r="O824" s="60">
        <v>6.8734927343896805E-4</v>
      </c>
      <c r="P824" s="60" t="s">
        <v>163</v>
      </c>
      <c r="Q824" s="60">
        <v>820</v>
      </c>
      <c r="R824" s="60" t="s">
        <v>8</v>
      </c>
    </row>
    <row r="825" spans="1:18" x14ac:dyDescent="0.25">
      <c r="A825" s="60">
        <v>822</v>
      </c>
      <c r="B825" s="60">
        <v>1.0210217826435199</v>
      </c>
      <c r="C825" s="60">
        <v>2.0803873571517899E-2</v>
      </c>
      <c r="D825" s="60">
        <v>1.2738393811751699E-2</v>
      </c>
      <c r="E825" s="60">
        <v>0.17904388332082499</v>
      </c>
      <c r="F825" s="60">
        <v>7.2843617353484796E-2</v>
      </c>
      <c r="G825" s="60" t="s">
        <v>142</v>
      </c>
      <c r="H825" s="60">
        <v>-1</v>
      </c>
      <c r="I825" s="60">
        <v>2.97452349337297E-2</v>
      </c>
      <c r="J825" s="60">
        <v>32.618830116081803</v>
      </c>
      <c r="K825" s="60">
        <v>1.3042204126104099E-2</v>
      </c>
      <c r="L825" s="60">
        <v>0.166001679194721</v>
      </c>
      <c r="M825" s="60">
        <v>0.82095611667917501</v>
      </c>
      <c r="N825" s="60" t="s">
        <v>142</v>
      </c>
      <c r="O825" s="60">
        <v>2.97452349337297E-2</v>
      </c>
      <c r="P825" s="60" t="s">
        <v>163</v>
      </c>
      <c r="Q825" s="60">
        <v>821</v>
      </c>
      <c r="R825" s="60" t="s">
        <v>8</v>
      </c>
    </row>
    <row r="826" spans="1:18" x14ac:dyDescent="0.25">
      <c r="A826" s="60">
        <v>823</v>
      </c>
      <c r="B826" s="60">
        <v>1.01494915863459</v>
      </c>
      <c r="C826" s="60">
        <v>1.4838521224024501E-2</v>
      </c>
      <c r="D826" s="60">
        <v>1.31840761102195E-2</v>
      </c>
      <c r="E826" s="60">
        <v>3.2537563467466699E-12</v>
      </c>
      <c r="F826" s="60">
        <v>9.4675140597530294E-2</v>
      </c>
      <c r="G826" s="60">
        <v>0.54674994047855496</v>
      </c>
      <c r="H826" s="60">
        <v>0.82898968242178195</v>
      </c>
      <c r="I826" s="60">
        <v>2.12039767786303E-3</v>
      </c>
      <c r="J826" s="60">
        <v>470.60964683182198</v>
      </c>
      <c r="K826" s="60">
        <v>3.0804983959834799E-13</v>
      </c>
      <c r="L826" s="60">
        <v>2.94570650714833E-12</v>
      </c>
      <c r="M826" s="60">
        <v>0.99999999999674605</v>
      </c>
      <c r="N826" s="60">
        <v>0.54674994047855496</v>
      </c>
      <c r="O826" s="60">
        <v>2.12039767786303E-3</v>
      </c>
      <c r="P826" s="60" t="s">
        <v>163</v>
      </c>
      <c r="Q826" s="60">
        <v>822</v>
      </c>
      <c r="R826" s="60" t="s">
        <v>8</v>
      </c>
    </row>
    <row r="827" spans="1:18" x14ac:dyDescent="0.25">
      <c r="A827" s="60">
        <v>824</v>
      </c>
      <c r="B827" s="60">
        <v>1.0216817219612599</v>
      </c>
      <c r="C827" s="60">
        <v>2.1450016625775298E-2</v>
      </c>
      <c r="D827" s="60">
        <v>1.24869792877557E-2</v>
      </c>
      <c r="E827" s="60">
        <v>1.17441568507868E-16</v>
      </c>
      <c r="F827" s="60">
        <v>0.201547214605447</v>
      </c>
      <c r="G827" s="60">
        <v>0.34171905447999201</v>
      </c>
      <c r="H827" s="60">
        <v>1.9263805658181501</v>
      </c>
      <c r="I827" s="60">
        <v>9.1708789383506501E-4</v>
      </c>
      <c r="J827" s="60">
        <v>1089.40802601615</v>
      </c>
      <c r="K827" s="60">
        <v>2.3670021011655499E-17</v>
      </c>
      <c r="L827" s="60">
        <v>9.3771547496211999E-17</v>
      </c>
      <c r="M827" s="60">
        <v>1</v>
      </c>
      <c r="N827" s="60">
        <v>0.34171905447999201</v>
      </c>
      <c r="O827" s="60">
        <v>9.1708789383506501E-4</v>
      </c>
      <c r="P827" s="60" t="s">
        <v>163</v>
      </c>
      <c r="Q827" s="60">
        <v>823</v>
      </c>
      <c r="R827" s="60" t="s">
        <v>8</v>
      </c>
    </row>
    <row r="828" spans="1:18" x14ac:dyDescent="0.25">
      <c r="A828" s="60">
        <v>825</v>
      </c>
      <c r="B828" s="60">
        <v>1.0108041288731799</v>
      </c>
      <c r="C828" s="60">
        <v>1.07461812813504E-2</v>
      </c>
      <c r="D828" s="60">
        <v>1.30364979013533E-2</v>
      </c>
      <c r="E828" s="60">
        <v>5.1705951385021501E-12</v>
      </c>
      <c r="F828" s="60">
        <v>6.7450887249371594E-2</v>
      </c>
      <c r="G828" s="60">
        <v>1.76295360142478</v>
      </c>
      <c r="H828" s="60">
        <v>-0.43277009718700199</v>
      </c>
      <c r="I828" s="60">
        <v>2.33042252614839E-3</v>
      </c>
      <c r="J828" s="60">
        <v>428.106734413845</v>
      </c>
      <c r="K828" s="60">
        <v>3.48761229699257E-13</v>
      </c>
      <c r="L828" s="60">
        <v>4.8218339088028897E-12</v>
      </c>
      <c r="M828" s="60">
        <v>0.99999999999482903</v>
      </c>
      <c r="N828" s="60">
        <v>1.76295360142478</v>
      </c>
      <c r="O828" s="60">
        <v>2.33042252614839E-3</v>
      </c>
      <c r="P828" s="60" t="s">
        <v>163</v>
      </c>
      <c r="Q828" s="60">
        <v>824</v>
      </c>
      <c r="R828" s="60" t="s">
        <v>8</v>
      </c>
    </row>
    <row r="829" spans="1:18" x14ac:dyDescent="0.25">
      <c r="A829" s="60">
        <v>826</v>
      </c>
      <c r="B829" s="60">
        <v>1.0114524879533</v>
      </c>
      <c r="C829" s="60">
        <v>1.13874046522601E-2</v>
      </c>
      <c r="D829" s="60">
        <v>1.26535187333647E-2</v>
      </c>
      <c r="E829" s="60">
        <v>3.2241352902689799E-15</v>
      </c>
      <c r="F829" s="60">
        <v>7.33159804937044E-2</v>
      </c>
      <c r="G829" s="60" t="s">
        <v>142</v>
      </c>
      <c r="H829" s="60">
        <v>-1</v>
      </c>
      <c r="I829" s="60">
        <v>1.59536532602134E-3</v>
      </c>
      <c r="J829" s="60">
        <v>625.815678947896</v>
      </c>
      <c r="K829" s="60">
        <v>2.3638064005042398E-16</v>
      </c>
      <c r="L829" s="60">
        <v>2.98775465021855E-15</v>
      </c>
      <c r="M829" s="61">
        <v>0.999999999999997</v>
      </c>
      <c r="N829" s="60" t="s">
        <v>142</v>
      </c>
      <c r="O829" s="60">
        <v>1.59536532602134E-3</v>
      </c>
      <c r="P829" s="60" t="s">
        <v>163</v>
      </c>
      <c r="Q829" s="60">
        <v>825</v>
      </c>
      <c r="R829" s="60" t="s">
        <v>8</v>
      </c>
    </row>
    <row r="830" spans="1:18" x14ac:dyDescent="0.25">
      <c r="A830" s="60">
        <v>827</v>
      </c>
      <c r="B830" s="60">
        <v>1.0264389085344801</v>
      </c>
      <c r="C830" s="60">
        <v>2.6095441370175301E-2</v>
      </c>
      <c r="D830" s="60">
        <v>1.24575925179996E-2</v>
      </c>
      <c r="E830" s="60">
        <v>9.3654721267213206E-2</v>
      </c>
      <c r="F830" s="60">
        <v>5.5232980276598703E-2</v>
      </c>
      <c r="G830" s="60" t="s">
        <v>142</v>
      </c>
      <c r="H830" s="60">
        <v>-1</v>
      </c>
      <c r="I830" s="60">
        <v>2.3862849787115101E-2</v>
      </c>
      <c r="J830" s="60">
        <v>40.906143185796502</v>
      </c>
      <c r="K830" s="60">
        <v>5.1728293725623398E-3</v>
      </c>
      <c r="L830" s="60">
        <v>8.8481891894650805E-2</v>
      </c>
      <c r="M830" s="60">
        <v>0.90634527873278703</v>
      </c>
      <c r="N830" s="60" t="s">
        <v>142</v>
      </c>
      <c r="O830" s="60">
        <v>2.3862849787115101E-2</v>
      </c>
      <c r="P830" s="60" t="s">
        <v>163</v>
      </c>
      <c r="Q830" s="60">
        <v>826</v>
      </c>
      <c r="R830" s="60" t="s">
        <v>8</v>
      </c>
    </row>
    <row r="831" spans="1:18" x14ac:dyDescent="0.25">
      <c r="A831" s="60">
        <v>828</v>
      </c>
      <c r="B831" s="60">
        <v>1.0125467332215501</v>
      </c>
      <c r="C831" s="60">
        <v>1.24686752015894E-2</v>
      </c>
      <c r="D831" s="60">
        <v>1.27141223858937E-2</v>
      </c>
      <c r="E831" s="60">
        <v>0.10168212224010199</v>
      </c>
      <c r="F831" s="60">
        <v>5.1764972457695901E-2</v>
      </c>
      <c r="G831" s="60" t="s">
        <v>142</v>
      </c>
      <c r="H831" s="60">
        <v>-1</v>
      </c>
      <c r="I831" s="60">
        <v>3.1865393361319501E-2</v>
      </c>
      <c r="J831" s="60">
        <v>30.3820070777432</v>
      </c>
      <c r="K831" s="60">
        <v>5.2635722571989499E-3</v>
      </c>
      <c r="L831" s="60">
        <v>9.6418549982903196E-2</v>
      </c>
      <c r="M831" s="60">
        <v>0.89831787775989802</v>
      </c>
      <c r="N831" s="60" t="s">
        <v>142</v>
      </c>
      <c r="O831" s="60">
        <v>3.1865393361319501E-2</v>
      </c>
      <c r="P831" s="60" t="s">
        <v>163</v>
      </c>
      <c r="Q831" s="60">
        <v>827</v>
      </c>
      <c r="R831" s="60" t="s">
        <v>8</v>
      </c>
    </row>
    <row r="832" spans="1:18" x14ac:dyDescent="0.25">
      <c r="A832" s="60">
        <v>829</v>
      </c>
      <c r="B832" s="60">
        <v>1.01588667731409</v>
      </c>
      <c r="C832" s="60">
        <v>1.5761804858771E-2</v>
      </c>
      <c r="D832" s="60">
        <v>1.2792384056205801E-2</v>
      </c>
      <c r="E832" s="60">
        <v>6.6987459643296499E-2</v>
      </c>
      <c r="F832" s="60">
        <v>4.5002736013652699E-2</v>
      </c>
      <c r="G832" s="60" t="s">
        <v>142</v>
      </c>
      <c r="H832" s="60">
        <v>-1</v>
      </c>
      <c r="I832" s="60">
        <v>2.5713806261069599E-2</v>
      </c>
      <c r="J832" s="60">
        <v>37.889614001408503</v>
      </c>
      <c r="K832" s="60">
        <v>3.0146189625524901E-3</v>
      </c>
      <c r="L832" s="60">
        <v>6.3972840680744006E-2</v>
      </c>
      <c r="M832" s="61">
        <v>0.933012540356703</v>
      </c>
      <c r="N832" s="60" t="s">
        <v>142</v>
      </c>
      <c r="O832" s="60">
        <v>2.5713806261069599E-2</v>
      </c>
      <c r="P832" s="60" t="s">
        <v>163</v>
      </c>
      <c r="Q832" s="60">
        <v>828</v>
      </c>
      <c r="R832" s="60" t="s">
        <v>8</v>
      </c>
    </row>
    <row r="833" spans="1:18" x14ac:dyDescent="0.25">
      <c r="A833" s="60">
        <v>830</v>
      </c>
      <c r="B833" s="60">
        <v>1.0025230272130401</v>
      </c>
      <c r="C833" s="60">
        <v>2.5198497233536602E-3</v>
      </c>
      <c r="D833" s="60">
        <v>1.3456513962459799E-2</v>
      </c>
      <c r="E833" s="60">
        <v>1.52585516601069E-3</v>
      </c>
      <c r="F833" s="60">
        <v>3.8372738161831302E-2</v>
      </c>
      <c r="G833" s="60" t="s">
        <v>142</v>
      </c>
      <c r="H833" s="60">
        <v>-1</v>
      </c>
      <c r="I833" s="60">
        <v>1.2136253995632401E-2</v>
      </c>
      <c r="J833" s="60">
        <v>81.397748132157005</v>
      </c>
      <c r="K833" s="60">
        <v>5.8551240758205699E-5</v>
      </c>
      <c r="L833" s="60">
        <v>1.46730392525248E-3</v>
      </c>
      <c r="M833" s="60">
        <v>0.998474144833989</v>
      </c>
      <c r="N833" s="60" t="s">
        <v>142</v>
      </c>
      <c r="O833" s="60">
        <v>1.2136253995632401E-2</v>
      </c>
      <c r="P833" s="60" t="s">
        <v>163</v>
      </c>
      <c r="Q833" s="60">
        <v>829</v>
      </c>
      <c r="R833" s="60" t="s">
        <v>8</v>
      </c>
    </row>
    <row r="834" spans="1:18" x14ac:dyDescent="0.25">
      <c r="A834" s="60">
        <v>831</v>
      </c>
      <c r="B834" s="60">
        <v>1.02128828959888</v>
      </c>
      <c r="C834" s="60">
        <v>2.1064859364511902E-2</v>
      </c>
      <c r="D834" s="60">
        <v>1.26850087112396E-2</v>
      </c>
      <c r="E834" s="60">
        <v>8.9119216168708895E-2</v>
      </c>
      <c r="F834" s="60">
        <v>6.11230031243854E-2</v>
      </c>
      <c r="G834" s="60" t="s">
        <v>142</v>
      </c>
      <c r="H834" s="60">
        <v>-1</v>
      </c>
      <c r="I834" s="60">
        <v>2.4631191837412799E-2</v>
      </c>
      <c r="J834" s="60">
        <v>39.598928651153599</v>
      </c>
      <c r="K834" s="60">
        <v>5.4472341283227704E-3</v>
      </c>
      <c r="L834" s="60">
        <v>8.3671982040386103E-2</v>
      </c>
      <c r="M834" s="60">
        <v>0.91088078383129101</v>
      </c>
      <c r="N834" s="60" t="s">
        <v>142</v>
      </c>
      <c r="O834" s="60">
        <v>2.4631191837412799E-2</v>
      </c>
      <c r="P834" s="60" t="s">
        <v>163</v>
      </c>
      <c r="Q834" s="60">
        <v>830</v>
      </c>
      <c r="R834" s="60" t="s">
        <v>8</v>
      </c>
    </row>
    <row r="835" spans="1:18" x14ac:dyDescent="0.25">
      <c r="A835" s="60">
        <v>832</v>
      </c>
      <c r="B835" s="60">
        <v>1.00896069642166</v>
      </c>
      <c r="C835" s="60">
        <v>8.9207876114526692E-3</v>
      </c>
      <c r="D835" s="60">
        <v>1.27926595411566E-2</v>
      </c>
      <c r="E835" s="60">
        <v>5.8079426975312601E-3</v>
      </c>
      <c r="F835" s="60">
        <v>3.8528345937414998E-2</v>
      </c>
      <c r="G835" s="60" t="s">
        <v>142</v>
      </c>
      <c r="H835" s="60">
        <v>-1</v>
      </c>
      <c r="I835" s="60">
        <v>1.6632477312008499E-2</v>
      </c>
      <c r="J835" s="60">
        <v>59.123334680758099</v>
      </c>
      <c r="K835" s="60">
        <v>2.23770425435168E-4</v>
      </c>
      <c r="L835" s="60">
        <v>5.5841722720960897E-3</v>
      </c>
      <c r="M835" s="60">
        <v>0.99419205730246896</v>
      </c>
      <c r="N835" s="60" t="s">
        <v>142</v>
      </c>
      <c r="O835" s="60">
        <v>1.6632477312008499E-2</v>
      </c>
      <c r="P835" s="60" t="s">
        <v>163</v>
      </c>
      <c r="Q835" s="60">
        <v>831</v>
      </c>
      <c r="R835" s="60" t="s">
        <v>8</v>
      </c>
    </row>
    <row r="836" spans="1:18" x14ac:dyDescent="0.25">
      <c r="A836" s="60">
        <v>833</v>
      </c>
      <c r="B836" s="60">
        <v>1.0045941780163701</v>
      </c>
      <c r="C836" s="60">
        <v>4.5836569918817904E-3</v>
      </c>
      <c r="D836" s="60">
        <v>1.27989070308569E-2</v>
      </c>
      <c r="E836" s="60">
        <v>1.3171401622880099E-6</v>
      </c>
      <c r="F836" s="60">
        <v>5.1334334877361699E-2</v>
      </c>
      <c r="G836" s="60" t="s">
        <v>142</v>
      </c>
      <c r="H836" s="60">
        <v>-1</v>
      </c>
      <c r="I836" s="60">
        <v>5.7955664875159298E-3</v>
      </c>
      <c r="J836" s="60">
        <v>171.545686802847</v>
      </c>
      <c r="K836" s="60">
        <v>6.7614514171315495E-8</v>
      </c>
      <c r="L836" s="60">
        <v>1.2495256481167001E-6</v>
      </c>
      <c r="M836" s="60">
        <v>0.99999868285983795</v>
      </c>
      <c r="N836" s="60" t="s">
        <v>142</v>
      </c>
      <c r="O836" s="60">
        <v>5.7955664875159298E-3</v>
      </c>
      <c r="P836" s="60" t="s">
        <v>163</v>
      </c>
      <c r="Q836" s="60">
        <v>832</v>
      </c>
      <c r="R836" s="60" t="s">
        <v>8</v>
      </c>
    </row>
    <row r="837" spans="1:18" x14ac:dyDescent="0.25">
      <c r="A837" s="60">
        <v>834</v>
      </c>
      <c r="B837" s="60">
        <v>1.01858429062328</v>
      </c>
      <c r="C837" s="60">
        <v>1.8413712831554699E-2</v>
      </c>
      <c r="D837" s="60">
        <v>1.21914202505965E-2</v>
      </c>
      <c r="E837" s="60">
        <v>8.9557336709372102E-7</v>
      </c>
      <c r="F837" s="60">
        <v>0.21735856334279699</v>
      </c>
      <c r="G837" s="60">
        <v>0.33871976084868</v>
      </c>
      <c r="H837" s="60">
        <v>1.95229306224841</v>
      </c>
      <c r="I837" s="60">
        <v>2.5471613897125002E-3</v>
      </c>
      <c r="J837" s="60">
        <v>391.59389061047</v>
      </c>
      <c r="K837" s="60">
        <v>1.9466054043956301E-7</v>
      </c>
      <c r="L837" s="60">
        <v>7.0091282665415801E-7</v>
      </c>
      <c r="M837" s="60">
        <v>0.99999910442663298</v>
      </c>
      <c r="N837" s="60">
        <v>0.33871976084868</v>
      </c>
      <c r="O837" s="60">
        <v>2.5471613897125002E-3</v>
      </c>
      <c r="P837" s="60" t="s">
        <v>163</v>
      </c>
      <c r="Q837" s="60">
        <v>833</v>
      </c>
      <c r="R837" s="60" t="s">
        <v>8</v>
      </c>
    </row>
    <row r="838" spans="1:18" x14ac:dyDescent="0.25">
      <c r="A838" s="60">
        <v>835</v>
      </c>
      <c r="B838" s="60">
        <v>1.0045236074803101</v>
      </c>
      <c r="C838" s="60">
        <v>4.5134067192446302E-3</v>
      </c>
      <c r="D838" s="60">
        <v>1.3246807373982501E-2</v>
      </c>
      <c r="E838" s="60">
        <v>1.00071947903278E-11</v>
      </c>
      <c r="F838" s="60">
        <v>3.9782699650802E-2</v>
      </c>
      <c r="G838" s="60" t="s">
        <v>142</v>
      </c>
      <c r="H838" s="60">
        <v>-1</v>
      </c>
      <c r="I838" s="60">
        <v>2.9262438376795601E-3</v>
      </c>
      <c r="J838" s="60">
        <v>340.73502123219299</v>
      </c>
      <c r="K838" s="60">
        <v>3.98113224690681E-13</v>
      </c>
      <c r="L838" s="60">
        <v>9.6090815656371105E-12</v>
      </c>
      <c r="M838" s="60">
        <v>0.999999999989993</v>
      </c>
      <c r="N838" s="60" t="s">
        <v>142</v>
      </c>
      <c r="O838" s="60">
        <v>2.9262438376795601E-3</v>
      </c>
      <c r="P838" s="60" t="s">
        <v>163</v>
      </c>
      <c r="Q838" s="60">
        <v>834</v>
      </c>
      <c r="R838" s="60" t="s">
        <v>8</v>
      </c>
    </row>
    <row r="839" spans="1:18" x14ac:dyDescent="0.25">
      <c r="A839" s="60">
        <v>836</v>
      </c>
      <c r="B839" s="60">
        <v>1.0063409078438099</v>
      </c>
      <c r="C839" s="60">
        <v>6.3208888687528103E-3</v>
      </c>
      <c r="D839" s="60">
        <v>1.34126892393197E-2</v>
      </c>
      <c r="E839" s="60">
        <v>4.9864576253379297E-2</v>
      </c>
      <c r="F839" s="60">
        <v>7.1385707556206907E-2</v>
      </c>
      <c r="G839" s="60">
        <v>0.32591135242177699</v>
      </c>
      <c r="H839" s="60">
        <v>2.0683190154906099</v>
      </c>
      <c r="I839" s="60">
        <v>2.5428758772408699E-2</v>
      </c>
      <c r="J839" s="60">
        <v>38.325552967416002</v>
      </c>
      <c r="K839" s="60">
        <v>3.5596180578379199E-3</v>
      </c>
      <c r="L839" s="60">
        <v>4.6304958195541403E-2</v>
      </c>
      <c r="M839" s="60">
        <v>0.95013542374662097</v>
      </c>
      <c r="N839" s="60">
        <v>0.32591135242177699</v>
      </c>
      <c r="O839" s="60">
        <v>2.5428758772408699E-2</v>
      </c>
      <c r="P839" s="60" t="s">
        <v>163</v>
      </c>
      <c r="Q839" s="60">
        <v>835</v>
      </c>
      <c r="R839" s="60" t="s">
        <v>8</v>
      </c>
    </row>
    <row r="840" spans="1:18" x14ac:dyDescent="0.25">
      <c r="A840" s="60">
        <v>837</v>
      </c>
      <c r="B840" s="60">
        <v>1.0130565029381</v>
      </c>
      <c r="C840" s="60">
        <v>1.2972001537377899E-2</v>
      </c>
      <c r="D840" s="60">
        <v>1.25014391545728E-2</v>
      </c>
      <c r="E840" s="60">
        <v>1.0425843988235799E-3</v>
      </c>
      <c r="F840" s="60">
        <v>0.15819015289743901</v>
      </c>
      <c r="G840" s="60">
        <v>0.592563028800004</v>
      </c>
      <c r="H840" s="60">
        <v>0.68758419171897101</v>
      </c>
      <c r="I840" s="60">
        <v>5.7671113987792198E-3</v>
      </c>
      <c r="J840" s="60">
        <v>172.397032041323</v>
      </c>
      <c r="K840" s="60">
        <v>1.6492658545838601E-4</v>
      </c>
      <c r="L840" s="60">
        <v>8.7765781336519096E-4</v>
      </c>
      <c r="M840" s="60">
        <v>0.99895741560117601</v>
      </c>
      <c r="N840" s="60">
        <v>0.592563028800004</v>
      </c>
      <c r="O840" s="60">
        <v>5.7671113987792198E-3</v>
      </c>
      <c r="P840" s="60" t="s">
        <v>163</v>
      </c>
      <c r="Q840" s="60">
        <v>836</v>
      </c>
      <c r="R840" s="60" t="s">
        <v>8</v>
      </c>
    </row>
    <row r="841" spans="1:18" x14ac:dyDescent="0.25">
      <c r="A841" s="60">
        <v>838</v>
      </c>
      <c r="B841" s="60">
        <v>1.0143109721960699</v>
      </c>
      <c r="C841" s="60">
        <v>1.42095368470374E-2</v>
      </c>
      <c r="D841" s="60">
        <v>1.3148391002858299E-2</v>
      </c>
      <c r="E841" s="60">
        <v>6.2845250441205605E-2</v>
      </c>
      <c r="F841" s="60">
        <v>5.8728520525725303E-2</v>
      </c>
      <c r="G841" s="60" t="s">
        <v>142</v>
      </c>
      <c r="H841" s="60">
        <v>-1</v>
      </c>
      <c r="I841" s="60">
        <v>2.0613998515117499E-2</v>
      </c>
      <c r="J841" s="60">
        <v>47.5107243636715</v>
      </c>
      <c r="K841" s="60">
        <v>3.6908085804806898E-3</v>
      </c>
      <c r="L841" s="60">
        <v>5.9154441860724903E-2</v>
      </c>
      <c r="M841" s="60">
        <v>0.93715474955879396</v>
      </c>
      <c r="N841" s="60" t="s">
        <v>142</v>
      </c>
      <c r="O841" s="60">
        <v>2.0613998515117499E-2</v>
      </c>
      <c r="P841" s="60" t="s">
        <v>163</v>
      </c>
      <c r="Q841" s="60">
        <v>837</v>
      </c>
      <c r="R841" s="60" t="s">
        <v>8</v>
      </c>
    </row>
    <row r="842" spans="1:18" x14ac:dyDescent="0.25">
      <c r="A842" s="60">
        <v>839</v>
      </c>
      <c r="B842" s="60">
        <v>1.0098665595334899</v>
      </c>
      <c r="C842" s="60">
        <v>9.8182028508732398E-3</v>
      </c>
      <c r="D842" s="60">
        <v>1.3139055269962801E-2</v>
      </c>
      <c r="E842" s="60">
        <v>6.2409476320604796E-3</v>
      </c>
      <c r="F842" s="60">
        <v>4.0524300788549801E-2</v>
      </c>
      <c r="G842" s="60" t="s">
        <v>142</v>
      </c>
      <c r="H842" s="60">
        <v>-1</v>
      </c>
      <c r="I842" s="60">
        <v>1.3771455009549001E-2</v>
      </c>
      <c r="J842" s="60">
        <v>71.613968480934702</v>
      </c>
      <c r="K842" s="60">
        <v>2.52910039047207E-4</v>
      </c>
      <c r="L842" s="60">
        <v>5.9880375930132703E-3</v>
      </c>
      <c r="M842" s="60">
        <v>0.99375905236793904</v>
      </c>
      <c r="N842" s="60" t="s">
        <v>142</v>
      </c>
      <c r="O842" s="60">
        <v>1.3771455009549001E-2</v>
      </c>
      <c r="P842" s="60" t="s">
        <v>163</v>
      </c>
      <c r="Q842" s="60">
        <v>838</v>
      </c>
      <c r="R842" s="60" t="s">
        <v>8</v>
      </c>
    </row>
    <row r="843" spans="1:18" x14ac:dyDescent="0.25">
      <c r="A843" s="60">
        <v>840</v>
      </c>
      <c r="B843" s="60">
        <v>1.01345378941408</v>
      </c>
      <c r="C843" s="60">
        <v>1.3364090817719099E-2</v>
      </c>
      <c r="D843" s="60">
        <v>1.3126367094663799E-2</v>
      </c>
      <c r="E843" s="60">
        <v>8.3141007395912299E-4</v>
      </c>
      <c r="F843" s="60">
        <v>6.7701902279542994E-2</v>
      </c>
      <c r="G843" s="60" t="s">
        <v>142</v>
      </c>
      <c r="H843" s="60">
        <v>-1</v>
      </c>
      <c r="I843" s="60">
        <v>7.8190279517573302E-3</v>
      </c>
      <c r="J843" s="60">
        <v>126.893135332155</v>
      </c>
      <c r="K843" s="60">
        <v>5.6288043581408102E-5</v>
      </c>
      <c r="L843" s="60">
        <v>7.7512203037771504E-4</v>
      </c>
      <c r="M843" s="60">
        <v>0.99916858992604096</v>
      </c>
      <c r="N843" s="60" t="s">
        <v>142</v>
      </c>
      <c r="O843" s="60">
        <v>7.8190279517573302E-3</v>
      </c>
      <c r="P843" s="60" t="s">
        <v>163</v>
      </c>
      <c r="Q843" s="60">
        <v>839</v>
      </c>
      <c r="R843" s="60" t="s">
        <v>8</v>
      </c>
    </row>
    <row r="844" spans="1:18" x14ac:dyDescent="0.25">
      <c r="A844" s="60">
        <v>841</v>
      </c>
      <c r="B844" s="60">
        <v>1.0150262701399899</v>
      </c>
      <c r="C844" s="60">
        <v>1.4914494070142901E-2</v>
      </c>
      <c r="D844" s="60">
        <v>1.28570333748971E-2</v>
      </c>
      <c r="E844" s="60">
        <v>1.58917044945743E-10</v>
      </c>
      <c r="F844" s="60">
        <v>0.151693186362545</v>
      </c>
      <c r="G844" s="60">
        <v>0.34144508435486398</v>
      </c>
      <c r="H844" s="60">
        <v>1.92872864721256</v>
      </c>
      <c r="I844" s="60">
        <v>2.4421396769800899E-3</v>
      </c>
      <c r="J844" s="60">
        <v>408.47698832549298</v>
      </c>
      <c r="K844" s="60">
        <v>2.4106632915139499E-11</v>
      </c>
      <c r="L844" s="60">
        <v>1.34810412030603E-10</v>
      </c>
      <c r="M844" s="60">
        <v>0.99999999984108301</v>
      </c>
      <c r="N844" s="60">
        <v>0.34144508435486398</v>
      </c>
      <c r="O844" s="60">
        <v>2.4421396769800899E-3</v>
      </c>
      <c r="P844" s="60" t="s">
        <v>163</v>
      </c>
      <c r="Q844" s="60">
        <v>840</v>
      </c>
      <c r="R844" s="60" t="s">
        <v>8</v>
      </c>
    </row>
    <row r="845" spans="1:18" x14ac:dyDescent="0.25">
      <c r="A845" s="60">
        <v>842</v>
      </c>
      <c r="B845" s="60">
        <v>1.0087195202914401</v>
      </c>
      <c r="C845" s="60">
        <v>8.6817248210561606E-3</v>
      </c>
      <c r="D845" s="60">
        <v>1.2839801822397001E-2</v>
      </c>
      <c r="E845" s="60">
        <v>1.8747175999821199E-2</v>
      </c>
      <c r="F845" s="60">
        <v>7.3593400799272096E-2</v>
      </c>
      <c r="G845" s="60" t="s">
        <v>142</v>
      </c>
      <c r="H845" s="60">
        <v>-1</v>
      </c>
      <c r="I845" s="60">
        <v>1.4690976947593901E-2</v>
      </c>
      <c r="J845" s="60">
        <v>67.0689925229089</v>
      </c>
      <c r="K845" s="60">
        <v>1.37966843720934E-3</v>
      </c>
      <c r="L845" s="60">
        <v>1.7367507562611802E-2</v>
      </c>
      <c r="M845" s="60">
        <v>0.98125282400017899</v>
      </c>
      <c r="N845" s="60" t="s">
        <v>142</v>
      </c>
      <c r="O845" s="60">
        <v>1.4690976947593901E-2</v>
      </c>
      <c r="P845" s="60" t="s">
        <v>163</v>
      </c>
      <c r="Q845" s="60">
        <v>841</v>
      </c>
      <c r="R845" s="60" t="s">
        <v>8</v>
      </c>
    </row>
    <row r="846" spans="1:18" x14ac:dyDescent="0.25">
      <c r="A846" s="60">
        <v>843</v>
      </c>
      <c r="B846" s="60">
        <v>1.0092088373186101</v>
      </c>
      <c r="C846" s="60">
        <v>9.1666945028762194E-3</v>
      </c>
      <c r="D846" s="60">
        <v>1.2937616061357699E-2</v>
      </c>
      <c r="E846" s="60">
        <v>6.5920462931725604E-11</v>
      </c>
      <c r="F846" s="60">
        <v>6.72138627337312E-2</v>
      </c>
      <c r="G846" s="60">
        <v>2.38064985271438</v>
      </c>
      <c r="H846" s="60">
        <v>-0.57994662723717405</v>
      </c>
      <c r="I846" s="60">
        <v>2.8528609698863102E-3</v>
      </c>
      <c r="J846" s="60">
        <v>349.52531846297802</v>
      </c>
      <c r="K846" s="60">
        <v>4.4307689468370204E-12</v>
      </c>
      <c r="L846" s="60">
        <v>6.1489693984888603E-11</v>
      </c>
      <c r="M846" s="61">
        <v>0.99999999993407995</v>
      </c>
      <c r="N846" s="60">
        <v>2.38064985271438</v>
      </c>
      <c r="O846" s="60">
        <v>2.8528609698863102E-3</v>
      </c>
      <c r="P846" s="60" t="s">
        <v>163</v>
      </c>
      <c r="Q846" s="60">
        <v>842</v>
      </c>
      <c r="R846" s="60" t="s">
        <v>8</v>
      </c>
    </row>
    <row r="847" spans="1:18" x14ac:dyDescent="0.25">
      <c r="A847" s="60">
        <v>844</v>
      </c>
      <c r="B847" s="60">
        <v>1.0110211614947</v>
      </c>
      <c r="C847" s="60">
        <v>1.0960871070218699E-2</v>
      </c>
      <c r="D847" s="60">
        <v>1.30302626063637E-2</v>
      </c>
      <c r="E847" s="60">
        <v>4.5962467956424499E-11</v>
      </c>
      <c r="F847" s="60">
        <v>0.218378958823402</v>
      </c>
      <c r="G847" s="60">
        <v>0.285283795394359</v>
      </c>
      <c r="H847" s="60">
        <v>2.50528146408617</v>
      </c>
      <c r="I847" s="60">
        <v>1.37199564577924E-3</v>
      </c>
      <c r="J847" s="60">
        <v>727.86528690988405</v>
      </c>
      <c r="K847" s="60">
        <v>1.0037235897278E-11</v>
      </c>
      <c r="L847" s="60">
        <v>3.5925232059146502E-11</v>
      </c>
      <c r="M847" s="60">
        <v>0.99999999995403799</v>
      </c>
      <c r="N847" s="60">
        <v>0.285283795394359</v>
      </c>
      <c r="O847" s="60">
        <v>1.37199564577924E-3</v>
      </c>
      <c r="P847" s="60" t="s">
        <v>163</v>
      </c>
      <c r="Q847" s="60">
        <v>843</v>
      </c>
      <c r="R847" s="60" t="s">
        <v>8</v>
      </c>
    </row>
    <row r="848" spans="1:18" x14ac:dyDescent="0.25">
      <c r="A848" s="60">
        <v>845</v>
      </c>
      <c r="B848" s="60">
        <v>1.0341875930006801</v>
      </c>
      <c r="C848" s="60">
        <v>3.3616184196245097E-2</v>
      </c>
      <c r="D848" s="60">
        <v>1.22584724066772E-2</v>
      </c>
      <c r="E848" s="60">
        <v>0.13573103094521</v>
      </c>
      <c r="F848" s="60">
        <v>4.1371163333463197E-2</v>
      </c>
      <c r="G848" s="60" t="s">
        <v>142</v>
      </c>
      <c r="H848" s="60">
        <v>-1</v>
      </c>
      <c r="I848" s="60">
        <v>3.2031320645314797E-2</v>
      </c>
      <c r="J848" s="60">
        <v>30.219443340256699</v>
      </c>
      <c r="K848" s="60">
        <v>5.6153506506536298E-3</v>
      </c>
      <c r="L848" s="60">
        <v>0.130115680294556</v>
      </c>
      <c r="M848" s="60">
        <v>0.86426896905479</v>
      </c>
      <c r="N848" s="60" t="s">
        <v>142</v>
      </c>
      <c r="O848" s="60">
        <v>3.2031320645314797E-2</v>
      </c>
      <c r="P848" s="60" t="s">
        <v>163</v>
      </c>
      <c r="Q848" s="60">
        <v>844</v>
      </c>
      <c r="R848" s="60" t="s">
        <v>8</v>
      </c>
    </row>
    <row r="849" spans="1:18" x14ac:dyDescent="0.25">
      <c r="A849" s="60">
        <v>846</v>
      </c>
      <c r="B849" s="60">
        <v>1.00742277635288</v>
      </c>
      <c r="C849" s="60">
        <v>7.3953631197716399E-3</v>
      </c>
      <c r="D849" s="60">
        <v>1.30830943842195E-2</v>
      </c>
      <c r="E849" s="60">
        <v>1.67603437937302E-2</v>
      </c>
      <c r="F849" s="60">
        <v>4.2625780033530201E-2</v>
      </c>
      <c r="G849" s="60" t="s">
        <v>142</v>
      </c>
      <c r="H849" s="60">
        <v>-1</v>
      </c>
      <c r="I849" s="60">
        <v>1.8539833356714899E-2</v>
      </c>
      <c r="J849" s="60">
        <v>52.937917388982903</v>
      </c>
      <c r="K849" s="60">
        <v>7.1442272783788505E-4</v>
      </c>
      <c r="L849" s="60">
        <v>1.60459210658923E-2</v>
      </c>
      <c r="M849" s="60">
        <v>0.98323965620626996</v>
      </c>
      <c r="N849" s="60" t="s">
        <v>142</v>
      </c>
      <c r="O849" s="60">
        <v>1.8539833356714899E-2</v>
      </c>
      <c r="P849" s="60" t="s">
        <v>163</v>
      </c>
      <c r="Q849" s="60">
        <v>845</v>
      </c>
      <c r="R849" s="60" t="s">
        <v>8</v>
      </c>
    </row>
    <row r="850" spans="1:18" x14ac:dyDescent="0.25">
      <c r="A850" s="60">
        <v>847</v>
      </c>
      <c r="B850" s="60">
        <v>1.0213325208941</v>
      </c>
      <c r="C850" s="60">
        <v>2.11081677407003E-2</v>
      </c>
      <c r="D850" s="60">
        <v>1.2313213273459999E-2</v>
      </c>
      <c r="E850" s="60">
        <v>0.36267406457525903</v>
      </c>
      <c r="F850" s="60">
        <v>0.224210200029519</v>
      </c>
      <c r="G850" s="60">
        <v>0.383331216534812</v>
      </c>
      <c r="H850" s="60">
        <v>1.6087100576876301</v>
      </c>
      <c r="I850" s="60">
        <v>1.6143185519066201E-2</v>
      </c>
      <c r="J850" s="60">
        <v>60.9456425634787</v>
      </c>
      <c r="K850" s="60">
        <v>8.1315224563937499E-2</v>
      </c>
      <c r="L850" s="60">
        <v>0.281358840011321</v>
      </c>
      <c r="M850" s="61">
        <v>0.63732593542474103</v>
      </c>
      <c r="N850" s="60">
        <v>0.383331216534812</v>
      </c>
      <c r="O850" s="60">
        <v>1.6143185519066201E-2</v>
      </c>
      <c r="P850" s="60" t="s">
        <v>163</v>
      </c>
      <c r="Q850" s="60">
        <v>846</v>
      </c>
      <c r="R850" s="60" t="s">
        <v>8</v>
      </c>
    </row>
    <row r="851" spans="1:18" x14ac:dyDescent="0.25">
      <c r="A851" s="60">
        <v>848</v>
      </c>
      <c r="B851" s="60">
        <v>1.0147429625273101</v>
      </c>
      <c r="C851" s="60">
        <v>1.46353415340228E-2</v>
      </c>
      <c r="D851" s="60">
        <v>1.29012426017323E-2</v>
      </c>
      <c r="E851" s="60">
        <v>6.9245433492055697E-2</v>
      </c>
      <c r="F851" s="60">
        <v>0.174458597496506</v>
      </c>
      <c r="G851" s="60">
        <v>0.46581144300301303</v>
      </c>
      <c r="H851" s="60">
        <v>1.1467914002995701</v>
      </c>
      <c r="I851" s="60">
        <v>1.3689677648343701E-2</v>
      </c>
      <c r="J851" s="60">
        <v>72.047739010932005</v>
      </c>
      <c r="K851" s="60">
        <v>1.2080461210061601E-2</v>
      </c>
      <c r="L851" s="60">
        <v>5.7164972281994103E-2</v>
      </c>
      <c r="M851" s="60">
        <v>0.93075456650794397</v>
      </c>
      <c r="N851" s="60">
        <v>0.46581144300301303</v>
      </c>
      <c r="O851" s="60">
        <v>1.3689677648343701E-2</v>
      </c>
      <c r="P851" s="60" t="s">
        <v>163</v>
      </c>
      <c r="Q851" s="60">
        <v>847</v>
      </c>
      <c r="R851" s="60" t="s">
        <v>8</v>
      </c>
    </row>
    <row r="852" spans="1:18" x14ac:dyDescent="0.25">
      <c r="A852" s="60">
        <v>849</v>
      </c>
      <c r="B852" s="60">
        <v>1.0205784424592901</v>
      </c>
      <c r="C852" s="60">
        <v>2.03695670057721E-2</v>
      </c>
      <c r="D852" s="60">
        <v>1.2478984510839E-2</v>
      </c>
      <c r="E852" s="60">
        <v>1.2207862969618301E-13</v>
      </c>
      <c r="F852" s="60">
        <v>7.6510784379679106E-2</v>
      </c>
      <c r="G852" s="60">
        <v>79.919245377957495</v>
      </c>
      <c r="H852" s="60">
        <v>-0.98748736934050396</v>
      </c>
      <c r="I852" s="60">
        <v>1.6954392674719699E-3</v>
      </c>
      <c r="J852" s="60">
        <v>588.81764737057097</v>
      </c>
      <c r="K852" s="60">
        <v>9.3403317140513606E-15</v>
      </c>
      <c r="L852" s="60">
        <v>1.12738297982132E-13</v>
      </c>
      <c r="M852" s="60">
        <v>0.99999999999987799</v>
      </c>
      <c r="N852" s="60">
        <v>79.919245377957495</v>
      </c>
      <c r="O852" s="60">
        <v>1.6954392674719699E-3</v>
      </c>
      <c r="P852" s="60" t="s">
        <v>163</v>
      </c>
      <c r="Q852" s="60">
        <v>848</v>
      </c>
      <c r="R852" s="60" t="s">
        <v>8</v>
      </c>
    </row>
    <row r="853" spans="1:18" x14ac:dyDescent="0.25">
      <c r="A853" s="60">
        <v>850</v>
      </c>
      <c r="B853" s="60">
        <v>1.0155021209647599</v>
      </c>
      <c r="C853" s="60">
        <v>1.53831906277108E-2</v>
      </c>
      <c r="D853" s="60">
        <v>1.27987727227053E-2</v>
      </c>
      <c r="E853" s="60">
        <v>8.6209778510715896E-5</v>
      </c>
      <c r="F853" s="60">
        <v>6.1452706318243303E-2</v>
      </c>
      <c r="G853" s="60" t="s">
        <v>142</v>
      </c>
      <c r="H853" s="60">
        <v>-1</v>
      </c>
      <c r="I853" s="60">
        <v>5.8802174800865704E-3</v>
      </c>
      <c r="J853" s="60">
        <v>169.06173723786799</v>
      </c>
      <c r="K853" s="60">
        <v>5.2978242005798297E-6</v>
      </c>
      <c r="L853" s="60">
        <v>8.0911954310136094E-5</v>
      </c>
      <c r="M853" s="60">
        <v>0.99991379022148896</v>
      </c>
      <c r="N853" s="60" t="s">
        <v>142</v>
      </c>
      <c r="O853" s="60">
        <v>5.8802174800865704E-3</v>
      </c>
      <c r="P853" s="60" t="s">
        <v>163</v>
      </c>
      <c r="Q853" s="60">
        <v>849</v>
      </c>
      <c r="R853" s="60" t="s">
        <v>8</v>
      </c>
    </row>
    <row r="854" spans="1:18" x14ac:dyDescent="0.25">
      <c r="A854" s="60">
        <v>851</v>
      </c>
      <c r="B854" s="60">
        <v>1.00650373547608</v>
      </c>
      <c r="C854" s="60">
        <v>6.4826774431141401E-3</v>
      </c>
      <c r="D854" s="60">
        <v>1.2855685152880599E-2</v>
      </c>
      <c r="E854" s="60">
        <v>7.4624327290900398E-3</v>
      </c>
      <c r="F854" s="60">
        <v>6.3767986107899993E-2</v>
      </c>
      <c r="G854" s="60" t="s">
        <v>142</v>
      </c>
      <c r="H854" s="60">
        <v>-1</v>
      </c>
      <c r="I854" s="60">
        <v>1.3113940105983799E-2</v>
      </c>
      <c r="J854" s="60">
        <v>75.254732896309704</v>
      </c>
      <c r="K854" s="60">
        <v>4.7586430659975198E-4</v>
      </c>
      <c r="L854" s="60">
        <v>6.9865684224902896E-3</v>
      </c>
      <c r="M854" s="60">
        <v>0.99253756727091003</v>
      </c>
      <c r="N854" s="60" t="s">
        <v>142</v>
      </c>
      <c r="O854" s="60">
        <v>1.3113940105983799E-2</v>
      </c>
      <c r="P854" s="60" t="s">
        <v>163</v>
      </c>
      <c r="Q854" s="60">
        <v>850</v>
      </c>
      <c r="R854" s="60" t="s">
        <v>8</v>
      </c>
    </row>
    <row r="855" spans="1:18" x14ac:dyDescent="0.25">
      <c r="A855" s="60">
        <v>852</v>
      </c>
      <c r="B855" s="60">
        <v>1.01504218033619</v>
      </c>
      <c r="C855" s="60">
        <v>1.49301686117486E-2</v>
      </c>
      <c r="D855" s="60">
        <v>1.3029475453234501E-2</v>
      </c>
      <c r="E855" s="60">
        <v>1.2852196892364999E-2</v>
      </c>
      <c r="F855" s="60">
        <v>2.8090219573673102E-2</v>
      </c>
      <c r="G855" s="60" t="s">
        <v>142</v>
      </c>
      <c r="H855" s="60">
        <v>-1</v>
      </c>
      <c r="I855" s="60">
        <v>1.9713432624260601E-2</v>
      </c>
      <c r="J855" s="60">
        <v>49.726832767284598</v>
      </c>
      <c r="K855" s="60">
        <v>3.6102103271061102E-4</v>
      </c>
      <c r="L855" s="60">
        <v>1.24911758596544E-2</v>
      </c>
      <c r="M855" s="60">
        <v>0.98714780310763495</v>
      </c>
      <c r="N855" s="60" t="s">
        <v>142</v>
      </c>
      <c r="O855" s="60">
        <v>1.9713432624260601E-2</v>
      </c>
      <c r="P855" s="60" t="s">
        <v>163</v>
      </c>
      <c r="Q855" s="60">
        <v>851</v>
      </c>
      <c r="R855" s="60" t="s">
        <v>8</v>
      </c>
    </row>
    <row r="856" spans="1:18" x14ac:dyDescent="0.25">
      <c r="A856" s="60">
        <v>853</v>
      </c>
      <c r="B856" s="60">
        <v>1.01352767219849</v>
      </c>
      <c r="C856" s="60">
        <v>1.3436990137072899E-2</v>
      </c>
      <c r="D856" s="60">
        <v>1.28745535948043E-2</v>
      </c>
      <c r="E856" s="60">
        <v>1.8882532391730801E-4</v>
      </c>
      <c r="F856" s="60">
        <v>3.93158250445527E-2</v>
      </c>
      <c r="G856" s="60" t="s">
        <v>142</v>
      </c>
      <c r="H856" s="60">
        <v>-1</v>
      </c>
      <c r="I856" s="60">
        <v>9.0970210654763607E-3</v>
      </c>
      <c r="J856" s="60">
        <v>108.926094795476</v>
      </c>
      <c r="K856" s="60">
        <v>7.4238233991138699E-6</v>
      </c>
      <c r="L856" s="60">
        <v>1.8140150051819401E-4</v>
      </c>
      <c r="M856" s="60">
        <v>0.99981117467608305</v>
      </c>
      <c r="N856" s="60" t="s">
        <v>142</v>
      </c>
      <c r="O856" s="60">
        <v>9.0970210654763607E-3</v>
      </c>
      <c r="P856" s="60" t="s">
        <v>163</v>
      </c>
      <c r="Q856" s="60">
        <v>852</v>
      </c>
      <c r="R856" s="60" t="s">
        <v>8</v>
      </c>
    </row>
    <row r="857" spans="1:18" x14ac:dyDescent="0.25">
      <c r="A857" s="60">
        <v>854</v>
      </c>
      <c r="B857" s="60">
        <v>1.0402465487052901</v>
      </c>
      <c r="C857" s="60">
        <v>3.9457751120344699E-2</v>
      </c>
      <c r="D857" s="60">
        <v>1.17634698197976E-2</v>
      </c>
      <c r="E857" s="60">
        <v>0.39298991252436299</v>
      </c>
      <c r="F857" s="60">
        <v>0.13256907300305401</v>
      </c>
      <c r="G857" s="60">
        <v>0.94828271749094195</v>
      </c>
      <c r="H857" s="60">
        <v>5.4537830918079101E-2</v>
      </c>
      <c r="I857" s="60">
        <v>2.6716372082055899E-2</v>
      </c>
      <c r="J857" s="60">
        <v>36.430231804252102</v>
      </c>
      <c r="K857" s="60">
        <v>5.2098308402906197E-2</v>
      </c>
      <c r="L857" s="60">
        <v>0.34089160412145703</v>
      </c>
      <c r="M857" s="60">
        <v>0.60701008747563701</v>
      </c>
      <c r="N857" s="60">
        <v>0.94828271749094195</v>
      </c>
      <c r="O857" s="60">
        <v>2.6716372082055899E-2</v>
      </c>
      <c r="P857" s="60" t="s">
        <v>163</v>
      </c>
      <c r="Q857" s="60">
        <v>853</v>
      </c>
      <c r="R857" s="60" t="s">
        <v>8</v>
      </c>
    </row>
    <row r="858" spans="1:18" x14ac:dyDescent="0.25">
      <c r="A858" s="60">
        <v>855</v>
      </c>
      <c r="B858" s="60">
        <v>1.0111209476426299</v>
      </c>
      <c r="C858" s="60">
        <v>1.1059564577025499E-2</v>
      </c>
      <c r="D858" s="60">
        <v>1.2726830717013599E-2</v>
      </c>
      <c r="E858" s="60">
        <v>6.57124739526041E-2</v>
      </c>
      <c r="F858" s="60">
        <v>0.29223369013044598</v>
      </c>
      <c r="G858" s="60">
        <v>0.24165599438204</v>
      </c>
      <c r="H858" s="60">
        <v>3.1381137784609399</v>
      </c>
      <c r="I858" s="60">
        <v>7.7875688366226296E-3</v>
      </c>
      <c r="J858" s="60">
        <v>127.409779865739</v>
      </c>
      <c r="K858" s="60">
        <v>1.92033987507703E-2</v>
      </c>
      <c r="L858" s="60">
        <v>4.6509075201833699E-2</v>
      </c>
      <c r="M858" s="60">
        <v>0.93428752604739596</v>
      </c>
      <c r="N858" s="60">
        <v>0.24165599438204</v>
      </c>
      <c r="O858" s="60">
        <v>7.7875688366226296E-3</v>
      </c>
      <c r="P858" s="60" t="s">
        <v>163</v>
      </c>
      <c r="Q858" s="60">
        <v>854</v>
      </c>
      <c r="R858" s="60" t="s">
        <v>8</v>
      </c>
    </row>
    <row r="859" spans="1:18" x14ac:dyDescent="0.25">
      <c r="A859" s="60">
        <v>856</v>
      </c>
      <c r="B859" s="60">
        <v>1.0075312199988999</v>
      </c>
      <c r="C859" s="60">
        <v>7.50300195055594E-3</v>
      </c>
      <c r="D859" s="60">
        <v>1.3166225810081599E-2</v>
      </c>
      <c r="E859" s="60">
        <v>1.9361925940189299E-11</v>
      </c>
      <c r="F859" s="60">
        <v>3.9299561958027703E-2</v>
      </c>
      <c r="G859" s="60" t="s">
        <v>142</v>
      </c>
      <c r="H859" s="60">
        <v>-1</v>
      </c>
      <c r="I859" s="60">
        <v>3.0925461586583801E-3</v>
      </c>
      <c r="J859" s="60">
        <v>322.358148495291</v>
      </c>
      <c r="K859" s="60">
        <v>7.6091520811321495E-13</v>
      </c>
      <c r="L859" s="60">
        <v>1.8601010732076101E-11</v>
      </c>
      <c r="M859" s="60">
        <v>0.99999999998063804</v>
      </c>
      <c r="N859" s="60" t="s">
        <v>142</v>
      </c>
      <c r="O859" s="60">
        <v>3.0925461586583801E-3</v>
      </c>
      <c r="P859" s="60" t="s">
        <v>163</v>
      </c>
      <c r="Q859" s="60">
        <v>855</v>
      </c>
      <c r="R859" s="60" t="s">
        <v>8</v>
      </c>
    </row>
    <row r="860" spans="1:18" x14ac:dyDescent="0.25">
      <c r="A860" s="60">
        <v>857</v>
      </c>
      <c r="B860" s="60">
        <v>1.0327116139577099</v>
      </c>
      <c r="C860" s="60">
        <v>3.2187977838728302E-2</v>
      </c>
      <c r="D860" s="60">
        <v>1.2154512961520701E-2</v>
      </c>
      <c r="E860" s="60">
        <v>6.6719351786255807E-2</v>
      </c>
      <c r="F860" s="60">
        <v>0.15362975256934999</v>
      </c>
      <c r="G860" s="60">
        <v>0.67190725542470098</v>
      </c>
      <c r="H860" s="60">
        <v>0.48830064257591099</v>
      </c>
      <c r="I860" s="60">
        <v>8.0144950651463796E-3</v>
      </c>
      <c r="J860" s="60">
        <v>123.773924229965</v>
      </c>
      <c r="K860" s="60">
        <v>1.02500775065099E-2</v>
      </c>
      <c r="L860" s="60">
        <v>5.6469274279745803E-2</v>
      </c>
      <c r="M860" s="61">
        <v>0.93328064821374401</v>
      </c>
      <c r="N860" s="60">
        <v>0.67190725542470098</v>
      </c>
      <c r="O860" s="60">
        <v>8.0144950651463796E-3</v>
      </c>
      <c r="P860" s="60" t="s">
        <v>163</v>
      </c>
      <c r="Q860" s="60">
        <v>856</v>
      </c>
      <c r="R860" s="60" t="s">
        <v>8</v>
      </c>
    </row>
    <row r="861" spans="1:18" x14ac:dyDescent="0.25">
      <c r="A861" s="60">
        <v>858</v>
      </c>
      <c r="B861" s="60">
        <v>1.00671264024518</v>
      </c>
      <c r="C861" s="60">
        <v>6.69021079359887E-3</v>
      </c>
      <c r="D861" s="60">
        <v>1.28624997460388E-2</v>
      </c>
      <c r="E861" s="60">
        <v>4.0262079005908203E-18</v>
      </c>
      <c r="F861" s="60">
        <v>7.9239155584255899E-2</v>
      </c>
      <c r="G861" s="60" t="s">
        <v>142</v>
      </c>
      <c r="H861" s="60">
        <v>-1</v>
      </c>
      <c r="I861" s="60">
        <v>1.2954270963457101E-3</v>
      </c>
      <c r="J861" s="60">
        <v>770.94618116365996</v>
      </c>
      <c r="K861" s="60">
        <v>3.1903331424947702E-19</v>
      </c>
      <c r="L861" s="60">
        <v>3.7071745863413499E-18</v>
      </c>
      <c r="M861" s="60">
        <v>1</v>
      </c>
      <c r="N861" s="60" t="s">
        <v>142</v>
      </c>
      <c r="O861" s="60">
        <v>1.2954270963457101E-3</v>
      </c>
      <c r="P861" s="60" t="s">
        <v>163</v>
      </c>
      <c r="Q861" s="60">
        <v>857</v>
      </c>
      <c r="R861" s="60" t="s">
        <v>8</v>
      </c>
    </row>
    <row r="862" spans="1:18" x14ac:dyDescent="0.25">
      <c r="A862" s="60">
        <v>859</v>
      </c>
      <c r="B862" s="60">
        <v>1.0146103213609501</v>
      </c>
      <c r="C862" s="60">
        <v>1.45046189362303E-2</v>
      </c>
      <c r="D862" s="60">
        <v>1.2451431776575201E-2</v>
      </c>
      <c r="E862" s="60">
        <v>4.95499498655168E-2</v>
      </c>
      <c r="F862" s="60">
        <v>0.116161270304057</v>
      </c>
      <c r="G862" s="60">
        <v>0.83152652855007203</v>
      </c>
      <c r="H862" s="60">
        <v>0.20260745227659099</v>
      </c>
      <c r="I862" s="60">
        <v>1.8549819339727599E-2</v>
      </c>
      <c r="J862" s="60">
        <v>52.9088808190347</v>
      </c>
      <c r="K862" s="60">
        <v>5.7557851198807401E-3</v>
      </c>
      <c r="L862" s="60">
        <v>4.3794164745636001E-2</v>
      </c>
      <c r="M862" s="60">
        <v>0.95045005013448303</v>
      </c>
      <c r="N862" s="60">
        <v>0.83152652855007203</v>
      </c>
      <c r="O862" s="60">
        <v>1.8549819339727599E-2</v>
      </c>
      <c r="P862" s="60" t="s">
        <v>163</v>
      </c>
      <c r="Q862" s="60">
        <v>858</v>
      </c>
      <c r="R862" s="60" t="s">
        <v>8</v>
      </c>
    </row>
    <row r="863" spans="1:18" x14ac:dyDescent="0.25">
      <c r="A863" s="60">
        <v>860</v>
      </c>
      <c r="B863" s="60">
        <v>1.0274407049882599</v>
      </c>
      <c r="C863" s="60">
        <v>2.7070957682455699E-2</v>
      </c>
      <c r="D863" s="60">
        <v>1.2356854996629901E-2</v>
      </c>
      <c r="E863" s="60">
        <v>1.4798440793662201E-3</v>
      </c>
      <c r="F863" s="60">
        <v>6.7272861799504396E-2</v>
      </c>
      <c r="G863" s="60" t="s">
        <v>142</v>
      </c>
      <c r="H863" s="60">
        <v>-1</v>
      </c>
      <c r="I863" s="60">
        <v>7.3472218061016604E-3</v>
      </c>
      <c r="J863" s="60">
        <v>135.10586782197399</v>
      </c>
      <c r="K863" s="60">
        <v>9.9553346236018494E-5</v>
      </c>
      <c r="L863" s="60">
        <v>1.3802907331301999E-3</v>
      </c>
      <c r="M863" s="60">
        <v>0.99852015592063403</v>
      </c>
      <c r="N863" s="60" t="s">
        <v>142</v>
      </c>
      <c r="O863" s="60">
        <v>7.3472218061016604E-3</v>
      </c>
      <c r="P863" s="60" t="s">
        <v>163</v>
      </c>
      <c r="Q863" s="60">
        <v>859</v>
      </c>
      <c r="R863" s="60" t="s">
        <v>8</v>
      </c>
    </row>
    <row r="864" spans="1:18" x14ac:dyDescent="0.25">
      <c r="A864" s="60">
        <v>861</v>
      </c>
      <c r="B864" s="60">
        <v>1.0054907863854501</v>
      </c>
      <c r="C864" s="60">
        <v>5.4757669717314999E-3</v>
      </c>
      <c r="D864" s="60">
        <v>1.2963417858043899E-2</v>
      </c>
      <c r="E864" s="60">
        <v>7.8844859576217094E-11</v>
      </c>
      <c r="F864" s="60">
        <v>7.4871329838165898E-2</v>
      </c>
      <c r="G864" s="60">
        <v>4.3049574641966704</v>
      </c>
      <c r="H864" s="60">
        <v>-0.767709667675751</v>
      </c>
      <c r="I864" s="60">
        <v>2.5832895058352E-3</v>
      </c>
      <c r="J864" s="60">
        <v>386.10334158876702</v>
      </c>
      <c r="K864" s="60">
        <v>5.9032194873748296E-12</v>
      </c>
      <c r="L864" s="60">
        <v>7.2941640088842299E-11</v>
      </c>
      <c r="M864" s="60">
        <v>0.99999999992115496</v>
      </c>
      <c r="N864" s="60">
        <v>4.3049574641966704</v>
      </c>
      <c r="O864" s="60">
        <v>2.5832895058352E-3</v>
      </c>
      <c r="P864" s="60" t="s">
        <v>163</v>
      </c>
      <c r="Q864" s="60">
        <v>860</v>
      </c>
      <c r="R864" s="60" t="s">
        <v>8</v>
      </c>
    </row>
    <row r="865" spans="1:18" x14ac:dyDescent="0.25">
      <c r="A865" s="60">
        <v>862</v>
      </c>
      <c r="B865" s="60">
        <v>1.0112484169446601</v>
      </c>
      <c r="C865" s="60">
        <v>1.11856239452432E-2</v>
      </c>
      <c r="D865" s="60">
        <v>1.27404497549069E-2</v>
      </c>
      <c r="E865" s="60">
        <v>2.0089552224747798E-14</v>
      </c>
      <c r="F865" s="60">
        <v>4.9231838374343702E-2</v>
      </c>
      <c r="G865" s="60" t="s">
        <v>142</v>
      </c>
      <c r="H865" s="60">
        <v>-1</v>
      </c>
      <c r="I865" s="60">
        <v>2.1958299958025102E-3</v>
      </c>
      <c r="J865" s="60">
        <v>454.40866183246101</v>
      </c>
      <c r="K865" s="60">
        <v>9.8904558814171801E-16</v>
      </c>
      <c r="L865" s="60">
        <v>1.9100506636606001E-14</v>
      </c>
      <c r="M865" s="61">
        <v>0.99999999999998002</v>
      </c>
      <c r="N865" s="60" t="s">
        <v>142</v>
      </c>
      <c r="O865" s="60">
        <v>2.1958299958025102E-3</v>
      </c>
      <c r="P865" s="60" t="s">
        <v>163</v>
      </c>
      <c r="Q865" s="60">
        <v>861</v>
      </c>
      <c r="R865" s="60" t="s">
        <v>8</v>
      </c>
    </row>
    <row r="866" spans="1:18" x14ac:dyDescent="0.25">
      <c r="A866" s="60">
        <v>863</v>
      </c>
      <c r="B866" s="60">
        <v>1.01568721099518</v>
      </c>
      <c r="C866" s="60">
        <v>1.55654385629706E-2</v>
      </c>
      <c r="D866" s="60">
        <v>1.2673897160618E-2</v>
      </c>
      <c r="E866" s="60">
        <v>8.7084223701770803E-11</v>
      </c>
      <c r="F866" s="60">
        <v>5.4857599687586599E-2</v>
      </c>
      <c r="G866" s="60" t="s">
        <v>142</v>
      </c>
      <c r="H866" s="60">
        <v>-1</v>
      </c>
      <c r="I866" s="60">
        <v>2.61337757132993E-3</v>
      </c>
      <c r="J866" s="60">
        <v>381.64658385780302</v>
      </c>
      <c r="K866" s="60">
        <v>4.7772314829359804E-12</v>
      </c>
      <c r="L866" s="60">
        <v>8.2306992218834903E-11</v>
      </c>
      <c r="M866" s="60">
        <v>0.99999999991291599</v>
      </c>
      <c r="N866" s="60" t="s">
        <v>142</v>
      </c>
      <c r="O866" s="60">
        <v>2.61337757132993E-3</v>
      </c>
      <c r="P866" s="60" t="s">
        <v>163</v>
      </c>
      <c r="Q866" s="60">
        <v>862</v>
      </c>
      <c r="R866" s="60" t="s">
        <v>8</v>
      </c>
    </row>
    <row r="867" spans="1:18" x14ac:dyDescent="0.25">
      <c r="A867" s="60">
        <v>864</v>
      </c>
      <c r="B867" s="60">
        <v>1.00612823674966</v>
      </c>
      <c r="C867" s="60">
        <v>6.1095354718411097E-3</v>
      </c>
      <c r="D867" s="60">
        <v>1.2872025806594601E-2</v>
      </c>
      <c r="E867" s="60">
        <v>2.6973868010125102E-3</v>
      </c>
      <c r="F867" s="60">
        <v>0.10555846449747799</v>
      </c>
      <c r="G867" s="60">
        <v>0.83699328951330398</v>
      </c>
      <c r="H867" s="60">
        <v>0.194752708927311</v>
      </c>
      <c r="I867" s="60">
        <v>1.11350515706173E-2</v>
      </c>
      <c r="J867" s="60">
        <v>88.806499202819595</v>
      </c>
      <c r="K867" s="60">
        <v>2.8473200887064402E-4</v>
      </c>
      <c r="L867" s="60">
        <v>2.4126547921418701E-3</v>
      </c>
      <c r="M867" s="60">
        <v>0.99730261319898705</v>
      </c>
      <c r="N867" s="60">
        <v>0.83699328951330398</v>
      </c>
      <c r="O867" s="60">
        <v>1.11350515706173E-2</v>
      </c>
      <c r="P867" s="60" t="s">
        <v>163</v>
      </c>
      <c r="Q867" s="60">
        <v>863</v>
      </c>
      <c r="R867" s="60" t="s">
        <v>8</v>
      </c>
    </row>
    <row r="868" spans="1:18" x14ac:dyDescent="0.25">
      <c r="A868" s="60">
        <v>865</v>
      </c>
      <c r="B868" s="60">
        <v>1.0175420636755199</v>
      </c>
      <c r="C868" s="60">
        <v>1.7389977701773401E-2</v>
      </c>
      <c r="D868" s="60">
        <v>1.2416209663344399E-2</v>
      </c>
      <c r="E868" s="61">
        <v>2.2822463656785801E-2</v>
      </c>
      <c r="F868" s="60">
        <v>0.113147654429977</v>
      </c>
      <c r="G868" s="60">
        <v>0.81971329431239004</v>
      </c>
      <c r="H868" s="60">
        <v>0.21993873582206799</v>
      </c>
      <c r="I868" s="60">
        <v>1.3664709387267601E-2</v>
      </c>
      <c r="J868" s="60">
        <v>72.181212396055003</v>
      </c>
      <c r="K868" s="61">
        <v>2.5823082310787201E-3</v>
      </c>
      <c r="L868" s="61">
        <v>2.0240155425707101E-2</v>
      </c>
      <c r="M868" s="60">
        <v>0.97717753634321403</v>
      </c>
      <c r="N868" s="60">
        <v>0.81971329431239004</v>
      </c>
      <c r="O868" s="60">
        <v>1.3664709387267601E-2</v>
      </c>
      <c r="P868" s="60" t="s">
        <v>163</v>
      </c>
      <c r="Q868" s="60">
        <v>864</v>
      </c>
      <c r="R868" s="60" t="s">
        <v>8</v>
      </c>
    </row>
    <row r="869" spans="1:18" x14ac:dyDescent="0.25">
      <c r="A869" s="60">
        <v>866</v>
      </c>
      <c r="B869" s="60">
        <v>1.0356066521196301</v>
      </c>
      <c r="C869" s="60">
        <v>3.4987392319602101E-2</v>
      </c>
      <c r="D869" s="60">
        <v>1.21650361546755E-2</v>
      </c>
      <c r="E869" s="60">
        <v>6.2557875298111204E-4</v>
      </c>
      <c r="F869" s="60">
        <v>8.0300076552201893E-2</v>
      </c>
      <c r="G869" s="60" t="s">
        <v>142</v>
      </c>
      <c r="H869" s="60">
        <v>-1</v>
      </c>
      <c r="I869" s="60">
        <v>4.0145622196035404E-3</v>
      </c>
      <c r="J869" s="60">
        <v>248.09316266587999</v>
      </c>
      <c r="K869" s="60">
        <v>5.0234021753814299E-5</v>
      </c>
      <c r="L869" s="60">
        <v>5.7534473122729799E-4</v>
      </c>
      <c r="M869" s="60">
        <v>0.99937442124701903</v>
      </c>
      <c r="N869" s="60" t="s">
        <v>142</v>
      </c>
      <c r="O869" s="60">
        <v>4.0145622196035404E-3</v>
      </c>
      <c r="P869" s="60" t="s">
        <v>163</v>
      </c>
      <c r="Q869" s="60">
        <v>865</v>
      </c>
      <c r="R869" s="60" t="s">
        <v>8</v>
      </c>
    </row>
    <row r="870" spans="1:18" x14ac:dyDescent="0.25">
      <c r="A870" s="60">
        <v>867</v>
      </c>
      <c r="B870" s="60">
        <v>1.0182673097122401</v>
      </c>
      <c r="C870" s="60">
        <v>1.8102466873772999E-2</v>
      </c>
      <c r="D870" s="60">
        <v>1.29141669855723E-2</v>
      </c>
      <c r="E870" s="60">
        <v>9.5468443170021705E-4</v>
      </c>
      <c r="F870" s="60">
        <v>7.3860397448455795E-2</v>
      </c>
      <c r="G870" s="60">
        <v>2.9519536683288998</v>
      </c>
      <c r="H870" s="60">
        <v>-0.66124129564469103</v>
      </c>
      <c r="I870" s="60">
        <v>7.5991474340441102E-3</v>
      </c>
      <c r="J870" s="60">
        <v>130.59370951536101</v>
      </c>
      <c r="K870" s="60">
        <v>7.0513371563231105E-5</v>
      </c>
      <c r="L870" s="60">
        <v>8.84171060136986E-4</v>
      </c>
      <c r="M870" s="60">
        <v>0.99904531556830001</v>
      </c>
      <c r="N870" s="60">
        <v>2.9519536683288998</v>
      </c>
      <c r="O870" s="60">
        <v>7.5991474340441102E-3</v>
      </c>
      <c r="P870" s="60" t="s">
        <v>163</v>
      </c>
      <c r="Q870" s="60">
        <v>866</v>
      </c>
      <c r="R870" s="60" t="s">
        <v>8</v>
      </c>
    </row>
    <row r="871" spans="1:18" x14ac:dyDescent="0.25">
      <c r="A871" s="60">
        <v>868</v>
      </c>
      <c r="B871" s="60">
        <v>1.0084514473056501</v>
      </c>
      <c r="C871" s="60">
        <v>8.4159337783808897E-3</v>
      </c>
      <c r="D871" s="60">
        <v>1.37627837436676E-2</v>
      </c>
      <c r="E871" s="60">
        <v>0.237741729646849</v>
      </c>
      <c r="F871" s="60">
        <v>0.20879200707804299</v>
      </c>
      <c r="G871" s="60">
        <v>0.17210277074431901</v>
      </c>
      <c r="H871" s="60">
        <v>4.8104817004116001</v>
      </c>
      <c r="I871" s="60">
        <v>4.0816325284510901E-2</v>
      </c>
      <c r="J871" s="60">
        <v>23.500000747972301</v>
      </c>
      <c r="K871" s="60">
        <v>4.9638572899171202E-2</v>
      </c>
      <c r="L871" s="60">
        <v>0.188103156747678</v>
      </c>
      <c r="M871" s="60">
        <v>0.76225827035315097</v>
      </c>
      <c r="N871" s="60">
        <v>0.17210277074431901</v>
      </c>
      <c r="O871" s="60">
        <v>4.0816325284510901E-2</v>
      </c>
      <c r="P871" s="60" t="s">
        <v>163</v>
      </c>
      <c r="Q871" s="60">
        <v>867</v>
      </c>
      <c r="R871" s="60" t="s">
        <v>8</v>
      </c>
    </row>
    <row r="872" spans="1:18" x14ac:dyDescent="0.25">
      <c r="A872" s="60">
        <v>869</v>
      </c>
      <c r="B872" s="60">
        <v>1.01490771271657</v>
      </c>
      <c r="C872" s="60">
        <v>1.47976849280104E-2</v>
      </c>
      <c r="D872" s="60">
        <v>1.2814939529588201E-2</v>
      </c>
      <c r="E872" s="60">
        <v>1.0482127453599699E-3</v>
      </c>
      <c r="F872" s="60">
        <v>4.99620908472755E-2</v>
      </c>
      <c r="G872" s="60" t="s">
        <v>142</v>
      </c>
      <c r="H872" s="60">
        <v>-1</v>
      </c>
      <c r="I872" s="60">
        <v>1.0021762645224599E-2</v>
      </c>
      <c r="J872" s="60">
        <v>98.782846132012807</v>
      </c>
      <c r="K872" s="60">
        <v>5.2370900410947098E-5</v>
      </c>
      <c r="L872" s="60">
        <v>9.9584184494902602E-4</v>
      </c>
      <c r="M872" s="61">
        <v>0.99895178725463996</v>
      </c>
      <c r="N872" s="60" t="s">
        <v>142</v>
      </c>
      <c r="O872" s="60">
        <v>1.0021762645224599E-2</v>
      </c>
      <c r="P872" s="60" t="s">
        <v>163</v>
      </c>
      <c r="Q872" s="60">
        <v>868</v>
      </c>
      <c r="R872" s="60" t="s">
        <v>8</v>
      </c>
    </row>
    <row r="873" spans="1:18" x14ac:dyDescent="0.25">
      <c r="A873" s="60">
        <v>870</v>
      </c>
      <c r="B873" s="60">
        <v>1.00985879456772</v>
      </c>
      <c r="C873" s="60">
        <v>9.8105137205178692E-3</v>
      </c>
      <c r="D873" s="60">
        <v>1.30173374731002E-2</v>
      </c>
      <c r="E873" s="60">
        <v>1.4089312946331201E-10</v>
      </c>
      <c r="F873" s="60">
        <v>4.95303087171984E-2</v>
      </c>
      <c r="G873" s="60" t="s">
        <v>142</v>
      </c>
      <c r="H873" s="60">
        <v>-1</v>
      </c>
      <c r="I873" s="60">
        <v>2.9338914686951002E-3</v>
      </c>
      <c r="J873" s="60">
        <v>339.84423731078499</v>
      </c>
      <c r="K873" s="60">
        <v>6.9784801984500296E-12</v>
      </c>
      <c r="L873" s="60">
        <v>1.3391464926486201E-10</v>
      </c>
      <c r="M873" s="60">
        <v>0.99999999985910704</v>
      </c>
      <c r="N873" s="60" t="s">
        <v>142</v>
      </c>
      <c r="O873" s="60">
        <v>2.9338914686951002E-3</v>
      </c>
      <c r="P873" s="60" t="s">
        <v>163</v>
      </c>
      <c r="Q873" s="60">
        <v>869</v>
      </c>
      <c r="R873" s="60" t="s">
        <v>8</v>
      </c>
    </row>
    <row r="874" spans="1:18" x14ac:dyDescent="0.25">
      <c r="A874" s="60">
        <v>871</v>
      </c>
      <c r="B874" s="60">
        <v>1.01887785480492</v>
      </c>
      <c r="C874" s="60">
        <v>1.87018793472629E-2</v>
      </c>
      <c r="D874" s="60">
        <v>1.27772318726233E-2</v>
      </c>
      <c r="E874" s="60">
        <v>0.111294706700412</v>
      </c>
      <c r="F874" s="60">
        <v>5.2803843842741401E-2</v>
      </c>
      <c r="G874" s="60" t="s">
        <v>142</v>
      </c>
      <c r="H874" s="60">
        <v>-1</v>
      </c>
      <c r="I874" s="60">
        <v>3.20254837256864E-2</v>
      </c>
      <c r="J874" s="60">
        <v>30.225133352097899</v>
      </c>
      <c r="K874" s="60">
        <v>5.8767883131322597E-3</v>
      </c>
      <c r="L874" s="60">
        <v>0.10541791838728</v>
      </c>
      <c r="M874" s="60">
        <v>0.88870529329958803</v>
      </c>
      <c r="N874" s="60" t="s">
        <v>142</v>
      </c>
      <c r="O874" s="60">
        <v>3.20254837256864E-2</v>
      </c>
      <c r="P874" s="60" t="s">
        <v>163</v>
      </c>
      <c r="Q874" s="60">
        <v>870</v>
      </c>
      <c r="R874" s="60" t="s">
        <v>8</v>
      </c>
    </row>
    <row r="875" spans="1:18" x14ac:dyDescent="0.25">
      <c r="A875" s="60">
        <v>872</v>
      </c>
      <c r="B875" s="60">
        <v>1.01484478523996</v>
      </c>
      <c r="C875" s="60">
        <v>1.47356798542937E-2</v>
      </c>
      <c r="D875" s="60">
        <v>1.27626758345622E-2</v>
      </c>
      <c r="E875" s="60">
        <v>1.9430421493590901E-2</v>
      </c>
      <c r="F875" s="60">
        <v>5.9197418396656702E-2</v>
      </c>
      <c r="G875" s="60" t="s">
        <v>142</v>
      </c>
      <c r="H875" s="60">
        <v>-1</v>
      </c>
      <c r="I875" s="60">
        <v>1.5578566241353601E-2</v>
      </c>
      <c r="J875" s="60">
        <v>63.1907595671724</v>
      </c>
      <c r="K875" s="60">
        <v>1.15023079077949E-3</v>
      </c>
      <c r="L875" s="60">
        <v>1.8280190702811401E-2</v>
      </c>
      <c r="M875" s="60">
        <v>0.98056957850640902</v>
      </c>
      <c r="N875" s="60" t="s">
        <v>142</v>
      </c>
      <c r="O875" s="60">
        <v>1.5578566241353601E-2</v>
      </c>
      <c r="P875" s="60" t="s">
        <v>163</v>
      </c>
      <c r="Q875" s="60">
        <v>871</v>
      </c>
      <c r="R875" s="60" t="s">
        <v>8</v>
      </c>
    </row>
    <row r="876" spans="1:18" x14ac:dyDescent="0.25">
      <c r="A876" s="60">
        <v>873</v>
      </c>
      <c r="B876" s="60">
        <v>1.02508115825014</v>
      </c>
      <c r="C876" s="60">
        <v>2.47717882365176E-2</v>
      </c>
      <c r="D876" s="60">
        <v>1.2345395883655101E-2</v>
      </c>
      <c r="E876" s="60">
        <v>1.9539102716788801E-2</v>
      </c>
      <c r="F876" s="60">
        <v>0.11975927712524501</v>
      </c>
      <c r="G876" s="60">
        <v>0.81298045227847804</v>
      </c>
      <c r="H876" s="60">
        <v>0.23004187517347699</v>
      </c>
      <c r="I876" s="60">
        <v>1.00815210293699E-2</v>
      </c>
      <c r="J876" s="60">
        <v>98.191381646356405</v>
      </c>
      <c r="K876" s="60">
        <v>2.33998881703854E-3</v>
      </c>
      <c r="L876" s="60">
        <v>1.71991138997502E-2</v>
      </c>
      <c r="M876" s="60">
        <v>0.98046089728321095</v>
      </c>
      <c r="N876" s="60">
        <v>0.81298045227847804</v>
      </c>
      <c r="O876" s="60">
        <v>1.00815210293699E-2</v>
      </c>
      <c r="P876" s="60" t="s">
        <v>163</v>
      </c>
      <c r="Q876" s="60">
        <v>872</v>
      </c>
      <c r="R876" s="60" t="s">
        <v>8</v>
      </c>
    </row>
    <row r="877" spans="1:18" x14ac:dyDescent="0.25">
      <c r="A877" s="60">
        <v>874</v>
      </c>
      <c r="B877" s="60">
        <v>1.0254979255197301</v>
      </c>
      <c r="C877" s="60">
        <v>2.5178275631836399E-2</v>
      </c>
      <c r="D877" s="60">
        <v>1.23328469921909E-2</v>
      </c>
      <c r="E877" s="60">
        <v>1.2250256710335399E-14</v>
      </c>
      <c r="F877" s="60">
        <v>0.131510584781869</v>
      </c>
      <c r="G877" s="60">
        <v>0.70167266904268</v>
      </c>
      <c r="H877" s="60">
        <v>0.425165955750193</v>
      </c>
      <c r="I877" s="60">
        <v>1.1612139906318399E-3</v>
      </c>
      <c r="J877" s="60">
        <v>860.16771591416705</v>
      </c>
      <c r="K877" s="60">
        <v>1.61103842370422E-15</v>
      </c>
      <c r="L877" s="60">
        <v>1.0639218286631201E-14</v>
      </c>
      <c r="M877" s="60">
        <v>0.99999999999998801</v>
      </c>
      <c r="N877" s="60">
        <v>0.70167266904268</v>
      </c>
      <c r="O877" s="60">
        <v>1.1612139906318399E-3</v>
      </c>
      <c r="P877" s="60" t="s">
        <v>163</v>
      </c>
      <c r="Q877" s="60">
        <v>873</v>
      </c>
      <c r="R877" s="60" t="s">
        <v>8</v>
      </c>
    </row>
    <row r="878" spans="1:18" x14ac:dyDescent="0.25">
      <c r="A878" s="60">
        <v>875</v>
      </c>
      <c r="B878" s="60">
        <v>1.0125173311120499</v>
      </c>
      <c r="C878" s="60">
        <v>1.2439636999762299E-2</v>
      </c>
      <c r="D878" s="60">
        <v>1.3069788554183301E-2</v>
      </c>
      <c r="E878" s="60">
        <v>6.1810566757863903E-12</v>
      </c>
      <c r="F878" s="60">
        <v>6.4664154273920998E-2</v>
      </c>
      <c r="G878" s="60">
        <v>1.3003884306184099</v>
      </c>
      <c r="H878" s="60">
        <v>-0.23099900271764201</v>
      </c>
      <c r="I878" s="60">
        <v>2.5156795788727699E-3</v>
      </c>
      <c r="J878" s="60">
        <v>396.50690366063202</v>
      </c>
      <c r="K878" s="60">
        <v>3.9969280245889998E-13</v>
      </c>
      <c r="L878" s="60">
        <v>5.7813638733274898E-12</v>
      </c>
      <c r="M878" s="60">
        <v>0.99999999999381906</v>
      </c>
      <c r="N878" s="60">
        <v>1.3003884306184099</v>
      </c>
      <c r="O878" s="60">
        <v>2.5156795788727699E-3</v>
      </c>
      <c r="P878" s="60" t="s">
        <v>163</v>
      </c>
      <c r="Q878" s="60">
        <v>874</v>
      </c>
      <c r="R878" s="60" t="s">
        <v>8</v>
      </c>
    </row>
    <row r="879" spans="1:18" x14ac:dyDescent="0.25">
      <c r="A879" s="60">
        <v>876</v>
      </c>
      <c r="B879" s="60">
        <v>1.0091515080550499</v>
      </c>
      <c r="C879" s="60">
        <v>9.1098867443379708E-3</v>
      </c>
      <c r="D879" s="60">
        <v>1.28623403824714E-2</v>
      </c>
      <c r="E879" s="60">
        <v>0.127073577565671</v>
      </c>
      <c r="F879" s="60">
        <v>9.0834851063859301E-2</v>
      </c>
      <c r="G879" s="60">
        <v>0.95258337353264999</v>
      </c>
      <c r="H879" s="60">
        <v>4.9776878103073699E-2</v>
      </c>
      <c r="I879" s="60">
        <v>3.0935702437601801E-2</v>
      </c>
      <c r="J879" s="60">
        <v>31.325110510001501</v>
      </c>
      <c r="K879" s="60">
        <v>1.15427094923295E-2</v>
      </c>
      <c r="L879" s="60">
        <v>0.11553086807334199</v>
      </c>
      <c r="M879" s="60">
        <v>0.87292642243432905</v>
      </c>
      <c r="N879" s="60">
        <v>0.95258337353264999</v>
      </c>
      <c r="O879" s="60">
        <v>3.0935702437601801E-2</v>
      </c>
      <c r="P879" s="60" t="s">
        <v>163</v>
      </c>
      <c r="Q879" s="60">
        <v>875</v>
      </c>
      <c r="R879" s="60" t="s">
        <v>8</v>
      </c>
    </row>
    <row r="880" spans="1:18" x14ac:dyDescent="0.25">
      <c r="A880" s="60">
        <v>877</v>
      </c>
      <c r="B880" s="60">
        <v>1.00843913825299</v>
      </c>
      <c r="C880" s="60">
        <v>8.4037278087124301E-3</v>
      </c>
      <c r="D880" s="60">
        <v>1.2950482983984201E-2</v>
      </c>
      <c r="E880" s="60">
        <v>3.1319731045905E-14</v>
      </c>
      <c r="F880" s="60">
        <v>6.4717531710098794E-2</v>
      </c>
      <c r="G880" s="60">
        <v>4.4939229013742104</v>
      </c>
      <c r="H880" s="60">
        <v>-0.77747726831401398</v>
      </c>
      <c r="I880" s="60">
        <v>1.9348016549003201E-3</v>
      </c>
      <c r="J880" s="60">
        <v>515.84884466956896</v>
      </c>
      <c r="K880" s="60">
        <v>2.02693568711512E-15</v>
      </c>
      <c r="L880" s="60">
        <v>2.9292795358789902E-14</v>
      </c>
      <c r="M880" s="60">
        <v>0.99999999999996902</v>
      </c>
      <c r="N880" s="60">
        <v>4.4939229013742104</v>
      </c>
      <c r="O880" s="60">
        <v>1.9348016549003201E-3</v>
      </c>
      <c r="P880" s="60" t="s">
        <v>163</v>
      </c>
      <c r="Q880" s="60">
        <v>876</v>
      </c>
      <c r="R880" s="60" t="s">
        <v>8</v>
      </c>
    </row>
    <row r="881" spans="1:18" x14ac:dyDescent="0.25">
      <c r="A881" s="60">
        <v>878</v>
      </c>
      <c r="B881" s="60">
        <v>1.02014032188287</v>
      </c>
      <c r="C881" s="60">
        <v>1.9940188307635501E-2</v>
      </c>
      <c r="D881" s="60">
        <v>1.2507173875261301E-2</v>
      </c>
      <c r="E881" s="60">
        <v>1.3620738353117701E-10</v>
      </c>
      <c r="F881" s="60">
        <v>0.258885799093861</v>
      </c>
      <c r="G881" s="60">
        <v>0.35981370817332298</v>
      </c>
      <c r="H881" s="60">
        <v>1.77921595893811</v>
      </c>
      <c r="I881" s="60">
        <v>4.9639381346066095E-4</v>
      </c>
      <c r="J881" s="60">
        <v>2013.5295386104799</v>
      </c>
      <c r="K881" s="60">
        <v>3.5262157327952699E-11</v>
      </c>
      <c r="L881" s="60">
        <v>1.00945226203224E-10</v>
      </c>
      <c r="M881" s="60">
        <v>0.99999999986379295</v>
      </c>
      <c r="N881" s="60">
        <v>0.35981370817332298</v>
      </c>
      <c r="O881" s="60">
        <v>4.9639381346066095E-4</v>
      </c>
      <c r="P881" s="60" t="s">
        <v>163</v>
      </c>
      <c r="Q881" s="60">
        <v>877</v>
      </c>
      <c r="R881" s="60" t="s">
        <v>8</v>
      </c>
    </row>
    <row r="882" spans="1:18" x14ac:dyDescent="0.25">
      <c r="A882" s="60">
        <v>879</v>
      </c>
      <c r="B882" s="60">
        <v>1.0127893302504101</v>
      </c>
      <c r="C882" s="60">
        <v>1.27082374494459E-2</v>
      </c>
      <c r="D882" s="60">
        <v>1.2419602002571899E-2</v>
      </c>
      <c r="E882" s="61">
        <v>4.7160892072203101E-2</v>
      </c>
      <c r="F882" s="60">
        <v>0.112776886697603</v>
      </c>
      <c r="G882" s="60">
        <v>1.1613047829527401</v>
      </c>
      <c r="H882" s="60">
        <v>-0.13889961129980599</v>
      </c>
      <c r="I882" s="60">
        <v>1.5205374141189399E-2</v>
      </c>
      <c r="J882" s="60">
        <v>64.766221252729693</v>
      </c>
      <c r="K882" s="61">
        <v>5.3186585817847302E-3</v>
      </c>
      <c r="L882" s="61">
        <v>4.18422334904184E-2</v>
      </c>
      <c r="M882" s="60">
        <v>0.95283910792779702</v>
      </c>
      <c r="N882" s="60">
        <v>1.1613047829527401</v>
      </c>
      <c r="O882" s="60">
        <v>1.5205374141189399E-2</v>
      </c>
      <c r="P882" s="60" t="s">
        <v>163</v>
      </c>
      <c r="Q882" s="60">
        <v>878</v>
      </c>
      <c r="R882" s="60" t="s">
        <v>8</v>
      </c>
    </row>
    <row r="883" spans="1:18" x14ac:dyDescent="0.25">
      <c r="A883" s="60">
        <v>880</v>
      </c>
      <c r="B883" s="60">
        <v>1.0134908035531101</v>
      </c>
      <c r="C883" s="60">
        <v>1.3400612920161399E-2</v>
      </c>
      <c r="D883" s="60">
        <v>1.2646759555155301E-2</v>
      </c>
      <c r="E883" s="61">
        <v>6.8575658211700205E-7</v>
      </c>
      <c r="F883" s="60">
        <v>6.3279330512183499E-2</v>
      </c>
      <c r="G883" s="60" t="s">
        <v>142</v>
      </c>
      <c r="H883" s="60">
        <v>-1</v>
      </c>
      <c r="I883" s="60">
        <v>4.1747096336374797E-3</v>
      </c>
      <c r="J883" s="60">
        <v>238.53761764472401</v>
      </c>
      <c r="K883" s="61">
        <v>4.3394217410687099E-8</v>
      </c>
      <c r="L883" s="61">
        <v>6.4236236470631498E-7</v>
      </c>
      <c r="M883" s="60">
        <v>0.99999931424341804</v>
      </c>
      <c r="N883" s="60" t="s">
        <v>142</v>
      </c>
      <c r="O883" s="60">
        <v>4.1747096336374797E-3</v>
      </c>
      <c r="P883" s="60" t="s">
        <v>163</v>
      </c>
      <c r="Q883" s="60">
        <v>879</v>
      </c>
      <c r="R883" s="60" t="s">
        <v>8</v>
      </c>
    </row>
    <row r="884" spans="1:18" x14ac:dyDescent="0.25">
      <c r="A884" s="60">
        <v>881</v>
      </c>
      <c r="B884" s="60">
        <v>1.0243689354099601</v>
      </c>
      <c r="C884" s="60">
        <v>2.4076750215290699E-2</v>
      </c>
      <c r="D884" s="60">
        <v>1.20845679922777E-2</v>
      </c>
      <c r="E884" s="60">
        <v>9.9789945139235697E-2</v>
      </c>
      <c r="F884" s="60">
        <v>8.2628573539091199E-2</v>
      </c>
      <c r="G884" s="60" t="s">
        <v>142</v>
      </c>
      <c r="H884" s="60">
        <v>-1</v>
      </c>
      <c r="I884" s="60">
        <v>2.0341564335021101E-2</v>
      </c>
      <c r="J884" s="60">
        <v>48.160427562512901</v>
      </c>
      <c r="K884" s="60">
        <v>8.2455008203992201E-3</v>
      </c>
      <c r="L884" s="60">
        <v>9.1544444318836501E-2</v>
      </c>
      <c r="M884" s="60">
        <v>0.900210054860764</v>
      </c>
      <c r="N884" s="60" t="s">
        <v>142</v>
      </c>
      <c r="O884" s="60">
        <v>2.0341564335021101E-2</v>
      </c>
      <c r="P884" s="60" t="s">
        <v>163</v>
      </c>
      <c r="Q884" s="60">
        <v>880</v>
      </c>
      <c r="R884" s="60" t="s">
        <v>8</v>
      </c>
    </row>
    <row r="885" spans="1:18" x14ac:dyDescent="0.25">
      <c r="A885" s="60">
        <v>882</v>
      </c>
      <c r="B885" s="60">
        <v>1.01122954261133</v>
      </c>
      <c r="C885" s="60">
        <v>1.1166959382555E-2</v>
      </c>
      <c r="D885" s="60">
        <v>1.26626553555241E-2</v>
      </c>
      <c r="E885" s="60">
        <v>1.4382788582534001E-3</v>
      </c>
      <c r="F885" s="60">
        <v>6.2960132666563695E-2</v>
      </c>
      <c r="G885" s="60" t="s">
        <v>142</v>
      </c>
      <c r="H885" s="60">
        <v>-1</v>
      </c>
      <c r="I885" s="60">
        <v>1.0602888787747599E-2</v>
      </c>
      <c r="J885" s="60">
        <v>93.313919538189197</v>
      </c>
      <c r="K885" s="60">
        <v>9.0554227727147998E-5</v>
      </c>
      <c r="L885" s="60">
        <v>1.3477246305262599E-3</v>
      </c>
      <c r="M885" s="60">
        <v>0.99856172114174702</v>
      </c>
      <c r="N885" s="60" t="s">
        <v>142</v>
      </c>
      <c r="O885" s="60">
        <v>1.0602888787747599E-2</v>
      </c>
      <c r="P885" s="60" t="s">
        <v>163</v>
      </c>
      <c r="Q885" s="60">
        <v>881</v>
      </c>
      <c r="R885" s="60" t="s">
        <v>8</v>
      </c>
    </row>
    <row r="886" spans="1:18" x14ac:dyDescent="0.25">
      <c r="A886" s="60">
        <v>883</v>
      </c>
      <c r="B886" s="60">
        <v>1.0041761561729601</v>
      </c>
      <c r="C886" s="60">
        <v>4.1674602347565697E-3</v>
      </c>
      <c r="D886" s="60">
        <v>1.32862785160433E-2</v>
      </c>
      <c r="E886" s="60">
        <v>2.5137999027179401E-13</v>
      </c>
      <c r="F886" s="60">
        <v>8.0932961481984506E-2</v>
      </c>
      <c r="G886" s="60">
        <v>0.82374516940456399</v>
      </c>
      <c r="H886" s="60">
        <v>0.21396766517349</v>
      </c>
      <c r="I886" s="60">
        <v>2.3225299121440298E-3</v>
      </c>
      <c r="J886" s="60">
        <v>429.56496055065099</v>
      </c>
      <c r="K886" s="60">
        <v>2.0344927070008699E-14</v>
      </c>
      <c r="L886" s="60">
        <v>2.3103506320178502E-13</v>
      </c>
      <c r="M886" s="60">
        <v>0.99999999999974898</v>
      </c>
      <c r="N886" s="60">
        <v>0.82374516940456399</v>
      </c>
      <c r="O886" s="60">
        <v>2.3225299121440298E-3</v>
      </c>
      <c r="P886" s="60" t="s">
        <v>163</v>
      </c>
      <c r="Q886" s="60">
        <v>882</v>
      </c>
      <c r="R886" s="60" t="s">
        <v>8</v>
      </c>
    </row>
    <row r="887" spans="1:18" x14ac:dyDescent="0.25">
      <c r="A887" s="60">
        <v>884</v>
      </c>
      <c r="B887" s="60">
        <v>1.0086126170878</v>
      </c>
      <c r="C887" s="60">
        <v>8.5757400882909094E-3</v>
      </c>
      <c r="D887" s="60">
        <v>1.33992159660806E-2</v>
      </c>
      <c r="E887" s="60">
        <v>5.11866520808665E-2</v>
      </c>
      <c r="F887" s="60">
        <v>2.9970939693679699E-2</v>
      </c>
      <c r="G887" s="60" t="s">
        <v>142</v>
      </c>
      <c r="H887" s="60">
        <v>-1</v>
      </c>
      <c r="I887" s="60">
        <v>2.8016719176046E-2</v>
      </c>
      <c r="J887" s="60">
        <v>34.692972960766497</v>
      </c>
      <c r="K887" s="60">
        <v>1.53411206263701E-3</v>
      </c>
      <c r="L887" s="60">
        <v>4.9652540018229399E-2</v>
      </c>
      <c r="M887" s="60">
        <v>0.94881334791913396</v>
      </c>
      <c r="N887" s="60" t="s">
        <v>142</v>
      </c>
      <c r="O887" s="60">
        <v>2.8016719176046E-2</v>
      </c>
      <c r="P887" s="60" t="s">
        <v>163</v>
      </c>
      <c r="Q887" s="60">
        <v>883</v>
      </c>
      <c r="R887" s="60" t="s">
        <v>8</v>
      </c>
    </row>
    <row r="888" spans="1:18" x14ac:dyDescent="0.25">
      <c r="A888" s="60">
        <v>885</v>
      </c>
      <c r="B888" s="60">
        <v>1.0002219158310599</v>
      </c>
      <c r="C888" s="60">
        <v>2.2189121138457401E-4</v>
      </c>
      <c r="D888" s="60">
        <v>1.33471840529167E-2</v>
      </c>
      <c r="E888" s="60">
        <v>1.37413534859214E-3</v>
      </c>
      <c r="F888" s="60">
        <v>0</v>
      </c>
      <c r="G888" s="60" t="s">
        <v>162</v>
      </c>
      <c r="H888" s="60" t="s">
        <v>162</v>
      </c>
      <c r="I888" s="60">
        <v>1.8410797140939902E-2</v>
      </c>
      <c r="J888" s="60">
        <v>53.315953423673903</v>
      </c>
      <c r="K888" s="60">
        <v>0</v>
      </c>
      <c r="L888" s="60">
        <v>1.37413534859214E-3</v>
      </c>
      <c r="M888" s="61">
        <v>0.99862586465140801</v>
      </c>
      <c r="N888" s="60" t="s">
        <v>162</v>
      </c>
      <c r="O888" s="60" t="s">
        <v>162</v>
      </c>
      <c r="P888" s="60" t="s">
        <v>163</v>
      </c>
      <c r="Q888" s="60">
        <v>884</v>
      </c>
      <c r="R888" s="60" t="s">
        <v>8</v>
      </c>
    </row>
    <row r="889" spans="1:18" x14ac:dyDescent="0.25">
      <c r="A889" s="60">
        <v>886</v>
      </c>
      <c r="B889" s="60">
        <v>1.0173052882095299</v>
      </c>
      <c r="C889" s="60">
        <v>1.7157257083350402E-2</v>
      </c>
      <c r="D889" s="60">
        <v>1.29494462773754E-2</v>
      </c>
      <c r="E889" s="60">
        <v>4.4378017610907303E-2</v>
      </c>
      <c r="F889" s="60">
        <v>4.6801430651023497E-2</v>
      </c>
      <c r="G889" s="60" t="s">
        <v>142</v>
      </c>
      <c r="H889" s="60">
        <v>-1</v>
      </c>
      <c r="I889" s="60">
        <v>2.1385179460178601E-2</v>
      </c>
      <c r="J889" s="60">
        <v>45.761356474099301</v>
      </c>
      <c r="K889" s="60">
        <v>2.0769547136467799E-3</v>
      </c>
      <c r="L889" s="60">
        <v>4.2301062897260502E-2</v>
      </c>
      <c r="M889" s="60">
        <v>0.95562198238909302</v>
      </c>
      <c r="N889" s="60" t="s">
        <v>142</v>
      </c>
      <c r="O889" s="60">
        <v>2.1385179460178601E-2</v>
      </c>
      <c r="P889" s="60" t="s">
        <v>163</v>
      </c>
      <c r="Q889" s="60">
        <v>885</v>
      </c>
      <c r="R889" s="60" t="s">
        <v>8</v>
      </c>
    </row>
    <row r="890" spans="1:18" x14ac:dyDescent="0.25">
      <c r="A890" s="60">
        <v>887</v>
      </c>
      <c r="B890" s="60">
        <v>1.0138916361069901</v>
      </c>
      <c r="C890" s="60">
        <v>1.3796031713644699E-2</v>
      </c>
      <c r="D890" s="60">
        <v>1.28997796669131E-2</v>
      </c>
      <c r="E890" s="60">
        <v>5.9240428103939802E-3</v>
      </c>
      <c r="F890" s="60">
        <v>3.3856325992441899E-2</v>
      </c>
      <c r="G890" s="60" t="s">
        <v>142</v>
      </c>
      <c r="H890" s="60">
        <v>-1</v>
      </c>
      <c r="I890" s="60">
        <v>1.48323920561868E-2</v>
      </c>
      <c r="J890" s="60">
        <v>66.420008600897802</v>
      </c>
      <c r="K890" s="60">
        <v>2.0056632458188001E-4</v>
      </c>
      <c r="L890" s="60">
        <v>5.7234764858120997E-3</v>
      </c>
      <c r="M890" s="60">
        <v>0.99407595718960595</v>
      </c>
      <c r="N890" s="60" t="s">
        <v>142</v>
      </c>
      <c r="O890" s="60">
        <v>1.48323920561868E-2</v>
      </c>
      <c r="P890" s="60" t="s">
        <v>163</v>
      </c>
      <c r="Q890" s="60">
        <v>886</v>
      </c>
      <c r="R890" s="60" t="s">
        <v>8</v>
      </c>
    </row>
    <row r="891" spans="1:18" x14ac:dyDescent="0.25">
      <c r="A891" s="60">
        <v>888</v>
      </c>
      <c r="B891" s="60">
        <v>1.013453860367</v>
      </c>
      <c r="C891" s="60">
        <v>1.3364160828724001E-2</v>
      </c>
      <c r="D891" s="60">
        <v>1.2566262330263801E-2</v>
      </c>
      <c r="E891" s="60">
        <v>1.6278362060158799E-11</v>
      </c>
      <c r="F891" s="60">
        <v>5.4301076316791499E-2</v>
      </c>
      <c r="G891" s="60" t="s">
        <v>142</v>
      </c>
      <c r="H891" s="60">
        <v>-1</v>
      </c>
      <c r="I891" s="60">
        <v>2.6738258076800998E-3</v>
      </c>
      <c r="J891" s="60">
        <v>372.99594136898298</v>
      </c>
      <c r="K891" s="60">
        <v>8.8393258054104596E-13</v>
      </c>
      <c r="L891" s="60">
        <v>1.53944294796178E-11</v>
      </c>
      <c r="M891" s="60">
        <v>0.99999999998372202</v>
      </c>
      <c r="N891" s="60" t="s">
        <v>142</v>
      </c>
      <c r="O891" s="60">
        <v>2.6738258076800998E-3</v>
      </c>
      <c r="P891" s="60" t="s">
        <v>163</v>
      </c>
      <c r="Q891" s="60">
        <v>887</v>
      </c>
      <c r="R891" s="60" t="s">
        <v>8</v>
      </c>
    </row>
    <row r="892" spans="1:18" x14ac:dyDescent="0.25">
      <c r="A892" s="60">
        <v>889</v>
      </c>
      <c r="B892" s="60">
        <v>1.0106035312692101</v>
      </c>
      <c r="C892" s="60">
        <v>1.0547708099932799E-2</v>
      </c>
      <c r="D892" s="60">
        <v>1.2398117701136999E-2</v>
      </c>
      <c r="E892" s="60">
        <v>4.8193724069098703E-13</v>
      </c>
      <c r="F892" s="60">
        <v>4.62380997111645E-2</v>
      </c>
      <c r="G892" s="60" t="s">
        <v>142</v>
      </c>
      <c r="H892" s="60">
        <v>-1</v>
      </c>
      <c r="I892" s="60">
        <v>2.677328972279E-3</v>
      </c>
      <c r="J892" s="60">
        <v>372.50658449296901</v>
      </c>
      <c r="K892" s="60">
        <v>2.2283862189593299E-14</v>
      </c>
      <c r="L892" s="60">
        <v>4.5965337850139302E-13</v>
      </c>
      <c r="M892" s="61">
        <v>0.99999999999951805</v>
      </c>
      <c r="N892" s="60" t="s">
        <v>142</v>
      </c>
      <c r="O892" s="60">
        <v>2.677328972279E-3</v>
      </c>
      <c r="P892" s="60" t="s">
        <v>163</v>
      </c>
      <c r="Q892" s="60">
        <v>888</v>
      </c>
      <c r="R892" s="60" t="s">
        <v>8</v>
      </c>
    </row>
    <row r="893" spans="1:18" x14ac:dyDescent="0.25">
      <c r="A893" s="60">
        <v>890</v>
      </c>
      <c r="B893" s="60">
        <v>1.0308256555214099</v>
      </c>
      <c r="C893" s="60">
        <v>3.0360088428341599E-2</v>
      </c>
      <c r="D893" s="60">
        <v>1.2148286730951001E-2</v>
      </c>
      <c r="E893" s="60">
        <v>0.26121939286118401</v>
      </c>
      <c r="F893" s="60">
        <v>7.4016899334253705E-2</v>
      </c>
      <c r="G893" s="60" t="s">
        <v>142</v>
      </c>
      <c r="H893" s="60">
        <v>-1</v>
      </c>
      <c r="I893" s="60">
        <v>3.5813334108841299E-2</v>
      </c>
      <c r="J893" s="60">
        <v>26.922560824995301</v>
      </c>
      <c r="K893" s="60">
        <v>1.9334649505561099E-2</v>
      </c>
      <c r="L893" s="60">
        <v>0.24188474335562299</v>
      </c>
      <c r="M893" s="60">
        <v>0.73878060713881599</v>
      </c>
      <c r="N893" s="60" t="s">
        <v>142</v>
      </c>
      <c r="O893" s="60">
        <v>3.5813334108841299E-2</v>
      </c>
      <c r="P893" s="60" t="s">
        <v>163</v>
      </c>
      <c r="Q893" s="60">
        <v>889</v>
      </c>
      <c r="R893" s="60" t="s">
        <v>8</v>
      </c>
    </row>
    <row r="894" spans="1:18" x14ac:dyDescent="0.25">
      <c r="A894" s="60">
        <v>891</v>
      </c>
      <c r="B894" s="60">
        <v>1.0173293419724601</v>
      </c>
      <c r="C894" s="60">
        <v>1.71809013903685E-2</v>
      </c>
      <c r="D894" s="60">
        <v>1.2642536894410399E-2</v>
      </c>
      <c r="E894" s="60">
        <v>1.4979610486790899E-17</v>
      </c>
      <c r="F894" s="60">
        <v>0.108350812572046</v>
      </c>
      <c r="G894" s="60">
        <v>1.31426421221731</v>
      </c>
      <c r="H894" s="60">
        <v>-0.23911798654785801</v>
      </c>
      <c r="I894" s="60">
        <v>1.1609192290566301E-3</v>
      </c>
      <c r="J894" s="60">
        <v>860.38636950014995</v>
      </c>
      <c r="K894" s="60">
        <v>1.62305296825653E-18</v>
      </c>
      <c r="L894" s="60">
        <v>1.33565575185344E-17</v>
      </c>
      <c r="M894" s="60">
        <v>1</v>
      </c>
      <c r="N894" s="60">
        <v>1.31426421221731</v>
      </c>
      <c r="O894" s="60">
        <v>1.1609192290566301E-3</v>
      </c>
      <c r="P894" s="60" t="s">
        <v>163</v>
      </c>
      <c r="Q894" s="60">
        <v>890</v>
      </c>
      <c r="R894" s="60" t="s">
        <v>8</v>
      </c>
    </row>
    <row r="895" spans="1:18" x14ac:dyDescent="0.25">
      <c r="A895" s="60">
        <v>892</v>
      </c>
      <c r="B895" s="60">
        <v>1.0243464465255301</v>
      </c>
      <c r="C895" s="60">
        <v>2.40547960828397E-2</v>
      </c>
      <c r="D895" s="60">
        <v>1.2595460916971999E-2</v>
      </c>
      <c r="E895" s="60">
        <v>4.9196849386653703E-2</v>
      </c>
      <c r="F895" s="60">
        <v>8.9628689419758406E-2</v>
      </c>
      <c r="G895" s="60">
        <v>1.21891739165171</v>
      </c>
      <c r="H895" s="60">
        <v>-0.179599858982292</v>
      </c>
      <c r="I895" s="60">
        <v>1.62179725844676E-2</v>
      </c>
      <c r="J895" s="60">
        <v>60.659988311839101</v>
      </c>
      <c r="K895" s="60">
        <v>4.4094491341070104E-3</v>
      </c>
      <c r="L895" s="60">
        <v>4.4787400252546697E-2</v>
      </c>
      <c r="M895" s="61">
        <v>0.95080315061334597</v>
      </c>
      <c r="N895" s="60">
        <v>1.21891739165171</v>
      </c>
      <c r="O895" s="60">
        <v>1.62179725844676E-2</v>
      </c>
      <c r="P895" s="60" t="s">
        <v>163</v>
      </c>
      <c r="Q895" s="60">
        <v>891</v>
      </c>
      <c r="R895" s="60" t="s">
        <v>8</v>
      </c>
    </row>
    <row r="896" spans="1:18" x14ac:dyDescent="0.25">
      <c r="A896" s="60">
        <v>893</v>
      </c>
      <c r="B896" s="60">
        <v>1.0069190364785301</v>
      </c>
      <c r="C896" s="60">
        <v>6.8952097876640696E-3</v>
      </c>
      <c r="D896" s="60">
        <v>1.32151555220952E-2</v>
      </c>
      <c r="E896" s="60" t="s">
        <v>162</v>
      </c>
      <c r="F896" s="60">
        <v>0.48851855938280198</v>
      </c>
      <c r="G896" s="60">
        <v>0.159043500239747</v>
      </c>
      <c r="H896" s="60">
        <v>5.2875879774562797</v>
      </c>
      <c r="I896" s="60">
        <v>0</v>
      </c>
      <c r="J896" s="60" t="s">
        <v>142</v>
      </c>
      <c r="K896" s="60" t="s">
        <v>162</v>
      </c>
      <c r="L896" s="60" t="s">
        <v>162</v>
      </c>
      <c r="M896" s="60" t="s">
        <v>162</v>
      </c>
      <c r="N896" s="60">
        <v>0.159043500239747</v>
      </c>
      <c r="O896" s="60">
        <v>0</v>
      </c>
      <c r="P896" s="60" t="s">
        <v>163</v>
      </c>
      <c r="Q896" s="60">
        <v>892</v>
      </c>
      <c r="R896" s="60" t="s">
        <v>8</v>
      </c>
    </row>
    <row r="897" spans="1:18" x14ac:dyDescent="0.25">
      <c r="A897" s="60">
        <v>894</v>
      </c>
      <c r="B897" s="60">
        <v>1.01724299974238</v>
      </c>
      <c r="C897" s="60">
        <v>1.7096026325115001E-2</v>
      </c>
      <c r="D897" s="60">
        <v>1.2757017699240199E-2</v>
      </c>
      <c r="E897" s="60">
        <v>6.6995445008674404E-13</v>
      </c>
      <c r="F897" s="60">
        <v>6.5114438982292897E-2</v>
      </c>
      <c r="G897" s="60" t="s">
        <v>142</v>
      </c>
      <c r="H897" s="60">
        <v>-1</v>
      </c>
      <c r="I897" s="60">
        <v>2.0780910021377902E-3</v>
      </c>
      <c r="J897" s="60">
        <v>480.21088006794298</v>
      </c>
      <c r="K897" s="60">
        <v>4.3623708161088902E-14</v>
      </c>
      <c r="L897" s="60">
        <v>6.2633074192565502E-13</v>
      </c>
      <c r="M897" s="60">
        <v>0.99999999999932998</v>
      </c>
      <c r="N897" s="60" t="s">
        <v>142</v>
      </c>
      <c r="O897" s="60">
        <v>2.0780910021377902E-3</v>
      </c>
      <c r="P897" s="60" t="s">
        <v>163</v>
      </c>
      <c r="Q897" s="60">
        <v>893</v>
      </c>
      <c r="R897" s="60" t="s">
        <v>8</v>
      </c>
    </row>
    <row r="898" spans="1:18" x14ac:dyDescent="0.25">
      <c r="A898" s="60">
        <v>895</v>
      </c>
      <c r="B898" s="60">
        <v>1.01653717503647</v>
      </c>
      <c r="C898" s="60">
        <v>1.6401925022527599E-2</v>
      </c>
      <c r="D898" s="60">
        <v>1.29986812948779E-2</v>
      </c>
      <c r="E898" s="60">
        <v>4.6835599397114902E-24</v>
      </c>
      <c r="F898" s="60">
        <v>3.6079189311630101E-2</v>
      </c>
      <c r="G898" s="60" t="s">
        <v>142</v>
      </c>
      <c r="H898" s="60">
        <v>-1</v>
      </c>
      <c r="I898" s="60">
        <v>1.35322110105263E-3</v>
      </c>
      <c r="J898" s="60">
        <v>737.97753975468697</v>
      </c>
      <c r="K898" s="60">
        <v>1.6897904571721801E-25</v>
      </c>
      <c r="L898" s="60">
        <v>4.5145808939942801E-24</v>
      </c>
      <c r="M898" s="60">
        <v>1</v>
      </c>
      <c r="N898" s="60" t="s">
        <v>142</v>
      </c>
      <c r="O898" s="60">
        <v>1.35322110105263E-3</v>
      </c>
      <c r="P898" s="60" t="s">
        <v>163</v>
      </c>
      <c r="Q898" s="60">
        <v>894</v>
      </c>
      <c r="R898" s="60" t="s">
        <v>8</v>
      </c>
    </row>
    <row r="899" spans="1:18" x14ac:dyDescent="0.25">
      <c r="A899" s="60">
        <v>896</v>
      </c>
      <c r="B899" s="60">
        <v>1.0092699105659499</v>
      </c>
      <c r="C899" s="60">
        <v>9.2272086375139901E-3</v>
      </c>
      <c r="D899" s="60">
        <v>1.3068266522588501E-2</v>
      </c>
      <c r="E899" s="61">
        <v>3.6265951531395099E-2</v>
      </c>
      <c r="F899" s="60">
        <v>0.15831610679611199</v>
      </c>
      <c r="G899" s="60">
        <v>0.42805741937313202</v>
      </c>
      <c r="H899" s="60">
        <v>1.3361351882755601</v>
      </c>
      <c r="I899" s="60">
        <v>1.3779791896169799E-2</v>
      </c>
      <c r="J899" s="60">
        <v>71.570036437049396</v>
      </c>
      <c r="K899" s="61">
        <v>5.7414842557069502E-3</v>
      </c>
      <c r="L899" s="61">
        <v>3.05244672756881E-2</v>
      </c>
      <c r="M899" s="60">
        <v>0.963734048468605</v>
      </c>
      <c r="N899" s="60">
        <v>0.42805741937313202</v>
      </c>
      <c r="O899" s="60">
        <v>1.3779791896169799E-2</v>
      </c>
      <c r="P899" s="60" t="s">
        <v>163</v>
      </c>
      <c r="Q899" s="60">
        <v>895</v>
      </c>
      <c r="R899" s="60" t="s">
        <v>8</v>
      </c>
    </row>
    <row r="900" spans="1:18" x14ac:dyDescent="0.25">
      <c r="A900" s="60">
        <v>897</v>
      </c>
      <c r="B900" s="60">
        <v>1.0320714715328601</v>
      </c>
      <c r="C900" s="60">
        <v>3.1567920022629002E-2</v>
      </c>
      <c r="D900" s="60">
        <v>1.2342386714824899E-2</v>
      </c>
      <c r="E900" s="60">
        <v>0.175978815339183</v>
      </c>
      <c r="F900" s="60">
        <v>0.107587579679861</v>
      </c>
      <c r="G900" s="60">
        <v>0.87039555581846995</v>
      </c>
      <c r="H900" s="60">
        <v>0.14890292501511901</v>
      </c>
      <c r="I900" s="60">
        <v>2.3034716288312801E-2</v>
      </c>
      <c r="J900" s="60">
        <v>42.412733522894399</v>
      </c>
      <c r="K900" s="60">
        <v>1.89331348172719E-2</v>
      </c>
      <c r="L900" s="60">
        <v>0.15704568052191101</v>
      </c>
      <c r="M900" s="60">
        <v>0.82402118466081697</v>
      </c>
      <c r="N900" s="60">
        <v>0.87039555581846995</v>
      </c>
      <c r="O900" s="60">
        <v>2.3034716288312801E-2</v>
      </c>
      <c r="P900" s="60" t="s">
        <v>163</v>
      </c>
      <c r="Q900" s="60">
        <v>896</v>
      </c>
      <c r="R900" s="60" t="s">
        <v>8</v>
      </c>
    </row>
    <row r="901" spans="1:18" x14ac:dyDescent="0.25">
      <c r="A901" s="60">
        <v>898</v>
      </c>
      <c r="B901" s="60">
        <v>1.00814731429577</v>
      </c>
      <c r="C901" s="60">
        <v>8.1143041057138796E-3</v>
      </c>
      <c r="D901" s="60">
        <v>1.27914308966915E-2</v>
      </c>
      <c r="E901" s="60">
        <v>9.0180252688279797E-3</v>
      </c>
      <c r="F901" s="60">
        <v>7.5266014379677004E-2</v>
      </c>
      <c r="G901" s="60" t="s">
        <v>142</v>
      </c>
      <c r="H901" s="60">
        <v>-1</v>
      </c>
      <c r="I901" s="60">
        <v>1.1723846104086401E-2</v>
      </c>
      <c r="J901" s="60">
        <v>84.2962407661973</v>
      </c>
      <c r="K901" s="60">
        <v>6.7875081955989704E-4</v>
      </c>
      <c r="L901" s="60">
        <v>8.33927444926808E-3</v>
      </c>
      <c r="M901" s="60">
        <v>0.990981974731172</v>
      </c>
      <c r="N901" s="60" t="s">
        <v>142</v>
      </c>
      <c r="O901" s="60">
        <v>1.1723846104086401E-2</v>
      </c>
      <c r="P901" s="60" t="s">
        <v>163</v>
      </c>
      <c r="Q901" s="60">
        <v>897</v>
      </c>
      <c r="R901" s="60" t="s">
        <v>8</v>
      </c>
    </row>
    <row r="902" spans="1:18" x14ac:dyDescent="0.25">
      <c r="A902" s="60">
        <v>899</v>
      </c>
      <c r="B902" s="60">
        <v>1.0118607073579799</v>
      </c>
      <c r="C902" s="60">
        <v>1.1790920441279201E-2</v>
      </c>
      <c r="D902" s="60">
        <v>1.27092995783774E-2</v>
      </c>
      <c r="E902" s="60">
        <v>3.90557676174126E-4</v>
      </c>
      <c r="F902" s="60">
        <v>5.5558464197478001E-2</v>
      </c>
      <c r="G902" s="60" t="s">
        <v>142</v>
      </c>
      <c r="H902" s="60">
        <v>-1</v>
      </c>
      <c r="I902" s="60">
        <v>9.0234588570399597E-3</v>
      </c>
      <c r="J902" s="60">
        <v>109.822248523892</v>
      </c>
      <c r="K902" s="60">
        <v>2.1698784668770401E-5</v>
      </c>
      <c r="L902" s="60">
        <v>3.6885889150535501E-4</v>
      </c>
      <c r="M902" s="60">
        <v>0.99960944232382598</v>
      </c>
      <c r="N902" s="60" t="s">
        <v>142</v>
      </c>
      <c r="O902" s="60">
        <v>9.0234588570399597E-3</v>
      </c>
      <c r="P902" s="60" t="s">
        <v>163</v>
      </c>
      <c r="Q902" s="60">
        <v>898</v>
      </c>
      <c r="R902" s="60" t="s">
        <v>8</v>
      </c>
    </row>
    <row r="903" spans="1:18" x14ac:dyDescent="0.25">
      <c r="A903" s="60">
        <v>900</v>
      </c>
      <c r="B903" s="60">
        <v>1.0102383730847</v>
      </c>
      <c r="C903" s="60">
        <v>1.01863159616378E-2</v>
      </c>
      <c r="D903" s="60">
        <v>1.28405104625899E-2</v>
      </c>
      <c r="E903" s="60">
        <v>4.7343376897577002E-14</v>
      </c>
      <c r="F903" s="60">
        <v>0.119704300063704</v>
      </c>
      <c r="G903" s="60">
        <v>0.63717286976516296</v>
      </c>
      <c r="H903" s="60">
        <v>0.56943279830567906</v>
      </c>
      <c r="I903" s="60">
        <v>1.63916687172251E-3</v>
      </c>
      <c r="J903" s="60">
        <v>609.06601417533295</v>
      </c>
      <c r="K903" s="60">
        <v>5.6672057941766099E-15</v>
      </c>
      <c r="L903" s="60">
        <v>4.1676171103400398E-14</v>
      </c>
      <c r="M903" s="60">
        <v>0.99999999999995304</v>
      </c>
      <c r="N903" s="60">
        <v>0.63717286976516296</v>
      </c>
      <c r="O903" s="60">
        <v>1.63916687172251E-3</v>
      </c>
      <c r="P903" s="60" t="s">
        <v>163</v>
      </c>
      <c r="Q903" s="60">
        <v>899</v>
      </c>
      <c r="R903" s="60" t="s">
        <v>8</v>
      </c>
    </row>
    <row r="904" spans="1:18" x14ac:dyDescent="0.25">
      <c r="A904" s="60">
        <v>901</v>
      </c>
      <c r="B904" s="60">
        <v>1.01881951890831</v>
      </c>
      <c r="C904" s="60">
        <v>1.8644622663932599E-2</v>
      </c>
      <c r="D904" s="60">
        <v>1.2644626845422001E-2</v>
      </c>
      <c r="E904" s="60">
        <v>3.8192721378940503E-2</v>
      </c>
      <c r="F904" s="60">
        <v>3.2987385293080401E-2</v>
      </c>
      <c r="G904" s="60" t="s">
        <v>142</v>
      </c>
      <c r="H904" s="60">
        <v>-1</v>
      </c>
      <c r="I904" s="60">
        <v>2.53135682850287E-2</v>
      </c>
      <c r="J904" s="60">
        <v>38.504505597159699</v>
      </c>
      <c r="K904" s="60">
        <v>1.2598780155183801E-3</v>
      </c>
      <c r="L904" s="60">
        <v>3.6932843363422098E-2</v>
      </c>
      <c r="M904" s="60">
        <v>0.96180727862105997</v>
      </c>
      <c r="N904" s="60" t="s">
        <v>142</v>
      </c>
      <c r="O904" s="60">
        <v>2.53135682850287E-2</v>
      </c>
      <c r="P904" s="60" t="s">
        <v>163</v>
      </c>
      <c r="Q904" s="60">
        <v>900</v>
      </c>
      <c r="R904" s="60" t="s">
        <v>8</v>
      </c>
    </row>
    <row r="905" spans="1:18" x14ac:dyDescent="0.25">
      <c r="A905" s="60">
        <v>902</v>
      </c>
      <c r="B905" s="60">
        <v>1.0121751747045</v>
      </c>
      <c r="C905" s="60">
        <v>1.21016534197191E-2</v>
      </c>
      <c r="D905" s="60">
        <v>1.32969687678703E-2</v>
      </c>
      <c r="E905" s="60">
        <v>1.1213290862760499E-2</v>
      </c>
      <c r="F905" s="60">
        <v>6.3271111156917401E-2</v>
      </c>
      <c r="G905" s="60" t="s">
        <v>142</v>
      </c>
      <c r="H905" s="60">
        <v>-1</v>
      </c>
      <c r="I905" s="60">
        <v>1.13410287100727E-2</v>
      </c>
      <c r="J905" s="60">
        <v>87.175422667948496</v>
      </c>
      <c r="K905" s="60">
        <v>7.0947737261256702E-4</v>
      </c>
      <c r="L905" s="60">
        <v>1.0503813490147999E-2</v>
      </c>
      <c r="M905" s="61">
        <v>0.98878670913723898</v>
      </c>
      <c r="N905" s="60" t="s">
        <v>142</v>
      </c>
      <c r="O905" s="60">
        <v>1.13410287100727E-2</v>
      </c>
      <c r="P905" s="60" t="s">
        <v>163</v>
      </c>
      <c r="Q905" s="60">
        <v>901</v>
      </c>
      <c r="R905" s="60" t="s">
        <v>8</v>
      </c>
    </row>
    <row r="906" spans="1:18" x14ac:dyDescent="0.25">
      <c r="A906" s="60">
        <v>903</v>
      </c>
      <c r="B906" s="60">
        <v>1.0100079663821</v>
      </c>
      <c r="C906" s="60">
        <v>9.9582183290882597E-3</v>
      </c>
      <c r="D906" s="60">
        <v>1.2855846126016099E-2</v>
      </c>
      <c r="E906" s="60">
        <v>1.67161122568662E-2</v>
      </c>
      <c r="F906" s="60">
        <v>4.6809220835954797E-2</v>
      </c>
      <c r="G906" s="60" t="s">
        <v>142</v>
      </c>
      <c r="H906" s="60">
        <v>-1</v>
      </c>
      <c r="I906" s="60">
        <v>1.7116875899777399E-2</v>
      </c>
      <c r="J906" s="60">
        <v>57.421875922638698</v>
      </c>
      <c r="K906" s="60">
        <v>7.8246819015026102E-4</v>
      </c>
      <c r="L906" s="60">
        <v>1.59336440667159E-2</v>
      </c>
      <c r="M906" s="60">
        <v>0.98328388774313402</v>
      </c>
      <c r="N906" s="60" t="s">
        <v>142</v>
      </c>
      <c r="O906" s="60">
        <v>1.7116875899777399E-2</v>
      </c>
      <c r="P906" s="60" t="s">
        <v>163</v>
      </c>
      <c r="Q906" s="60">
        <v>902</v>
      </c>
      <c r="R906" s="60" t="s">
        <v>8</v>
      </c>
    </row>
    <row r="907" spans="1:18" x14ac:dyDescent="0.25">
      <c r="A907" s="60">
        <v>904</v>
      </c>
      <c r="B907" s="60">
        <v>1.0039569579156999</v>
      </c>
      <c r="C907" s="60">
        <v>3.9491497486740098E-3</v>
      </c>
      <c r="D907" s="60">
        <v>1.3431266264399199E-2</v>
      </c>
      <c r="E907" s="60">
        <v>1.9741307957850899E-3</v>
      </c>
      <c r="F907" s="60">
        <v>5.3655747487620399E-2</v>
      </c>
      <c r="G907" s="60" t="s">
        <v>142</v>
      </c>
      <c r="H907" s="60">
        <v>-1</v>
      </c>
      <c r="I907" s="60">
        <v>1.0772644838834699E-2</v>
      </c>
      <c r="J907" s="60">
        <v>91.827714545555196</v>
      </c>
      <c r="K907" s="60">
        <v>1.0592346348618E-4</v>
      </c>
      <c r="L907" s="60">
        <v>1.8682073322989099E-3</v>
      </c>
      <c r="M907" s="60">
        <v>0.99802586920421499</v>
      </c>
      <c r="N907" s="60" t="s">
        <v>142</v>
      </c>
      <c r="O907" s="60">
        <v>1.0772644838834699E-2</v>
      </c>
      <c r="P907" s="60" t="s">
        <v>163</v>
      </c>
      <c r="Q907" s="60">
        <v>903</v>
      </c>
      <c r="R907" s="60" t="s">
        <v>8</v>
      </c>
    </row>
    <row r="908" spans="1:18" x14ac:dyDescent="0.25">
      <c r="A908" s="60">
        <v>905</v>
      </c>
      <c r="B908" s="60">
        <v>1.01736940525854</v>
      </c>
      <c r="C908" s="60">
        <v>1.7220281456965299E-2</v>
      </c>
      <c r="D908" s="60">
        <v>1.28174425376767E-2</v>
      </c>
      <c r="E908" s="60">
        <v>3.0858732541178401E-2</v>
      </c>
      <c r="F908" s="60">
        <v>4.5275877335617998E-2</v>
      </c>
      <c r="G908" s="60" t="s">
        <v>142</v>
      </c>
      <c r="H908" s="60">
        <v>-1</v>
      </c>
      <c r="I908" s="60">
        <v>1.8903991875691601E-2</v>
      </c>
      <c r="J908" s="60">
        <v>51.898880118854102</v>
      </c>
      <c r="K908" s="60">
        <v>1.3971561892670401E-3</v>
      </c>
      <c r="L908" s="60">
        <v>2.9461576351911399E-2</v>
      </c>
      <c r="M908" s="60">
        <v>0.96914126745882201</v>
      </c>
      <c r="N908" s="60" t="s">
        <v>142</v>
      </c>
      <c r="O908" s="60">
        <v>1.8903991875691601E-2</v>
      </c>
      <c r="P908" s="60" t="s">
        <v>163</v>
      </c>
      <c r="Q908" s="60">
        <v>904</v>
      </c>
      <c r="R908" s="60" t="s">
        <v>8</v>
      </c>
    </row>
    <row r="909" spans="1:18" x14ac:dyDescent="0.25">
      <c r="A909" s="60">
        <v>906</v>
      </c>
      <c r="B909" s="60">
        <v>1.01800137321797</v>
      </c>
      <c r="C909" s="60">
        <v>1.7841267064518999E-2</v>
      </c>
      <c r="D909" s="60">
        <v>1.2727115109949399E-2</v>
      </c>
      <c r="E909" s="60">
        <v>3.40289614997077E-3</v>
      </c>
      <c r="F909" s="60">
        <v>8.1497214095585802E-2</v>
      </c>
      <c r="G909" s="60" t="s">
        <v>142</v>
      </c>
      <c r="H909" s="60">
        <v>-1</v>
      </c>
      <c r="I909" s="60">
        <v>7.7051302664505397E-3</v>
      </c>
      <c r="J909" s="60">
        <v>128.78365912308701</v>
      </c>
      <c r="K909" s="60">
        <v>2.7732655607921202E-4</v>
      </c>
      <c r="L909" s="60">
        <v>3.12556959389156E-3</v>
      </c>
      <c r="M909" s="61">
        <v>0.99659710385002898</v>
      </c>
      <c r="N909" s="60" t="s">
        <v>142</v>
      </c>
      <c r="O909" s="60">
        <v>7.7051302664505397E-3</v>
      </c>
      <c r="P909" s="60" t="s">
        <v>163</v>
      </c>
      <c r="Q909" s="60">
        <v>905</v>
      </c>
      <c r="R909" s="60" t="s">
        <v>8</v>
      </c>
    </row>
    <row r="910" spans="1:18" x14ac:dyDescent="0.25">
      <c r="A910" s="60">
        <v>907</v>
      </c>
      <c r="B910" s="60">
        <v>1.01539349611221</v>
      </c>
      <c r="C910" s="60">
        <v>1.52762182636524E-2</v>
      </c>
      <c r="D910" s="60">
        <v>1.26543843018866E-2</v>
      </c>
      <c r="E910" s="60">
        <v>1.2119854855831801E-2</v>
      </c>
      <c r="F910" s="60">
        <v>4.8037057315323498E-2</v>
      </c>
      <c r="G910" s="60" t="s">
        <v>142</v>
      </c>
      <c r="H910" s="60">
        <v>-1</v>
      </c>
      <c r="I910" s="60">
        <v>1.69587692910835E-2</v>
      </c>
      <c r="J910" s="60">
        <v>57.966543080798502</v>
      </c>
      <c r="K910" s="60">
        <v>5.8220216236299401E-4</v>
      </c>
      <c r="L910" s="60">
        <v>1.15376526934688E-2</v>
      </c>
      <c r="M910" s="60">
        <v>0.987880145144168</v>
      </c>
      <c r="N910" s="60" t="s">
        <v>142</v>
      </c>
      <c r="O910" s="60">
        <v>1.69587692910835E-2</v>
      </c>
      <c r="P910" s="60" t="s">
        <v>163</v>
      </c>
      <c r="Q910" s="60">
        <v>906</v>
      </c>
      <c r="R910" s="60" t="s">
        <v>8</v>
      </c>
    </row>
    <row r="911" spans="1:18" x14ac:dyDescent="0.25">
      <c r="A911" s="60">
        <v>908</v>
      </c>
      <c r="B911" s="60">
        <v>1.01194032277929</v>
      </c>
      <c r="C911" s="60">
        <v>1.1869599540819601E-2</v>
      </c>
      <c r="D911" s="60">
        <v>1.30435238303711E-2</v>
      </c>
      <c r="E911" s="60">
        <v>3.7257552933383002E-6</v>
      </c>
      <c r="F911" s="60">
        <v>5.8464814554377798E-2</v>
      </c>
      <c r="G911" s="60" t="s">
        <v>142</v>
      </c>
      <c r="H911" s="60">
        <v>-1</v>
      </c>
      <c r="I911" s="60">
        <v>4.7231612280447298E-3</v>
      </c>
      <c r="J911" s="60">
        <v>210.72260520396699</v>
      </c>
      <c r="K911" s="60">
        <v>2.17825592300015E-7</v>
      </c>
      <c r="L911" s="60">
        <v>3.5079297010382901E-6</v>
      </c>
      <c r="M911" s="60">
        <v>0.99999627424470705</v>
      </c>
      <c r="N911" s="60" t="s">
        <v>142</v>
      </c>
      <c r="O911" s="60">
        <v>4.7231612280447298E-3</v>
      </c>
      <c r="P911" s="60" t="s">
        <v>163</v>
      </c>
      <c r="Q911" s="60">
        <v>907</v>
      </c>
      <c r="R911" s="60" t="s">
        <v>8</v>
      </c>
    </row>
    <row r="912" spans="1:18" x14ac:dyDescent="0.25">
      <c r="A912" s="60">
        <v>909</v>
      </c>
      <c r="B912" s="60">
        <v>1.00949597075027</v>
      </c>
      <c r="C912" s="60">
        <v>9.4511674307120198E-3</v>
      </c>
      <c r="D912" s="60">
        <v>1.3280314336338601E-2</v>
      </c>
      <c r="E912" s="60">
        <v>3.3859381846466099E-3</v>
      </c>
      <c r="F912" s="60">
        <v>3.2892724258651002E-2</v>
      </c>
      <c r="G912" s="60" t="s">
        <v>142</v>
      </c>
      <c r="H912" s="60">
        <v>-1</v>
      </c>
      <c r="I912" s="60">
        <v>1.37634745271075E-2</v>
      </c>
      <c r="J912" s="60">
        <v>71.6560722752441</v>
      </c>
      <c r="K912" s="60">
        <v>1.11372731064418E-4</v>
      </c>
      <c r="L912" s="60">
        <v>3.2745654535821902E-3</v>
      </c>
      <c r="M912" s="60">
        <v>0.99661406181535295</v>
      </c>
      <c r="N912" s="60" t="s">
        <v>142</v>
      </c>
      <c r="O912" s="60">
        <v>1.37634745271075E-2</v>
      </c>
      <c r="P912" s="60" t="s">
        <v>163</v>
      </c>
      <c r="Q912" s="60">
        <v>908</v>
      </c>
      <c r="R912" s="60" t="s">
        <v>8</v>
      </c>
    </row>
    <row r="913" spans="1:18" x14ac:dyDescent="0.25">
      <c r="A913" s="60">
        <v>910</v>
      </c>
      <c r="B913" s="60">
        <v>1.0179427429000401</v>
      </c>
      <c r="C913" s="60">
        <v>1.7783671851092499E-2</v>
      </c>
      <c r="D913" s="60">
        <v>1.2915429580111401E-2</v>
      </c>
      <c r="E913" s="60">
        <v>3.0085532299716599E-11</v>
      </c>
      <c r="F913" s="60">
        <v>6.4745490623127497E-2</v>
      </c>
      <c r="G913" s="60">
        <v>1.6631299464248099</v>
      </c>
      <c r="H913" s="60">
        <v>-0.39872407315515201</v>
      </c>
      <c r="I913" s="60">
        <v>2.2341896792373301E-3</v>
      </c>
      <c r="J913" s="60">
        <v>446.589570972042</v>
      </c>
      <c r="K913" s="60">
        <v>1.9479025494031E-12</v>
      </c>
      <c r="L913" s="60">
        <v>2.8137629750313501E-11</v>
      </c>
      <c r="M913" s="61">
        <v>0.99999999996991495</v>
      </c>
      <c r="N913" s="60">
        <v>1.6631299464248099</v>
      </c>
      <c r="O913" s="60">
        <v>2.2341896792373301E-3</v>
      </c>
      <c r="P913" s="60" t="s">
        <v>163</v>
      </c>
      <c r="Q913" s="60">
        <v>909</v>
      </c>
      <c r="R913" s="60" t="s">
        <v>8</v>
      </c>
    </row>
    <row r="914" spans="1:18" x14ac:dyDescent="0.25">
      <c r="A914" s="60">
        <v>911</v>
      </c>
      <c r="B914" s="60">
        <v>1.0188215746194</v>
      </c>
      <c r="C914" s="60">
        <v>1.86466404001247E-2</v>
      </c>
      <c r="D914" s="60">
        <v>1.2592440958527301E-2</v>
      </c>
      <c r="E914" s="61">
        <v>3.6891529285426598E-11</v>
      </c>
      <c r="F914" s="60">
        <v>0.173043946438693</v>
      </c>
      <c r="G914" s="60">
        <v>0.40881865155791902</v>
      </c>
      <c r="H914" s="60">
        <v>1.44607235063571</v>
      </c>
      <c r="I914" s="60">
        <v>1.6208915007988301E-3</v>
      </c>
      <c r="J914" s="60">
        <v>615.94444045586295</v>
      </c>
      <c r="K914" s="61">
        <v>6.3838558177088103E-12</v>
      </c>
      <c r="L914" s="61">
        <v>3.0507673467717801E-11</v>
      </c>
      <c r="M914" s="60">
        <v>0.99999999996310895</v>
      </c>
      <c r="N914" s="60">
        <v>0.40881865155791902</v>
      </c>
      <c r="O914" s="60">
        <v>1.6208915007988301E-3</v>
      </c>
      <c r="P914" s="60" t="s">
        <v>163</v>
      </c>
      <c r="Q914" s="60">
        <v>910</v>
      </c>
      <c r="R914" s="60" t="s">
        <v>8</v>
      </c>
    </row>
    <row r="915" spans="1:18" x14ac:dyDescent="0.25">
      <c r="A915" s="60">
        <v>912</v>
      </c>
      <c r="B915" s="60">
        <v>0.99883037675111697</v>
      </c>
      <c r="C915" s="60">
        <v>-1.17030779197882E-3</v>
      </c>
      <c r="D915" s="60">
        <v>1.26710034452434E-2</v>
      </c>
      <c r="E915" s="60">
        <v>0.49184454249926701</v>
      </c>
      <c r="F915" s="60">
        <v>0.99382015558644299</v>
      </c>
      <c r="G915" s="60">
        <v>2.0716349176707401E-2</v>
      </c>
      <c r="H915" s="60">
        <v>47.271053527344399</v>
      </c>
      <c r="I915" s="60">
        <v>4.3884924168492399E-2</v>
      </c>
      <c r="J915" s="60">
        <v>21.786868587503701</v>
      </c>
      <c r="K915" s="60">
        <v>0.48880501975096402</v>
      </c>
      <c r="L915" s="60">
        <v>3.0395227483027598E-3</v>
      </c>
      <c r="M915" s="61">
        <v>0.50815545750073299</v>
      </c>
      <c r="N915" s="60">
        <v>2.0716349176707401E-2</v>
      </c>
      <c r="O915" s="60">
        <v>4.3884924168492399E-2</v>
      </c>
      <c r="P915" s="60" t="s">
        <v>163</v>
      </c>
      <c r="Q915" s="60">
        <v>911</v>
      </c>
      <c r="R915" s="60" t="s">
        <v>8</v>
      </c>
    </row>
    <row r="916" spans="1:18" x14ac:dyDescent="0.25">
      <c r="A916" s="60">
        <v>913</v>
      </c>
      <c r="B916" s="60">
        <v>0.99648855903720601</v>
      </c>
      <c r="C916" s="60">
        <v>-3.5176205420046599E-3</v>
      </c>
      <c r="D916" s="60">
        <v>1.36717230756087E-2</v>
      </c>
      <c r="E916" s="60">
        <v>0.32944879924318099</v>
      </c>
      <c r="F916" s="60">
        <v>0.99999999241233894</v>
      </c>
      <c r="G916" s="60">
        <v>4.5443662321287097E-3</v>
      </c>
      <c r="H916" s="60">
        <v>219.05268697975799</v>
      </c>
      <c r="I916" s="60">
        <v>2.01715978855724E-2</v>
      </c>
      <c r="J916" s="60">
        <v>48.574654703742901</v>
      </c>
      <c r="K916" s="60">
        <v>0.32944879674343502</v>
      </c>
      <c r="L916" s="60">
        <v>2.4997457504881301E-9</v>
      </c>
      <c r="M916" s="60">
        <v>0.67055120075681895</v>
      </c>
      <c r="N916" s="60">
        <v>4.5443662321287097E-3</v>
      </c>
      <c r="O916" s="60">
        <v>2.01715978855724E-2</v>
      </c>
      <c r="P916" s="60" t="s">
        <v>163</v>
      </c>
      <c r="Q916" s="60">
        <v>912</v>
      </c>
      <c r="R916" s="60" t="s">
        <v>8</v>
      </c>
    </row>
    <row r="917" spans="1:18" x14ac:dyDescent="0.25">
      <c r="A917" s="60">
        <v>914</v>
      </c>
      <c r="B917" s="60">
        <v>1.0035515452624</v>
      </c>
      <c r="C917" s="60">
        <v>3.5452534183030501E-3</v>
      </c>
      <c r="D917" s="60">
        <v>1.3250810252859201E-2</v>
      </c>
      <c r="E917" s="60">
        <v>2.8852768083633801E-3</v>
      </c>
      <c r="F917" s="60">
        <v>6.4355112279881596E-2</v>
      </c>
      <c r="G917" s="60" t="s">
        <v>142</v>
      </c>
      <c r="H917" s="60">
        <v>-1</v>
      </c>
      <c r="I917" s="60">
        <v>1.0690243337674E-2</v>
      </c>
      <c r="J917" s="60">
        <v>92.543240168897498</v>
      </c>
      <c r="K917" s="60">
        <v>1.85682312960764E-4</v>
      </c>
      <c r="L917" s="60">
        <v>2.69959449540262E-3</v>
      </c>
      <c r="M917" s="61">
        <v>0.99711472319163696</v>
      </c>
      <c r="N917" s="60" t="s">
        <v>142</v>
      </c>
      <c r="O917" s="60">
        <v>1.0690243337674E-2</v>
      </c>
      <c r="P917" s="60" t="s">
        <v>163</v>
      </c>
      <c r="Q917" s="60">
        <v>913</v>
      </c>
      <c r="R917" s="60" t="s">
        <v>8</v>
      </c>
    </row>
    <row r="918" spans="1:18" x14ac:dyDescent="0.25">
      <c r="A918" s="60">
        <v>915</v>
      </c>
      <c r="B918" s="60">
        <v>1.00363511925934</v>
      </c>
      <c r="C918" s="60">
        <v>3.6285281813986298E-3</v>
      </c>
      <c r="D918" s="60">
        <v>1.34910353369753E-2</v>
      </c>
      <c r="E918" s="60">
        <v>0.88788945181935097</v>
      </c>
      <c r="F918" s="60">
        <v>0.62102614552176705</v>
      </c>
      <c r="G918" s="60">
        <v>0.105160912461243</v>
      </c>
      <c r="H918" s="60">
        <v>8.5092366221959992</v>
      </c>
      <c r="I918" s="60">
        <v>4.9289751848910403E-4</v>
      </c>
      <c r="J918" s="60">
        <v>2027.8193031795599</v>
      </c>
      <c r="K918" s="60">
        <v>0.55140256391280695</v>
      </c>
      <c r="L918" s="60">
        <v>0.33648688790654502</v>
      </c>
      <c r="M918" s="61">
        <v>0.112110548180649</v>
      </c>
      <c r="N918" s="60">
        <v>0.105160912461243</v>
      </c>
      <c r="O918" s="60">
        <v>4.9289751848910403E-4</v>
      </c>
      <c r="P918" s="60" t="s">
        <v>163</v>
      </c>
      <c r="Q918" s="60">
        <v>914</v>
      </c>
      <c r="R918" s="60" t="s">
        <v>8</v>
      </c>
    </row>
    <row r="919" spans="1:18" x14ac:dyDescent="0.25">
      <c r="A919" s="60">
        <v>916</v>
      </c>
      <c r="B919" s="60">
        <v>1.0127150981242501</v>
      </c>
      <c r="C919" s="60">
        <v>1.2634940027679301E-2</v>
      </c>
      <c r="D919" s="60">
        <v>1.27859869366887E-2</v>
      </c>
      <c r="E919" s="60">
        <v>1.0661128823497901E-2</v>
      </c>
      <c r="F919" s="60">
        <v>6.5787484154837997E-2</v>
      </c>
      <c r="G919" s="60" t="s">
        <v>142</v>
      </c>
      <c r="H919" s="60">
        <v>-1</v>
      </c>
      <c r="I919" s="60">
        <v>1.26283561520345E-2</v>
      </c>
      <c r="J919" s="60">
        <v>78.186870243510995</v>
      </c>
      <c r="K919" s="60">
        <v>7.01368843548558E-4</v>
      </c>
      <c r="L919" s="60">
        <v>9.9597599799493893E-3</v>
      </c>
      <c r="M919" s="61">
        <v>0.98933887117650199</v>
      </c>
      <c r="N919" s="60" t="s">
        <v>142</v>
      </c>
      <c r="O919" s="60">
        <v>1.26283561520345E-2</v>
      </c>
      <c r="P919" s="60" t="s">
        <v>163</v>
      </c>
      <c r="Q919" s="60">
        <v>915</v>
      </c>
      <c r="R919" s="60" t="s">
        <v>8</v>
      </c>
    </row>
    <row r="920" spans="1:18" x14ac:dyDescent="0.25">
      <c r="A920" s="60">
        <v>917</v>
      </c>
      <c r="B920" s="60">
        <v>1.02741224351913</v>
      </c>
      <c r="C920" s="60">
        <v>2.7043255973533901E-2</v>
      </c>
      <c r="D920" s="60">
        <v>1.21329376658923E-2</v>
      </c>
      <c r="E920" s="60">
        <v>0.10450724284884801</v>
      </c>
      <c r="F920" s="60">
        <v>7.27398018022683E-2</v>
      </c>
      <c r="G920" s="60" t="s">
        <v>142</v>
      </c>
      <c r="H920" s="60">
        <v>-1</v>
      </c>
      <c r="I920" s="60">
        <v>2.2492117249452201E-2</v>
      </c>
      <c r="J920" s="60">
        <v>43.460020766802401</v>
      </c>
      <c r="K920" s="60">
        <v>7.6018361317267396E-3</v>
      </c>
      <c r="L920" s="60">
        <v>9.6905406717121403E-2</v>
      </c>
      <c r="M920" s="60">
        <v>0.89549275715115195</v>
      </c>
      <c r="N920" s="60" t="s">
        <v>142</v>
      </c>
      <c r="O920" s="60">
        <v>2.2492117249452201E-2</v>
      </c>
      <c r="P920" s="60" t="s">
        <v>163</v>
      </c>
      <c r="Q920" s="60">
        <v>916</v>
      </c>
      <c r="R920" s="60" t="s">
        <v>8</v>
      </c>
    </row>
    <row r="921" spans="1:18" x14ac:dyDescent="0.25">
      <c r="A921" s="60">
        <v>918</v>
      </c>
      <c r="B921" s="60">
        <v>1.0062038464938099</v>
      </c>
      <c r="C921" s="60">
        <v>6.18468186026649E-3</v>
      </c>
      <c r="D921" s="60">
        <v>1.30796677424562E-2</v>
      </c>
      <c r="E921" s="61">
        <v>9.9039566086617697E-5</v>
      </c>
      <c r="F921" s="60">
        <v>3.2153088049343997E-2</v>
      </c>
      <c r="G921" s="60" t="s">
        <v>142</v>
      </c>
      <c r="H921" s="60">
        <v>-1</v>
      </c>
      <c r="I921" s="60">
        <v>9.3269777061933193E-3</v>
      </c>
      <c r="J921" s="60">
        <v>106.21586686499499</v>
      </c>
      <c r="K921" s="61">
        <v>3.1844278887518501E-6</v>
      </c>
      <c r="L921" s="61">
        <v>9.5855138197865894E-5</v>
      </c>
      <c r="M921" s="60">
        <v>0.99990096043391297</v>
      </c>
      <c r="N921" s="60" t="s">
        <v>142</v>
      </c>
      <c r="O921" s="60">
        <v>9.3269777061933193E-3</v>
      </c>
      <c r="P921" s="60" t="s">
        <v>163</v>
      </c>
      <c r="Q921" s="60">
        <v>917</v>
      </c>
      <c r="R921" s="60" t="s">
        <v>8</v>
      </c>
    </row>
    <row r="922" spans="1:18" x14ac:dyDescent="0.25">
      <c r="A922" s="60">
        <v>919</v>
      </c>
      <c r="B922" s="60">
        <v>1.0164861182171601</v>
      </c>
      <c r="C922" s="60">
        <v>1.63516975416182E-2</v>
      </c>
      <c r="D922" s="60">
        <v>1.2984195812868001E-2</v>
      </c>
      <c r="E922" s="60">
        <v>2.5560259861499901E-2</v>
      </c>
      <c r="F922" s="60">
        <v>6.1903573111795202E-2</v>
      </c>
      <c r="G922" s="60" t="s">
        <v>142</v>
      </c>
      <c r="H922" s="60">
        <v>-1</v>
      </c>
      <c r="I922" s="60">
        <v>1.52692063695822E-2</v>
      </c>
      <c r="J922" s="60">
        <v>64.491288531675096</v>
      </c>
      <c r="K922" s="60">
        <v>1.58227141509285E-3</v>
      </c>
      <c r="L922" s="60">
        <v>2.3977988446407101E-2</v>
      </c>
      <c r="M922" s="60">
        <v>0.97443974013849999</v>
      </c>
      <c r="N922" s="60" t="s">
        <v>142</v>
      </c>
      <c r="O922" s="60">
        <v>1.52692063695822E-2</v>
      </c>
      <c r="P922" s="60" t="s">
        <v>163</v>
      </c>
      <c r="Q922" s="60">
        <v>918</v>
      </c>
      <c r="R922" s="60" t="s">
        <v>8</v>
      </c>
    </row>
    <row r="923" spans="1:18" x14ac:dyDescent="0.25">
      <c r="A923" s="60">
        <v>920</v>
      </c>
      <c r="B923" s="60">
        <v>1.0279634225938901</v>
      </c>
      <c r="C923" s="60">
        <v>2.7579585265604799E-2</v>
      </c>
      <c r="D923" s="60">
        <v>1.2343479271401199E-2</v>
      </c>
      <c r="E923" s="60">
        <v>1.98314091561723E-14</v>
      </c>
      <c r="F923" s="60">
        <v>0.21041748005767999</v>
      </c>
      <c r="G923" s="60">
        <v>0.321840886080557</v>
      </c>
      <c r="H923" s="60">
        <v>2.1071254251695701</v>
      </c>
      <c r="I923" s="60">
        <v>8.4243682551831105E-4</v>
      </c>
      <c r="J923" s="60">
        <v>1186.0326292832101</v>
      </c>
      <c r="K923" s="60">
        <v>4.1728751406345804E-15</v>
      </c>
      <c r="L923" s="60">
        <v>1.5658534015537801E-14</v>
      </c>
      <c r="M923" s="60">
        <v>0.99999999999998002</v>
      </c>
      <c r="N923" s="60">
        <v>0.321840886080557</v>
      </c>
      <c r="O923" s="60">
        <v>8.4243682551831105E-4</v>
      </c>
      <c r="P923" s="60" t="s">
        <v>163</v>
      </c>
      <c r="Q923" s="60">
        <v>919</v>
      </c>
      <c r="R923" s="60" t="s">
        <v>8</v>
      </c>
    </row>
    <row r="924" spans="1:18" x14ac:dyDescent="0.25">
      <c r="A924" s="60">
        <v>921</v>
      </c>
      <c r="B924" s="60">
        <v>1.0224011866032101</v>
      </c>
      <c r="C924" s="60">
        <v>2.21539652461063E-2</v>
      </c>
      <c r="D924" s="60">
        <v>1.2338453614691099E-2</v>
      </c>
      <c r="E924" s="60">
        <v>7.4164533944576394E-2</v>
      </c>
      <c r="F924" s="60">
        <v>8.5069226887466501E-2</v>
      </c>
      <c r="G924" s="60" t="s">
        <v>142</v>
      </c>
      <c r="H924" s="60">
        <v>-1</v>
      </c>
      <c r="I924" s="60">
        <v>1.6778349478502201E-2</v>
      </c>
      <c r="J924" s="60">
        <v>58.6006181228543</v>
      </c>
      <c r="K924" s="60">
        <v>6.3091195651343796E-3</v>
      </c>
      <c r="L924" s="60">
        <v>6.7855414379441994E-2</v>
      </c>
      <c r="M924" s="60">
        <v>0.92583546605542399</v>
      </c>
      <c r="N924" s="60" t="s">
        <v>142</v>
      </c>
      <c r="O924" s="60">
        <v>1.6778349478502201E-2</v>
      </c>
      <c r="P924" s="60" t="s">
        <v>163</v>
      </c>
      <c r="Q924" s="60">
        <v>920</v>
      </c>
      <c r="R924" s="60" t="s">
        <v>8</v>
      </c>
    </row>
    <row r="925" spans="1:18" x14ac:dyDescent="0.25">
      <c r="A925" s="60">
        <v>922</v>
      </c>
      <c r="B925" s="60">
        <v>1.0051133399519501</v>
      </c>
      <c r="C925" s="60">
        <v>5.1003112238832303E-3</v>
      </c>
      <c r="D925" s="60">
        <v>1.3265280001923899E-2</v>
      </c>
      <c r="E925" s="60">
        <v>2.02704240224511E-13</v>
      </c>
      <c r="F925" s="60">
        <v>5.6619363768592501E-2</v>
      </c>
      <c r="G925" s="60">
        <v>2.97701523320465</v>
      </c>
      <c r="H925" s="60">
        <v>-0.66409308597204098</v>
      </c>
      <c r="I925" s="60">
        <v>2.21846052479698E-3</v>
      </c>
      <c r="J925" s="60">
        <v>449.76303536729102</v>
      </c>
      <c r="K925" s="60">
        <v>1.1476985114707799E-14</v>
      </c>
      <c r="L925" s="60">
        <v>1.9122725510980301E-13</v>
      </c>
      <c r="M925" s="60">
        <v>0.99999999999979705</v>
      </c>
      <c r="N925" s="60">
        <v>2.97701523320465</v>
      </c>
      <c r="O925" s="60">
        <v>2.21846052479698E-3</v>
      </c>
      <c r="P925" s="60" t="s">
        <v>163</v>
      </c>
      <c r="Q925" s="60">
        <v>921</v>
      </c>
      <c r="R925" s="60" t="s">
        <v>8</v>
      </c>
    </row>
    <row r="926" spans="1:18" x14ac:dyDescent="0.25">
      <c r="A926" s="60">
        <v>923</v>
      </c>
      <c r="B926" s="60">
        <v>1.01350210175485</v>
      </c>
      <c r="C926" s="60">
        <v>1.3411760666871801E-2</v>
      </c>
      <c r="D926" s="60">
        <v>1.2838222695019099E-2</v>
      </c>
      <c r="E926" s="60">
        <v>5.0687126961536005E-7</v>
      </c>
      <c r="F926" s="60">
        <v>8.9333822915751801E-2</v>
      </c>
      <c r="G926" s="60">
        <v>0.96506675516320395</v>
      </c>
      <c r="H926" s="60">
        <v>3.61977496892305E-2</v>
      </c>
      <c r="I926" s="60">
        <v>3.9092085895105402E-3</v>
      </c>
      <c r="J926" s="60">
        <v>254.80625262189099</v>
      </c>
      <c r="K926" s="60">
        <v>4.5280748240900901E-8</v>
      </c>
      <c r="L926" s="60">
        <v>4.61590521374459E-7</v>
      </c>
      <c r="M926" s="60">
        <v>0.99999949312873004</v>
      </c>
      <c r="N926" s="60">
        <v>0.96506675516320395</v>
      </c>
      <c r="O926" s="60">
        <v>3.9092085895105402E-3</v>
      </c>
      <c r="P926" s="60" t="s">
        <v>163</v>
      </c>
      <c r="Q926" s="60">
        <v>922</v>
      </c>
      <c r="R926" s="60" t="s">
        <v>8</v>
      </c>
    </row>
    <row r="927" spans="1:18" x14ac:dyDescent="0.25">
      <c r="A927" s="60">
        <v>924</v>
      </c>
      <c r="B927" s="60">
        <v>1.01093259966475</v>
      </c>
      <c r="C927" s="60">
        <v>1.08732708177222E-2</v>
      </c>
      <c r="D927" s="60">
        <v>1.2912574101151699E-2</v>
      </c>
      <c r="E927" s="60">
        <v>1.30214935375529E-2</v>
      </c>
      <c r="F927" s="60">
        <v>3.8874153961706299E-2</v>
      </c>
      <c r="G927" s="60" t="s">
        <v>142</v>
      </c>
      <c r="H927" s="60">
        <v>-1</v>
      </c>
      <c r="I927" s="60">
        <v>1.71046144580956E-2</v>
      </c>
      <c r="J927" s="60">
        <v>57.463755640320798</v>
      </c>
      <c r="K927" s="60">
        <v>5.06199544590196E-4</v>
      </c>
      <c r="L927" s="60">
        <v>1.25152939929627E-2</v>
      </c>
      <c r="M927" s="60">
        <v>0.986978506462447</v>
      </c>
      <c r="N927" s="60" t="s">
        <v>142</v>
      </c>
      <c r="O927" s="60">
        <v>1.71046144580956E-2</v>
      </c>
      <c r="P927" s="60" t="s">
        <v>163</v>
      </c>
      <c r="Q927" s="60">
        <v>923</v>
      </c>
      <c r="R927" s="60" t="s">
        <v>8</v>
      </c>
    </row>
    <row r="928" spans="1:18" x14ac:dyDescent="0.25">
      <c r="A928" s="60">
        <v>925</v>
      </c>
      <c r="B928" s="60">
        <v>1.0151469883227999</v>
      </c>
      <c r="C928" s="60">
        <v>1.50334180904902E-2</v>
      </c>
      <c r="D928" s="60">
        <v>1.27071967688557E-2</v>
      </c>
      <c r="E928" s="60">
        <v>5.7176568213887296E-4</v>
      </c>
      <c r="F928" s="60">
        <v>5.4723131802184001E-2</v>
      </c>
      <c r="G928" s="60" t="s">
        <v>142</v>
      </c>
      <c r="H928" s="60">
        <v>-1</v>
      </c>
      <c r="I928" s="60">
        <v>9.1386155826596906E-3</v>
      </c>
      <c r="J928" s="60">
        <v>108.425764871594</v>
      </c>
      <c r="K928" s="60">
        <v>3.1288808783651199E-5</v>
      </c>
      <c r="L928" s="60">
        <v>5.4047687335522204E-4</v>
      </c>
      <c r="M928" s="60">
        <v>0.99942823431786099</v>
      </c>
      <c r="N928" s="60" t="s">
        <v>142</v>
      </c>
      <c r="O928" s="60">
        <v>9.1386155826596906E-3</v>
      </c>
      <c r="P928" s="60" t="s">
        <v>163</v>
      </c>
      <c r="Q928" s="60">
        <v>924</v>
      </c>
      <c r="R928" s="60" t="s">
        <v>8</v>
      </c>
    </row>
    <row r="929" spans="1:18" x14ac:dyDescent="0.25">
      <c r="A929" s="60">
        <v>926</v>
      </c>
      <c r="B929" s="60">
        <v>1.0100911981468199</v>
      </c>
      <c r="C929" s="60">
        <v>1.0040621971675099E-2</v>
      </c>
      <c r="D929" s="60">
        <v>1.30735116354204E-2</v>
      </c>
      <c r="E929" s="60">
        <v>2.2354007026522099E-2</v>
      </c>
      <c r="F929" s="60">
        <v>4.5118861190391601E-2</v>
      </c>
      <c r="G929" s="60" t="s">
        <v>142</v>
      </c>
      <c r="H929" s="60">
        <v>-1</v>
      </c>
      <c r="I929" s="60">
        <v>1.8770974578073099E-2</v>
      </c>
      <c r="J929" s="60">
        <v>52.273738976138503</v>
      </c>
      <c r="K929" s="60">
        <v>1.0085873400786901E-3</v>
      </c>
      <c r="L929" s="60">
        <v>2.13454196864434E-2</v>
      </c>
      <c r="M929" s="60">
        <v>0.97764599297347798</v>
      </c>
      <c r="N929" s="60" t="s">
        <v>142</v>
      </c>
      <c r="O929" s="60">
        <v>1.8770974578073099E-2</v>
      </c>
      <c r="P929" s="60" t="s">
        <v>163</v>
      </c>
      <c r="Q929" s="60">
        <v>925</v>
      </c>
      <c r="R929" s="60" t="s">
        <v>8</v>
      </c>
    </row>
    <row r="930" spans="1:18" x14ac:dyDescent="0.25">
      <c r="A930" s="60">
        <v>927</v>
      </c>
      <c r="B930" s="60">
        <v>1.0082593305376499</v>
      </c>
      <c r="C930" s="60">
        <v>8.2254089190950796E-3</v>
      </c>
      <c r="D930" s="60">
        <v>1.3384312728960899E-2</v>
      </c>
      <c r="E930" s="60">
        <v>4.7583943657720298E-2</v>
      </c>
      <c r="F930" s="60">
        <v>4.3034550535029199E-2</v>
      </c>
      <c r="G930" s="60" t="s">
        <v>142</v>
      </c>
      <c r="H930" s="60">
        <v>-1</v>
      </c>
      <c r="I930" s="60">
        <v>2.3527728435407898E-2</v>
      </c>
      <c r="J930" s="60">
        <v>41.503040731082997</v>
      </c>
      <c r="K930" s="60">
        <v>2.04775362799415E-3</v>
      </c>
      <c r="L930" s="60">
        <v>4.5536190029726198E-2</v>
      </c>
      <c r="M930" s="60">
        <v>0.95241605634227999</v>
      </c>
      <c r="N930" s="60" t="s">
        <v>142</v>
      </c>
      <c r="O930" s="60">
        <v>2.3527728435407898E-2</v>
      </c>
      <c r="P930" s="60" t="s">
        <v>163</v>
      </c>
      <c r="Q930" s="60">
        <v>926</v>
      </c>
      <c r="R930" s="60" t="s">
        <v>8</v>
      </c>
    </row>
    <row r="931" spans="1:18" x14ac:dyDescent="0.25">
      <c r="A931" s="60">
        <v>928</v>
      </c>
      <c r="B931" s="60">
        <v>1.00743253356337</v>
      </c>
      <c r="C931" s="60">
        <v>7.4050483914045303E-3</v>
      </c>
      <c r="D931" s="60">
        <v>1.31757563390361E-2</v>
      </c>
      <c r="E931" s="60">
        <v>7.5783998579270701E-3</v>
      </c>
      <c r="F931" s="60">
        <v>4.1043363054684999E-2</v>
      </c>
      <c r="G931" s="60" t="s">
        <v>142</v>
      </c>
      <c r="H931" s="60">
        <v>-1</v>
      </c>
      <c r="I931" s="60">
        <v>1.6757386828472599E-2</v>
      </c>
      <c r="J931" s="60">
        <v>58.6751755053414</v>
      </c>
      <c r="K931" s="60">
        <v>3.1104301674247399E-4</v>
      </c>
      <c r="L931" s="60">
        <v>7.2673568411846003E-3</v>
      </c>
      <c r="M931" s="60">
        <v>0.99242160014207303</v>
      </c>
      <c r="N931" s="60" t="s">
        <v>142</v>
      </c>
      <c r="O931" s="60">
        <v>1.6757386828472599E-2</v>
      </c>
      <c r="P931" s="60" t="s">
        <v>163</v>
      </c>
      <c r="Q931" s="60">
        <v>927</v>
      </c>
      <c r="R931" s="60" t="s">
        <v>8</v>
      </c>
    </row>
    <row r="932" spans="1:18" x14ac:dyDescent="0.25">
      <c r="A932" s="60">
        <v>929</v>
      </c>
      <c r="B932" s="60">
        <v>1.0030500089600101</v>
      </c>
      <c r="C932" s="60">
        <v>3.0453671187281599E-3</v>
      </c>
      <c r="D932" s="60">
        <v>1.35518752383911E-2</v>
      </c>
      <c r="E932" s="60">
        <v>1.32993819378299E-3</v>
      </c>
      <c r="F932" s="60">
        <v>4.3933846823359497E-2</v>
      </c>
      <c r="G932" s="60" t="s">
        <v>142</v>
      </c>
      <c r="H932" s="60">
        <v>-1</v>
      </c>
      <c r="I932" s="60">
        <v>1.0968650240683201E-2</v>
      </c>
      <c r="J932" s="60">
        <v>90.168920337249801</v>
      </c>
      <c r="K932" s="60">
        <v>5.8429300890197299E-5</v>
      </c>
      <c r="L932" s="60">
        <v>1.2715088928927901E-3</v>
      </c>
      <c r="M932" s="60">
        <v>0.99867006180621698</v>
      </c>
      <c r="N932" s="60" t="s">
        <v>142</v>
      </c>
      <c r="O932" s="60">
        <v>1.0968650240683201E-2</v>
      </c>
      <c r="P932" s="60" t="s">
        <v>163</v>
      </c>
      <c r="Q932" s="60">
        <v>928</v>
      </c>
      <c r="R932" s="60" t="s">
        <v>8</v>
      </c>
    </row>
    <row r="933" spans="1:18" x14ac:dyDescent="0.25">
      <c r="A933" s="60">
        <v>930</v>
      </c>
      <c r="B933" s="60">
        <v>1.0195513924830399</v>
      </c>
      <c r="C933" s="60">
        <v>1.9362719259692299E-2</v>
      </c>
      <c r="D933" s="60">
        <v>1.2970025722333E-2</v>
      </c>
      <c r="E933" s="60">
        <v>0.16145162730134999</v>
      </c>
      <c r="F933" s="60">
        <v>0.18368609346068401</v>
      </c>
      <c r="G933" s="60">
        <v>0.29148446911475601</v>
      </c>
      <c r="H933" s="60">
        <v>2.4307145181251699</v>
      </c>
      <c r="I933" s="60">
        <v>1.87927230430282E-2</v>
      </c>
      <c r="J933" s="60">
        <v>52.212086279906401</v>
      </c>
      <c r="K933" s="60">
        <v>2.9656418701855199E-2</v>
      </c>
      <c r="L933" s="60">
        <v>0.13179520859949501</v>
      </c>
      <c r="M933" s="61">
        <v>0.83854837269865001</v>
      </c>
      <c r="N933" s="60">
        <v>0.29148446911475601</v>
      </c>
      <c r="O933" s="60">
        <v>1.87927230430282E-2</v>
      </c>
      <c r="P933" s="60" t="s">
        <v>163</v>
      </c>
      <c r="Q933" s="60">
        <v>929</v>
      </c>
      <c r="R933" s="60" t="s">
        <v>8</v>
      </c>
    </row>
    <row r="934" spans="1:18" x14ac:dyDescent="0.25">
      <c r="A934" s="60">
        <v>931</v>
      </c>
      <c r="B934" s="60">
        <v>1.0005739540326</v>
      </c>
      <c r="C934" s="60">
        <v>5.7378938398256504E-4</v>
      </c>
      <c r="D934" s="60">
        <v>1.3214586229761001E-2</v>
      </c>
      <c r="E934" s="60">
        <v>8.9409984259536301E-13</v>
      </c>
      <c r="F934" s="60">
        <v>0.99999999999829503</v>
      </c>
      <c r="G934" s="60">
        <v>3.3550756594877E-3</v>
      </c>
      <c r="H934" s="60">
        <v>297.05587160818101</v>
      </c>
      <c r="I934" s="60">
        <v>8.8638485498496904E-4</v>
      </c>
      <c r="J934" s="60">
        <v>1127.1781207971501</v>
      </c>
      <c r="K934" s="60">
        <v>8.9409984259383799E-13</v>
      </c>
      <c r="L934" s="60">
        <v>1.52471075568092E-24</v>
      </c>
      <c r="M934" s="60">
        <v>0.99999999999910605</v>
      </c>
      <c r="N934" s="60">
        <v>3.3550756594877E-3</v>
      </c>
      <c r="O934" s="60">
        <v>8.8638485498496904E-4</v>
      </c>
      <c r="P934" s="60" t="s">
        <v>163</v>
      </c>
      <c r="Q934" s="60">
        <v>930</v>
      </c>
      <c r="R934" s="60" t="s">
        <v>8</v>
      </c>
    </row>
    <row r="935" spans="1:18" x14ac:dyDescent="0.25">
      <c r="A935" s="60">
        <v>932</v>
      </c>
      <c r="B935" s="60">
        <v>1.0221234746584</v>
      </c>
      <c r="C935" s="60">
        <v>2.1882301174953701E-2</v>
      </c>
      <c r="D935" s="60">
        <v>1.24876372605657E-2</v>
      </c>
      <c r="E935" s="61">
        <v>0.154269551046535</v>
      </c>
      <c r="F935" s="60">
        <v>4.9405016862747599E-2</v>
      </c>
      <c r="G935" s="60" t="s">
        <v>142</v>
      </c>
      <c r="H935" s="60">
        <v>-1</v>
      </c>
      <c r="I935" s="60">
        <v>3.9375568593992397E-2</v>
      </c>
      <c r="J935" s="60">
        <v>24.396458659712401</v>
      </c>
      <c r="K935" s="61">
        <v>7.6216897708625501E-3</v>
      </c>
      <c r="L935" s="61">
        <v>0.146647861275672</v>
      </c>
      <c r="M935" s="60">
        <v>0.84573044895346505</v>
      </c>
      <c r="N935" s="60" t="s">
        <v>142</v>
      </c>
      <c r="O935" s="60">
        <v>3.9375568593992397E-2</v>
      </c>
      <c r="P935" s="60" t="s">
        <v>163</v>
      </c>
      <c r="Q935" s="60">
        <v>931</v>
      </c>
      <c r="R935" s="60" t="s">
        <v>8</v>
      </c>
    </row>
    <row r="936" spans="1:18" x14ac:dyDescent="0.25">
      <c r="A936" s="60">
        <v>933</v>
      </c>
      <c r="B936" s="60">
        <v>1.0078693111725201</v>
      </c>
      <c r="C936" s="60">
        <v>7.8385096291126201E-3</v>
      </c>
      <c r="D936" s="60">
        <v>1.3130039543731299E-2</v>
      </c>
      <c r="E936" s="61">
        <v>1.99049577056998E-16</v>
      </c>
      <c r="F936" s="60">
        <v>0.284530908487029</v>
      </c>
      <c r="G936" s="60">
        <v>0.23977428159374001</v>
      </c>
      <c r="H936" s="60">
        <v>3.1705890779993799</v>
      </c>
      <c r="I936" s="60">
        <v>7.3271781064209699E-4</v>
      </c>
      <c r="J936" s="60">
        <v>1363.7818921225301</v>
      </c>
      <c r="K936" s="61">
        <v>5.6635756993986498E-17</v>
      </c>
      <c r="L936" s="61">
        <v>1.42413820063012E-16</v>
      </c>
      <c r="M936" s="60">
        <v>1</v>
      </c>
      <c r="N936" s="60">
        <v>0.23977428159374001</v>
      </c>
      <c r="O936" s="60">
        <v>7.3271781064209699E-4</v>
      </c>
      <c r="P936" s="60" t="s">
        <v>163</v>
      </c>
      <c r="Q936" s="60">
        <v>932</v>
      </c>
      <c r="R936" s="60" t="s">
        <v>8</v>
      </c>
    </row>
    <row r="937" spans="1:18" x14ac:dyDescent="0.25">
      <c r="A937" s="60">
        <v>934</v>
      </c>
      <c r="B937" s="60">
        <v>1.0189562674155199</v>
      </c>
      <c r="C937" s="60">
        <v>1.8778836161154701E-2</v>
      </c>
      <c r="D937" s="60">
        <v>1.27194397967053E-2</v>
      </c>
      <c r="E937" s="61">
        <v>5.3050408669677802E-11</v>
      </c>
      <c r="F937" s="60">
        <v>0.23903888141150501</v>
      </c>
      <c r="G937" s="60">
        <v>0.36308090385880598</v>
      </c>
      <c r="H937" s="60">
        <v>1.75420709095976</v>
      </c>
      <c r="I937" s="60">
        <v>5.8164700304265599E-4</v>
      </c>
      <c r="J937" s="60">
        <v>1718.2558283097801</v>
      </c>
      <c r="K937" s="61">
        <v>1.2681110346822999E-11</v>
      </c>
      <c r="L937" s="61">
        <v>4.0369298322854901E-11</v>
      </c>
      <c r="M937" s="60">
        <v>0.99999999994694999</v>
      </c>
      <c r="N937" s="60">
        <v>0.36308090385880598</v>
      </c>
      <c r="O937" s="60">
        <v>5.8164700304265599E-4</v>
      </c>
      <c r="P937" s="60" t="s">
        <v>163</v>
      </c>
      <c r="Q937" s="60">
        <v>933</v>
      </c>
      <c r="R937" s="60" t="s">
        <v>8</v>
      </c>
    </row>
    <row r="938" spans="1:18" x14ac:dyDescent="0.25">
      <c r="A938" s="60">
        <v>935</v>
      </c>
      <c r="B938" s="60">
        <v>1.0054109784681999</v>
      </c>
      <c r="C938" s="60">
        <v>5.3963917196070497E-3</v>
      </c>
      <c r="D938" s="60">
        <v>1.3099404598634099E-2</v>
      </c>
      <c r="E938" s="60">
        <v>1.11463510933041E-13</v>
      </c>
      <c r="F938" s="60">
        <v>7.4372892776943103E-2</v>
      </c>
      <c r="G938" s="60">
        <v>2.3423323690572899</v>
      </c>
      <c r="H938" s="60">
        <v>-0.573075105305203</v>
      </c>
      <c r="I938" s="60">
        <v>2.2379107709079001E-3</v>
      </c>
      <c r="J938" s="60">
        <v>445.84534030563998</v>
      </c>
      <c r="K938" s="60">
        <v>8.2898637471646599E-15</v>
      </c>
      <c r="L938" s="60">
        <v>1.03173647185876E-13</v>
      </c>
      <c r="M938" s="60">
        <v>0.99999999999988898</v>
      </c>
      <c r="N938" s="60">
        <v>2.3423323690572899</v>
      </c>
      <c r="O938" s="60">
        <v>2.2379107709079001E-3</v>
      </c>
      <c r="P938" s="60" t="s">
        <v>163</v>
      </c>
      <c r="Q938" s="60">
        <v>934</v>
      </c>
      <c r="R938" s="60" t="s">
        <v>8</v>
      </c>
    </row>
    <row r="939" spans="1:18" x14ac:dyDescent="0.25">
      <c r="A939" s="60">
        <v>936</v>
      </c>
      <c r="B939" s="60">
        <v>1.00982540273167</v>
      </c>
      <c r="C939" s="60">
        <v>9.7774473271653103E-3</v>
      </c>
      <c r="D939" s="60">
        <v>1.2857961957486E-2</v>
      </c>
      <c r="E939" s="60">
        <v>6.5385760030518196E-6</v>
      </c>
      <c r="F939" s="60">
        <v>4.02178824629075E-2</v>
      </c>
      <c r="G939" s="60" t="s">
        <v>142</v>
      </c>
      <c r="H939" s="60">
        <v>-1</v>
      </c>
      <c r="I939" s="60">
        <v>7.0127135816520896E-3</v>
      </c>
      <c r="J939" s="60">
        <v>141.59815239230301</v>
      </c>
      <c r="K939" s="60">
        <v>2.62967681165526E-7</v>
      </c>
      <c r="L939" s="60">
        <v>6.2756083218862901E-6</v>
      </c>
      <c r="M939" s="60">
        <v>0.99999346142399703</v>
      </c>
      <c r="N939" s="60" t="s">
        <v>142</v>
      </c>
      <c r="O939" s="60">
        <v>7.0127135816520896E-3</v>
      </c>
      <c r="P939" s="60" t="s">
        <v>163</v>
      </c>
      <c r="Q939" s="60">
        <v>935</v>
      </c>
      <c r="R939" s="60" t="s">
        <v>8</v>
      </c>
    </row>
    <row r="940" spans="1:18" x14ac:dyDescent="0.25">
      <c r="A940" s="60">
        <v>937</v>
      </c>
      <c r="B940" s="60">
        <v>1.01493989704177</v>
      </c>
      <c r="C940" s="60">
        <v>1.4829396003317801E-2</v>
      </c>
      <c r="D940" s="60">
        <v>1.27067648376491E-2</v>
      </c>
      <c r="E940" s="61">
        <v>8.6052443274779698E-3</v>
      </c>
      <c r="F940" s="60">
        <v>4.61780547811039E-2</v>
      </c>
      <c r="G940" s="60" t="s">
        <v>142</v>
      </c>
      <c r="H940" s="60">
        <v>-1</v>
      </c>
      <c r="I940" s="60">
        <v>1.54689018477801E-2</v>
      </c>
      <c r="J940" s="60">
        <v>63.645830055706703</v>
      </c>
      <c r="K940" s="61">
        <v>3.9737344395906099E-4</v>
      </c>
      <c r="L940" s="61">
        <v>8.2078708835189099E-3</v>
      </c>
      <c r="M940" s="60">
        <v>0.991394755672522</v>
      </c>
      <c r="N940" s="60" t="s">
        <v>142</v>
      </c>
      <c r="O940" s="60">
        <v>1.54689018477801E-2</v>
      </c>
      <c r="P940" s="60" t="s">
        <v>163</v>
      </c>
      <c r="Q940" s="60">
        <v>936</v>
      </c>
      <c r="R940" s="60" t="s">
        <v>8</v>
      </c>
    </row>
    <row r="941" spans="1:18" x14ac:dyDescent="0.25">
      <c r="A941" s="60">
        <v>938</v>
      </c>
      <c r="B941" s="60">
        <v>1.01594516323394</v>
      </c>
      <c r="C941" s="60">
        <v>1.58193745047433E-2</v>
      </c>
      <c r="D941" s="60">
        <v>1.22081837160306E-2</v>
      </c>
      <c r="E941" s="60">
        <v>3.07301036622772E-5</v>
      </c>
      <c r="F941" s="60">
        <v>0.16772037714520399</v>
      </c>
      <c r="G941" s="60">
        <v>0.54905672515572801</v>
      </c>
      <c r="H941" s="60">
        <v>0.82130543928110999</v>
      </c>
      <c r="I941" s="60">
        <v>3.45965534984193E-3</v>
      </c>
      <c r="J941" s="60">
        <v>288.04613288884099</v>
      </c>
      <c r="K941" s="60">
        <v>5.15406457594834E-6</v>
      </c>
      <c r="L941" s="60">
        <v>2.5576039086328799E-5</v>
      </c>
      <c r="M941" s="60">
        <v>0.99996926989633805</v>
      </c>
      <c r="N941" s="60">
        <v>0.54905672515572801</v>
      </c>
      <c r="O941" s="60">
        <v>3.45965534984193E-3</v>
      </c>
      <c r="P941" s="60" t="s">
        <v>163</v>
      </c>
      <c r="Q941" s="60">
        <v>937</v>
      </c>
      <c r="R941" s="60" t="s">
        <v>8</v>
      </c>
    </row>
    <row r="942" spans="1:18" x14ac:dyDescent="0.25">
      <c r="A942" s="60">
        <v>939</v>
      </c>
      <c r="B942" s="60">
        <v>1.01623671184324</v>
      </c>
      <c r="C942" s="60">
        <v>1.61063061173858E-2</v>
      </c>
      <c r="D942" s="60">
        <v>1.2828868088478799E-2</v>
      </c>
      <c r="E942" s="60">
        <v>2.2700498743792201E-2</v>
      </c>
      <c r="F942" s="60">
        <v>0.14786345935033501</v>
      </c>
      <c r="G942" s="60">
        <v>0.56576395985851302</v>
      </c>
      <c r="H942" s="60">
        <v>0.76752156544238204</v>
      </c>
      <c r="I942" s="60">
        <v>9.3814947117831695E-3</v>
      </c>
      <c r="J942" s="60">
        <v>105.59282243628</v>
      </c>
      <c r="K942" s="60">
        <v>3.3565742732350398E-3</v>
      </c>
      <c r="L942" s="60">
        <v>1.9343924470557199E-2</v>
      </c>
      <c r="M942" s="60">
        <v>0.97729950125620801</v>
      </c>
      <c r="N942" s="60">
        <v>0.56576395985851302</v>
      </c>
      <c r="O942" s="60">
        <v>9.3814947117831695E-3</v>
      </c>
      <c r="P942" s="60" t="s">
        <v>163</v>
      </c>
      <c r="Q942" s="60">
        <v>938</v>
      </c>
      <c r="R942" s="60" t="s">
        <v>8</v>
      </c>
    </row>
    <row r="943" spans="1:18" x14ac:dyDescent="0.25">
      <c r="A943" s="60">
        <v>940</v>
      </c>
      <c r="B943" s="60">
        <v>1.0120044266474999</v>
      </c>
      <c r="C943" s="60">
        <v>1.1932945013312501E-2</v>
      </c>
      <c r="D943" s="60">
        <v>1.27998744034163E-2</v>
      </c>
      <c r="E943" s="60">
        <v>2.9018966738172799E-3</v>
      </c>
      <c r="F943" s="60">
        <v>6.2738608221012807E-2</v>
      </c>
      <c r="G943" s="60" t="s">
        <v>142</v>
      </c>
      <c r="H943" s="60">
        <v>-1</v>
      </c>
      <c r="I943" s="60">
        <v>1.0054248593105899E-2</v>
      </c>
      <c r="J943" s="60">
        <v>98.460441100063306</v>
      </c>
      <c r="K943" s="60">
        <v>1.8206095851648201E-4</v>
      </c>
      <c r="L943" s="60">
        <v>2.7198357153007998E-3</v>
      </c>
      <c r="M943" s="60">
        <v>0.99709810332618298</v>
      </c>
      <c r="N943" s="60" t="s">
        <v>142</v>
      </c>
      <c r="O943" s="60">
        <v>1.0054248593105899E-2</v>
      </c>
      <c r="P943" s="60" t="s">
        <v>163</v>
      </c>
      <c r="Q943" s="60">
        <v>939</v>
      </c>
      <c r="R943" s="60" t="s">
        <v>8</v>
      </c>
    </row>
    <row r="944" spans="1:18" x14ac:dyDescent="0.25">
      <c r="A944" s="60">
        <v>941</v>
      </c>
      <c r="B944" s="60">
        <v>1.0135268807473701</v>
      </c>
      <c r="C944" s="60">
        <v>1.3436209249237699E-2</v>
      </c>
      <c r="D944" s="60">
        <v>1.3167769436466701E-2</v>
      </c>
      <c r="E944" s="60">
        <v>2.8184529430732501E-3</v>
      </c>
      <c r="F944" s="60">
        <v>5.5944524544244603E-2</v>
      </c>
      <c r="G944" s="60" t="s">
        <v>142</v>
      </c>
      <c r="H944" s="60">
        <v>-1</v>
      </c>
      <c r="I944" s="60">
        <v>9.8036537834693006E-3</v>
      </c>
      <c r="J944" s="60">
        <v>101.002786112886</v>
      </c>
      <c r="K944" s="60">
        <v>1.5767700985056001E-4</v>
      </c>
      <c r="L944" s="60">
        <v>2.6607759332226899E-3</v>
      </c>
      <c r="M944" s="60">
        <v>0.99718154705692696</v>
      </c>
      <c r="N944" s="60" t="s">
        <v>142</v>
      </c>
      <c r="O944" s="60">
        <v>9.8036537834693006E-3</v>
      </c>
      <c r="P944" s="60" t="s">
        <v>163</v>
      </c>
      <c r="Q944" s="60">
        <v>940</v>
      </c>
      <c r="R944" s="60" t="s">
        <v>8</v>
      </c>
    </row>
    <row r="945" spans="1:18" x14ac:dyDescent="0.25">
      <c r="A945" s="60">
        <v>942</v>
      </c>
      <c r="B945" s="60">
        <v>1.00339185078711</v>
      </c>
      <c r="C945" s="60">
        <v>3.3861114355806798E-3</v>
      </c>
      <c r="D945" s="60">
        <v>1.34115266252475E-2</v>
      </c>
      <c r="E945" s="60">
        <v>8.5113890237748094E-12</v>
      </c>
      <c r="F945" s="60">
        <v>2.9685887535397502E-2</v>
      </c>
      <c r="G945" s="60" t="s">
        <v>142</v>
      </c>
      <c r="H945" s="60">
        <v>-1</v>
      </c>
      <c r="I945" s="60">
        <v>3.3872478126444898E-3</v>
      </c>
      <c r="J945" s="60">
        <v>294.22493047808098</v>
      </c>
      <c r="K945" s="60">
        <v>2.5266813732979598E-13</v>
      </c>
      <c r="L945" s="60">
        <v>8.2587208864450195E-12</v>
      </c>
      <c r="M945" s="61">
        <v>0.99999999999148903</v>
      </c>
      <c r="N945" s="60" t="s">
        <v>142</v>
      </c>
      <c r="O945" s="60">
        <v>3.3872478126444898E-3</v>
      </c>
      <c r="P945" s="60" t="s">
        <v>163</v>
      </c>
      <c r="Q945" s="60">
        <v>941</v>
      </c>
      <c r="R945" s="60" t="s">
        <v>8</v>
      </c>
    </row>
    <row r="946" spans="1:18" x14ac:dyDescent="0.25">
      <c r="A946" s="60">
        <v>943</v>
      </c>
      <c r="B946" s="60">
        <v>1.01614563421322</v>
      </c>
      <c r="C946" s="60">
        <v>1.6016679645031701E-2</v>
      </c>
      <c r="D946" s="60">
        <v>1.29309352122255E-2</v>
      </c>
      <c r="E946" s="60">
        <v>9.2649460953392205E-3</v>
      </c>
      <c r="F946" s="60">
        <v>4.2750936560501503E-2</v>
      </c>
      <c r="G946" s="60" t="s">
        <v>142</v>
      </c>
      <c r="H946" s="60">
        <v>-1</v>
      </c>
      <c r="I946" s="60">
        <v>1.56226575884731E-2</v>
      </c>
      <c r="J946" s="60">
        <v>63.009595956185699</v>
      </c>
      <c r="K946" s="60">
        <v>3.9608512275831302E-4</v>
      </c>
      <c r="L946" s="60">
        <v>8.8688609725809091E-3</v>
      </c>
      <c r="M946" s="60">
        <v>0.99073505390466099</v>
      </c>
      <c r="N946" s="60" t="s">
        <v>142</v>
      </c>
      <c r="O946" s="60">
        <v>1.56226575884731E-2</v>
      </c>
      <c r="P946" s="60" t="s">
        <v>163</v>
      </c>
      <c r="Q946" s="60">
        <v>942</v>
      </c>
      <c r="R946" s="60" t="s">
        <v>8</v>
      </c>
    </row>
    <row r="947" spans="1:18" x14ac:dyDescent="0.25">
      <c r="A947" s="60">
        <v>944</v>
      </c>
      <c r="B947" s="60">
        <v>1.01810372068766</v>
      </c>
      <c r="C947" s="60">
        <v>1.7941799664813799E-2</v>
      </c>
      <c r="D947" s="60">
        <v>1.28416921408211E-2</v>
      </c>
      <c r="E947" s="60">
        <v>0.25458444164079602</v>
      </c>
      <c r="F947" s="60">
        <v>5.7061070536332602E-2</v>
      </c>
      <c r="G947" s="60" t="s">
        <v>142</v>
      </c>
      <c r="H947" s="60">
        <v>-1</v>
      </c>
      <c r="I947" s="60">
        <v>5.4516797876277098E-2</v>
      </c>
      <c r="J947" s="60">
        <v>17.342970221204901</v>
      </c>
      <c r="K947" s="60">
        <v>1.45268607819183E-2</v>
      </c>
      <c r="L947" s="60">
        <v>0.24005758085887799</v>
      </c>
      <c r="M947" s="60">
        <v>0.74541555835920403</v>
      </c>
      <c r="N947" s="60" t="s">
        <v>142</v>
      </c>
      <c r="O947" s="60">
        <v>5.4516797876277098E-2</v>
      </c>
      <c r="P947" s="60" t="s">
        <v>163</v>
      </c>
      <c r="Q947" s="60">
        <v>943</v>
      </c>
      <c r="R947" s="60" t="s">
        <v>8</v>
      </c>
    </row>
    <row r="948" spans="1:18" x14ac:dyDescent="0.25">
      <c r="A948" s="60">
        <v>945</v>
      </c>
      <c r="B948" s="60">
        <v>1.01863448948936</v>
      </c>
      <c r="C948" s="60">
        <v>1.8462994594096799E-2</v>
      </c>
      <c r="D948" s="60">
        <v>1.2771118910371001E-2</v>
      </c>
      <c r="E948" s="61">
        <v>4.4776525594818502E-16</v>
      </c>
      <c r="F948" s="60">
        <v>7.5650795828584402E-2</v>
      </c>
      <c r="G948" s="60">
        <v>1.6521005022711499</v>
      </c>
      <c r="H948" s="60">
        <v>-0.39470994735169102</v>
      </c>
      <c r="I948" s="60">
        <v>1.42707301621872E-3</v>
      </c>
      <c r="J948" s="60">
        <v>699.73499297861702</v>
      </c>
      <c r="K948" s="61">
        <v>3.3873797956869998E-17</v>
      </c>
      <c r="L948" s="61">
        <v>4.1389145799131499E-16</v>
      </c>
      <c r="M948" s="60">
        <v>1</v>
      </c>
      <c r="N948" s="60">
        <v>1.6521005022711499</v>
      </c>
      <c r="O948" s="60">
        <v>1.42707301621872E-3</v>
      </c>
      <c r="P948" s="60" t="s">
        <v>163</v>
      </c>
      <c r="Q948" s="60">
        <v>944</v>
      </c>
      <c r="R948" s="60" t="s">
        <v>8</v>
      </c>
    </row>
    <row r="949" spans="1:18" x14ac:dyDescent="0.25">
      <c r="A949" s="60">
        <v>946</v>
      </c>
      <c r="B949" s="60">
        <v>1.02104617734188</v>
      </c>
      <c r="C949" s="60">
        <v>2.0827765722846499E-2</v>
      </c>
      <c r="D949" s="60">
        <v>1.2777929183078501E-2</v>
      </c>
      <c r="E949" s="60">
        <v>7.5338710429673703E-2</v>
      </c>
      <c r="F949" s="60">
        <v>5.0155522496069901E-2</v>
      </c>
      <c r="G949" s="60" t="s">
        <v>142</v>
      </c>
      <c r="H949" s="60">
        <v>-1</v>
      </c>
      <c r="I949" s="60">
        <v>2.4081523568624301E-2</v>
      </c>
      <c r="J949" s="60">
        <v>40.5256118305943</v>
      </c>
      <c r="K949" s="60">
        <v>3.7786523857804002E-3</v>
      </c>
      <c r="L949" s="60">
        <v>7.1560058043893301E-2</v>
      </c>
      <c r="M949" s="60">
        <v>0.92466128957032601</v>
      </c>
      <c r="N949" s="60" t="s">
        <v>142</v>
      </c>
      <c r="O949" s="60">
        <v>2.4081523568624301E-2</v>
      </c>
      <c r="P949" s="60" t="s">
        <v>163</v>
      </c>
      <c r="Q949" s="60">
        <v>945</v>
      </c>
      <c r="R949" s="60" t="s">
        <v>8</v>
      </c>
    </row>
    <row r="950" spans="1:18" x14ac:dyDescent="0.25">
      <c r="A950" s="60">
        <v>947</v>
      </c>
      <c r="B950" s="60">
        <v>1.0138606223134401</v>
      </c>
      <c r="C950" s="60">
        <v>1.37654423816129E-2</v>
      </c>
      <c r="D950" s="60">
        <v>1.25352754873372E-2</v>
      </c>
      <c r="E950" s="60">
        <v>7.0335542703601803E-2</v>
      </c>
      <c r="F950" s="60">
        <v>6.2238364606329297E-2</v>
      </c>
      <c r="G950" s="60" t="s">
        <v>142</v>
      </c>
      <c r="H950" s="60">
        <v>-1</v>
      </c>
      <c r="I950" s="60">
        <v>2.6161677191883101E-2</v>
      </c>
      <c r="J950" s="60">
        <v>37.223849054687498</v>
      </c>
      <c r="K950" s="60">
        <v>4.3775691515708101E-3</v>
      </c>
      <c r="L950" s="60">
        <v>6.5957973552030993E-2</v>
      </c>
      <c r="M950" s="60">
        <v>0.92966445729639802</v>
      </c>
      <c r="N950" s="60" t="s">
        <v>142</v>
      </c>
      <c r="O950" s="60">
        <v>2.6161677191883101E-2</v>
      </c>
      <c r="P950" s="60" t="s">
        <v>163</v>
      </c>
      <c r="Q950" s="60">
        <v>946</v>
      </c>
      <c r="R950" s="60" t="s">
        <v>8</v>
      </c>
    </row>
    <row r="951" spans="1:18" x14ac:dyDescent="0.25">
      <c r="A951" s="60">
        <v>948</v>
      </c>
      <c r="B951" s="60">
        <v>1.0182824623969999</v>
      </c>
      <c r="C951" s="60">
        <v>1.8117347614685E-2</v>
      </c>
      <c r="D951" s="60">
        <v>1.25197240312174E-2</v>
      </c>
      <c r="E951" s="60">
        <v>4.3680380358483202E-11</v>
      </c>
      <c r="F951" s="60">
        <v>6.3098253445911301E-2</v>
      </c>
      <c r="G951" s="60">
        <v>9.5856550824289304</v>
      </c>
      <c r="H951" s="60">
        <v>-0.89567744808249405</v>
      </c>
      <c r="I951" s="60">
        <v>2.45039969048675E-3</v>
      </c>
      <c r="J951" s="60">
        <v>407.096688830939</v>
      </c>
      <c r="K951" s="60">
        <v>2.7561557104733798E-12</v>
      </c>
      <c r="L951" s="60">
        <v>4.0924224648009901E-11</v>
      </c>
      <c r="M951" s="60">
        <v>0.99999999995632005</v>
      </c>
      <c r="N951" s="60">
        <v>9.5856550824289304</v>
      </c>
      <c r="O951" s="60">
        <v>2.45039969048675E-3</v>
      </c>
      <c r="P951" s="60" t="s">
        <v>163</v>
      </c>
      <c r="Q951" s="60">
        <v>947</v>
      </c>
      <c r="R951" s="60" t="s">
        <v>8</v>
      </c>
    </row>
    <row r="952" spans="1:18" x14ac:dyDescent="0.25">
      <c r="A952" s="60">
        <v>949</v>
      </c>
      <c r="B952" s="60">
        <v>1.0191414550076801</v>
      </c>
      <c r="C952" s="60">
        <v>1.8960562081978601E-2</v>
      </c>
      <c r="D952" s="60">
        <v>1.25533957655864E-2</v>
      </c>
      <c r="E952" s="60">
        <v>1.6293308608708E-5</v>
      </c>
      <c r="F952" s="60">
        <v>6.1116985642499497E-2</v>
      </c>
      <c r="G952" s="60" t="s">
        <v>142</v>
      </c>
      <c r="H952" s="60">
        <v>-1</v>
      </c>
      <c r="I952" s="60">
        <v>5.8959938500693903E-3</v>
      </c>
      <c r="J952" s="60">
        <v>168.606689801454</v>
      </c>
      <c r="K952" s="60">
        <v>9.9579790830721895E-7</v>
      </c>
      <c r="L952" s="60">
        <v>1.5297510700400802E-5</v>
      </c>
      <c r="M952" s="60">
        <v>0.99998370669139103</v>
      </c>
      <c r="N952" s="60" t="s">
        <v>142</v>
      </c>
      <c r="O952" s="60">
        <v>5.8959938500693903E-3</v>
      </c>
      <c r="P952" s="60" t="s">
        <v>163</v>
      </c>
      <c r="Q952" s="60">
        <v>948</v>
      </c>
      <c r="R952" s="60" t="s">
        <v>8</v>
      </c>
    </row>
    <row r="953" spans="1:18" x14ac:dyDescent="0.25">
      <c r="A953" s="60">
        <v>950</v>
      </c>
      <c r="B953" s="60">
        <v>1.0159476427830001</v>
      </c>
      <c r="C953" s="60">
        <v>1.5821815134542502E-2</v>
      </c>
      <c r="D953" s="60">
        <v>1.2594782352369299E-2</v>
      </c>
      <c r="E953" s="60">
        <v>1.0221905400754801E-2</v>
      </c>
      <c r="F953" s="60">
        <v>6.7315015589576102E-2</v>
      </c>
      <c r="G953" s="60" t="s">
        <v>142</v>
      </c>
      <c r="H953" s="60">
        <v>-1</v>
      </c>
      <c r="I953" s="60">
        <v>1.21411650583146E-2</v>
      </c>
      <c r="J953" s="60">
        <v>81.3644185048922</v>
      </c>
      <c r="K953" s="60">
        <v>6.8808772140698004E-4</v>
      </c>
      <c r="L953" s="60">
        <v>9.5338176793477898E-3</v>
      </c>
      <c r="M953" s="60">
        <v>0.98977809459924504</v>
      </c>
      <c r="N953" s="60" t="s">
        <v>142</v>
      </c>
      <c r="O953" s="60">
        <v>1.21411650583146E-2</v>
      </c>
      <c r="P953" s="60" t="s">
        <v>163</v>
      </c>
      <c r="Q953" s="60">
        <v>949</v>
      </c>
      <c r="R953" s="60" t="s">
        <v>8</v>
      </c>
    </row>
    <row r="954" spans="1:18" x14ac:dyDescent="0.25">
      <c r="A954" s="60">
        <v>951</v>
      </c>
      <c r="B954" s="60">
        <v>1.0105183066668</v>
      </c>
      <c r="C954" s="60">
        <v>1.04633741415759E-2</v>
      </c>
      <c r="D954" s="60">
        <v>1.29073992575965E-2</v>
      </c>
      <c r="E954" s="61">
        <v>1.3045230111698399E-3</v>
      </c>
      <c r="F954" s="60">
        <v>6.0504723385242799E-2</v>
      </c>
      <c r="G954" s="60" t="s">
        <v>142</v>
      </c>
      <c r="H954" s="60">
        <v>-1</v>
      </c>
      <c r="I954" s="60">
        <v>1.0357757112448801E-2</v>
      </c>
      <c r="J954" s="60">
        <v>95.545998244940094</v>
      </c>
      <c r="K954" s="61">
        <v>7.8929803940515006E-5</v>
      </c>
      <c r="L954" s="61">
        <v>1.2255932072293199E-3</v>
      </c>
      <c r="M954" s="60">
        <v>0.99869547698882999</v>
      </c>
      <c r="N954" s="60" t="s">
        <v>142</v>
      </c>
      <c r="O954" s="60">
        <v>1.0357757112448801E-2</v>
      </c>
      <c r="P954" s="60" t="s">
        <v>163</v>
      </c>
      <c r="Q954" s="60">
        <v>950</v>
      </c>
      <c r="R954" s="60" t="s">
        <v>8</v>
      </c>
    </row>
    <row r="955" spans="1:18" x14ac:dyDescent="0.25">
      <c r="A955" s="60">
        <v>952</v>
      </c>
      <c r="B955" s="60">
        <v>1.0209801783507</v>
      </c>
      <c r="C955" s="60">
        <v>2.0763125037860399E-2</v>
      </c>
      <c r="D955" s="60">
        <v>1.28673765043662E-2</v>
      </c>
      <c r="E955" s="60">
        <v>3.1924212887485301E-2</v>
      </c>
      <c r="F955" s="60">
        <v>4.9007443442148503E-2</v>
      </c>
      <c r="G955" s="60">
        <v>4.56252841080995</v>
      </c>
      <c r="H955" s="60">
        <v>-0.78082328262752099</v>
      </c>
      <c r="I955" s="60">
        <v>1.85157908808368E-2</v>
      </c>
      <c r="J955" s="60">
        <v>53.007954963185803</v>
      </c>
      <c r="K955" s="60">
        <v>1.5645240575185499E-3</v>
      </c>
      <c r="L955" s="60">
        <v>3.0359688829966799E-2</v>
      </c>
      <c r="M955" s="60">
        <v>0.96807578711251496</v>
      </c>
      <c r="N955" s="60">
        <v>4.56252841080995</v>
      </c>
      <c r="O955" s="60">
        <v>1.85157908808368E-2</v>
      </c>
      <c r="P955" s="60" t="s">
        <v>163</v>
      </c>
      <c r="Q955" s="60">
        <v>951</v>
      </c>
      <c r="R955" s="60" t="s">
        <v>8</v>
      </c>
    </row>
    <row r="956" spans="1:18" x14ac:dyDescent="0.25">
      <c r="A956" s="60">
        <v>953</v>
      </c>
      <c r="B956" s="60">
        <v>1.01246359615514</v>
      </c>
      <c r="C956" s="60">
        <v>1.2386564937502301E-2</v>
      </c>
      <c r="D956" s="60">
        <v>1.2397792820497199E-2</v>
      </c>
      <c r="E956" s="60">
        <v>7.6164781092517703E-5</v>
      </c>
      <c r="F956" s="60">
        <v>4.70690060725601E-2</v>
      </c>
      <c r="G956" s="60" t="s">
        <v>142</v>
      </c>
      <c r="H956" s="60">
        <v>-1</v>
      </c>
      <c r="I956" s="60">
        <v>8.1818246940492407E-3</v>
      </c>
      <c r="J956" s="60">
        <v>121.22212494082299</v>
      </c>
      <c r="K956" s="60">
        <v>3.58500054375893E-6</v>
      </c>
      <c r="L956" s="60">
        <v>7.2579780548758804E-5</v>
      </c>
      <c r="M956" s="61">
        <v>0.99992383521890704</v>
      </c>
      <c r="N956" s="60" t="s">
        <v>142</v>
      </c>
      <c r="O956" s="60">
        <v>8.1818246940492407E-3</v>
      </c>
      <c r="P956" s="60" t="s">
        <v>163</v>
      </c>
      <c r="Q956" s="60">
        <v>952</v>
      </c>
      <c r="R956" s="60" t="s">
        <v>8</v>
      </c>
    </row>
    <row r="957" spans="1:18" x14ac:dyDescent="0.25">
      <c r="A957" s="60">
        <v>954</v>
      </c>
      <c r="B957" s="60">
        <v>1.01896447775302</v>
      </c>
      <c r="C957" s="60">
        <v>1.87868937242552E-2</v>
      </c>
      <c r="D957" s="60">
        <v>1.2459473931731699E-2</v>
      </c>
      <c r="E957" s="60">
        <v>1.6200027640336699E-13</v>
      </c>
      <c r="F957" s="60">
        <v>0.23169905249683101</v>
      </c>
      <c r="G957" s="60">
        <v>0.41014534850715501</v>
      </c>
      <c r="H957" s="60">
        <v>1.43816004165303</v>
      </c>
      <c r="I957" s="60">
        <v>5.6564818120652903E-4</v>
      </c>
      <c r="J957" s="60">
        <v>1766.8833473255399</v>
      </c>
      <c r="K957" s="60">
        <v>3.7535310546884899E-14</v>
      </c>
      <c r="L957" s="60">
        <v>1.24464965856482E-13</v>
      </c>
      <c r="M957" s="60">
        <v>0.99999999999983802</v>
      </c>
      <c r="N957" s="60">
        <v>0.41014534850715501</v>
      </c>
      <c r="O957" s="60">
        <v>5.6564818120652903E-4</v>
      </c>
      <c r="P957" s="60" t="s">
        <v>163</v>
      </c>
      <c r="Q957" s="60">
        <v>953</v>
      </c>
      <c r="R957" s="60" t="s">
        <v>8</v>
      </c>
    </row>
    <row r="958" spans="1:18" x14ac:dyDescent="0.25">
      <c r="A958" s="60">
        <v>955</v>
      </c>
      <c r="B958" s="60">
        <v>1.0397957248031999</v>
      </c>
      <c r="C958" s="60">
        <v>3.90242754021922E-2</v>
      </c>
      <c r="D958" s="60">
        <v>3.9497626084414299E-3</v>
      </c>
      <c r="E958" s="60">
        <v>0.999999999999997</v>
      </c>
      <c r="F958" s="60">
        <v>0.47781376206764498</v>
      </c>
      <c r="G958" s="60">
        <v>0.50462945904380396</v>
      </c>
      <c r="H958" s="60">
        <v>0.98165204602768896</v>
      </c>
      <c r="I958" s="60">
        <v>6.9904975391753103E-3</v>
      </c>
      <c r="J958" s="60">
        <v>142.05133424279401</v>
      </c>
      <c r="K958" s="60">
        <v>0.47781376206764398</v>
      </c>
      <c r="L958" s="60">
        <v>0.52218623793235397</v>
      </c>
      <c r="M958" s="60">
        <v>2.66453525910038E-15</v>
      </c>
      <c r="N958" s="60">
        <v>0.50462945904380396</v>
      </c>
      <c r="O958" s="60">
        <v>6.9904975391753103E-3</v>
      </c>
      <c r="P958" s="60" t="s">
        <v>163</v>
      </c>
      <c r="Q958" s="60">
        <v>954</v>
      </c>
      <c r="R958" s="60" t="s">
        <v>8</v>
      </c>
    </row>
    <row r="959" spans="1:18" x14ac:dyDescent="0.25">
      <c r="A959" s="60">
        <v>956</v>
      </c>
      <c r="B959" s="60">
        <v>1.00320094819768</v>
      </c>
      <c r="C959" s="60">
        <v>3.1958360691969898E-3</v>
      </c>
      <c r="D959" s="60">
        <v>1.3390049609267899E-2</v>
      </c>
      <c r="E959" s="61">
        <v>1.3159608957986801E-2</v>
      </c>
      <c r="F959" s="60">
        <v>4.5398547927308797E-2</v>
      </c>
      <c r="G959" s="60" t="s">
        <v>142</v>
      </c>
      <c r="H959" s="60">
        <v>-1</v>
      </c>
      <c r="I959" s="60">
        <v>1.6608875359372499E-2</v>
      </c>
      <c r="J959" s="60">
        <v>59.20877262082</v>
      </c>
      <c r="K959" s="61">
        <v>5.9742713798380601E-4</v>
      </c>
      <c r="L959" s="61">
        <v>1.2562181820003E-2</v>
      </c>
      <c r="M959" s="60">
        <v>0.98684039104201304</v>
      </c>
      <c r="N959" s="60" t="s">
        <v>142</v>
      </c>
      <c r="O959" s="60">
        <v>1.6608875359372499E-2</v>
      </c>
      <c r="P959" s="60" t="s">
        <v>163</v>
      </c>
      <c r="Q959" s="60">
        <v>955</v>
      </c>
      <c r="R959" s="60" t="s">
        <v>8</v>
      </c>
    </row>
    <row r="960" spans="1:18" x14ac:dyDescent="0.25">
      <c r="A960" s="60">
        <v>957</v>
      </c>
      <c r="B960" s="60">
        <v>1.0244563136438001</v>
      </c>
      <c r="C960" s="60">
        <v>2.41620461515182E-2</v>
      </c>
      <c r="D960" s="60">
        <v>1.26771012649928E-2</v>
      </c>
      <c r="E960" s="60">
        <v>3.0894730163603099E-2</v>
      </c>
      <c r="F960" s="60">
        <v>5.9482348769419199E-2</v>
      </c>
      <c r="G960" s="60" t="s">
        <v>142</v>
      </c>
      <c r="H960" s="60">
        <v>-1</v>
      </c>
      <c r="I960" s="60">
        <v>1.4942054218803199E-2</v>
      </c>
      <c r="J960" s="60">
        <v>65.925202208247299</v>
      </c>
      <c r="K960" s="60">
        <v>1.8376911147285301E-3</v>
      </c>
      <c r="L960" s="60">
        <v>2.9057039048874501E-2</v>
      </c>
      <c r="M960" s="60">
        <v>0.969105269836397</v>
      </c>
      <c r="N960" s="60" t="s">
        <v>142</v>
      </c>
      <c r="O960" s="60">
        <v>1.4942054218803199E-2</v>
      </c>
      <c r="P960" s="60" t="s">
        <v>163</v>
      </c>
      <c r="Q960" s="60">
        <v>956</v>
      </c>
      <c r="R960" s="60" t="s">
        <v>8</v>
      </c>
    </row>
    <row r="961" spans="1:18" x14ac:dyDescent="0.25">
      <c r="A961" s="60">
        <v>958</v>
      </c>
      <c r="B961" s="60">
        <v>1.0084530088830299</v>
      </c>
      <c r="C961" s="60">
        <v>8.4174822675728896E-3</v>
      </c>
      <c r="D961" s="60">
        <v>1.3667264579523599E-2</v>
      </c>
      <c r="E961" s="61">
        <v>4.1655396748854698E-2</v>
      </c>
      <c r="F961" s="60">
        <v>0</v>
      </c>
      <c r="G961" s="60" t="s">
        <v>162</v>
      </c>
      <c r="H961" s="60" t="s">
        <v>162</v>
      </c>
      <c r="I961" s="60">
        <v>3.1160232033408699E-2</v>
      </c>
      <c r="J961" s="60">
        <v>31.092187212464999</v>
      </c>
      <c r="K961" s="61">
        <v>0</v>
      </c>
      <c r="L961" s="61">
        <v>4.1655396748854698E-2</v>
      </c>
      <c r="M961" s="60">
        <v>0.95834460325114501</v>
      </c>
      <c r="N961" s="60" t="s">
        <v>162</v>
      </c>
      <c r="O961" s="60" t="s">
        <v>162</v>
      </c>
      <c r="P961" s="60" t="s">
        <v>163</v>
      </c>
      <c r="Q961" s="60">
        <v>957</v>
      </c>
      <c r="R961" s="60" t="s">
        <v>8</v>
      </c>
    </row>
    <row r="962" spans="1:18" x14ac:dyDescent="0.25">
      <c r="A962" s="60">
        <v>959</v>
      </c>
      <c r="B962" s="60">
        <v>1.01590140945623</v>
      </c>
      <c r="C962" s="60">
        <v>1.57763065110215E-2</v>
      </c>
      <c r="D962" s="60">
        <v>1.28807990384553E-2</v>
      </c>
      <c r="E962" s="60">
        <v>4.0143948822006802E-2</v>
      </c>
      <c r="F962" s="60">
        <v>6.21631603321686E-2</v>
      </c>
      <c r="G962" s="60" t="s">
        <v>142</v>
      </c>
      <c r="H962" s="60">
        <v>-1</v>
      </c>
      <c r="I962" s="60">
        <v>1.6830730464349301E-2</v>
      </c>
      <c r="J962" s="60">
        <v>58.4151277104814</v>
      </c>
      <c r="K962" s="60">
        <v>2.4954747269887801E-3</v>
      </c>
      <c r="L962" s="60">
        <v>3.7648474095018099E-2</v>
      </c>
      <c r="M962" s="60">
        <v>0.959856051177993</v>
      </c>
      <c r="N962" s="60" t="s">
        <v>142</v>
      </c>
      <c r="O962" s="60">
        <v>1.6830730464349301E-2</v>
      </c>
      <c r="P962" s="60" t="s">
        <v>163</v>
      </c>
      <c r="Q962" s="60">
        <v>958</v>
      </c>
      <c r="R962" s="60" t="s">
        <v>8</v>
      </c>
    </row>
    <row r="963" spans="1:18" x14ac:dyDescent="0.25">
      <c r="A963" s="60">
        <v>960</v>
      </c>
      <c r="B963" s="60">
        <v>1.01270061684991</v>
      </c>
      <c r="C963" s="60">
        <v>1.2620640470072501E-2</v>
      </c>
      <c r="D963" s="60">
        <v>1.2855160708828001E-2</v>
      </c>
      <c r="E963" s="60">
        <v>4.4807922951874803E-10</v>
      </c>
      <c r="F963" s="60">
        <v>5.1422080226356498E-2</v>
      </c>
      <c r="G963" s="60" t="s">
        <v>142</v>
      </c>
      <c r="H963" s="60">
        <v>-1</v>
      </c>
      <c r="I963" s="60">
        <v>3.0630157260031102E-3</v>
      </c>
      <c r="J963" s="60">
        <v>325.47563364125699</v>
      </c>
      <c r="K963" s="60">
        <v>2.3041166088077099E-11</v>
      </c>
      <c r="L963" s="60">
        <v>4.25038063430671E-10</v>
      </c>
      <c r="M963" s="60">
        <v>0.99999999955192098</v>
      </c>
      <c r="N963" s="60" t="s">
        <v>142</v>
      </c>
      <c r="O963" s="60">
        <v>3.0630157260031102E-3</v>
      </c>
      <c r="P963" s="60" t="s">
        <v>163</v>
      </c>
      <c r="Q963" s="60">
        <v>959</v>
      </c>
      <c r="R963" s="60" t="s">
        <v>8</v>
      </c>
    </row>
    <row r="964" spans="1:18" x14ac:dyDescent="0.25">
      <c r="A964" s="60">
        <v>961</v>
      </c>
      <c r="B964" s="60">
        <v>1.02114086219116</v>
      </c>
      <c r="C964" s="60">
        <v>2.0920494593926399E-2</v>
      </c>
      <c r="D964" s="60">
        <v>1.23511958764817E-2</v>
      </c>
      <c r="E964" s="60">
        <v>9.7187953076611593E-3</v>
      </c>
      <c r="F964" s="60">
        <v>0.14382390879871301</v>
      </c>
      <c r="G964" s="60">
        <v>0.77645665235502503</v>
      </c>
      <c r="H964" s="60">
        <v>0.28790190278743699</v>
      </c>
      <c r="I964" s="60">
        <v>6.9532378305415003E-3</v>
      </c>
      <c r="J964" s="60">
        <v>142.81789094105</v>
      </c>
      <c r="K964" s="60">
        <v>1.39779512996242E-3</v>
      </c>
      <c r="L964" s="60">
        <v>8.3210001776987397E-3</v>
      </c>
      <c r="M964" s="60">
        <v>0.99028120469233905</v>
      </c>
      <c r="N964" s="60">
        <v>0.77645665235502503</v>
      </c>
      <c r="O964" s="60">
        <v>6.9532378305415003E-3</v>
      </c>
      <c r="P964" s="60" t="s">
        <v>163</v>
      </c>
      <c r="Q964" s="60">
        <v>960</v>
      </c>
      <c r="R964" s="60" t="s">
        <v>8</v>
      </c>
    </row>
    <row r="965" spans="1:18" x14ac:dyDescent="0.25">
      <c r="A965" s="60">
        <v>962</v>
      </c>
      <c r="B965" s="60">
        <v>1.0149999808024099</v>
      </c>
      <c r="C965" s="60">
        <v>1.4888593579867999E-2</v>
      </c>
      <c r="D965" s="60">
        <v>1.2772295779525799E-2</v>
      </c>
      <c r="E965" s="60">
        <v>4.9914719765285203E-3</v>
      </c>
      <c r="F965" s="60">
        <v>4.4339553703896299E-2</v>
      </c>
      <c r="G965" s="60" t="s">
        <v>142</v>
      </c>
      <c r="H965" s="60">
        <v>-1</v>
      </c>
      <c r="I965" s="60">
        <v>1.4253082801774401E-2</v>
      </c>
      <c r="J965" s="60">
        <v>69.160260338591996</v>
      </c>
      <c r="K965" s="60">
        <v>2.2131963976478001E-4</v>
      </c>
      <c r="L965" s="60">
        <v>4.7701523367637399E-3</v>
      </c>
      <c r="M965" s="60">
        <v>0.99500852802347195</v>
      </c>
      <c r="N965" s="60" t="s">
        <v>142</v>
      </c>
      <c r="O965" s="60">
        <v>1.4253082801774401E-2</v>
      </c>
      <c r="P965" s="60" t="s">
        <v>163</v>
      </c>
      <c r="Q965" s="60">
        <v>961</v>
      </c>
      <c r="R965" s="60" t="s">
        <v>8</v>
      </c>
    </row>
    <row r="966" spans="1:18" x14ac:dyDescent="0.25">
      <c r="A966" s="60">
        <v>963</v>
      </c>
      <c r="B966" s="60">
        <v>1.00902299570398</v>
      </c>
      <c r="C966" s="60">
        <v>8.9825317004476393E-3</v>
      </c>
      <c r="D966" s="60">
        <v>1.27314190597343E-2</v>
      </c>
      <c r="E966" s="60">
        <v>6.7932324988974601E-5</v>
      </c>
      <c r="F966" s="60">
        <v>7.6727927449182304E-2</v>
      </c>
      <c r="G966" s="60">
        <v>1.1004477971311999</v>
      </c>
      <c r="H966" s="60">
        <v>-9.1279020588763193E-2</v>
      </c>
      <c r="I966" s="60">
        <v>7.7937604514983399E-3</v>
      </c>
      <c r="J966" s="60">
        <v>127.30776699170301</v>
      </c>
      <c r="K966" s="60">
        <v>5.2123065032083197E-6</v>
      </c>
      <c r="L966" s="60">
        <v>6.2720018485766299E-5</v>
      </c>
      <c r="M966" s="60">
        <v>0.99993206767501097</v>
      </c>
      <c r="N966" s="60">
        <v>1.1004477971311999</v>
      </c>
      <c r="O966" s="60">
        <v>7.7937604514983399E-3</v>
      </c>
      <c r="P966" s="60" t="s">
        <v>163</v>
      </c>
      <c r="Q966" s="60">
        <v>962</v>
      </c>
      <c r="R966" s="60" t="s">
        <v>8</v>
      </c>
    </row>
    <row r="967" spans="1:18" x14ac:dyDescent="0.25">
      <c r="A967" s="60">
        <v>964</v>
      </c>
      <c r="B967" s="60">
        <v>1.02487004455155</v>
      </c>
      <c r="C967" s="60">
        <v>2.4565818749001701E-2</v>
      </c>
      <c r="D967" s="60">
        <v>1.23596232186125E-2</v>
      </c>
      <c r="E967" s="60">
        <v>0.188849765526724</v>
      </c>
      <c r="F967" s="60">
        <v>6.3419171653291695E-2</v>
      </c>
      <c r="G967" s="60" t="s">
        <v>142</v>
      </c>
      <c r="H967" s="60">
        <v>-1</v>
      </c>
      <c r="I967" s="60">
        <v>3.5190726046443403E-2</v>
      </c>
      <c r="J967" s="60">
        <v>27.416577671066999</v>
      </c>
      <c r="K967" s="60">
        <v>1.1976695696623201E-2</v>
      </c>
      <c r="L967" s="60">
        <v>0.17687306983010101</v>
      </c>
      <c r="M967" s="61">
        <v>0.81115023447327605</v>
      </c>
      <c r="N967" s="60" t="s">
        <v>142</v>
      </c>
      <c r="O967" s="60">
        <v>3.5190726046443403E-2</v>
      </c>
      <c r="P967" s="60" t="s">
        <v>163</v>
      </c>
      <c r="Q967" s="60">
        <v>963</v>
      </c>
      <c r="R967" s="60" t="s">
        <v>8</v>
      </c>
    </row>
    <row r="968" spans="1:18" x14ac:dyDescent="0.25">
      <c r="A968" s="60">
        <v>965</v>
      </c>
      <c r="B968" s="60">
        <v>1.0186860903484201</v>
      </c>
      <c r="C968" s="60">
        <v>1.8513650204790399E-2</v>
      </c>
      <c r="D968" s="60">
        <v>1.2901614070477701E-2</v>
      </c>
      <c r="E968" s="60">
        <v>9.89286839111317E-11</v>
      </c>
      <c r="F968" s="60">
        <v>0.18002980212028699</v>
      </c>
      <c r="G968" s="60">
        <v>0.38956566057214098</v>
      </c>
      <c r="H968" s="60">
        <v>1.5669613654636201</v>
      </c>
      <c r="I968" s="60">
        <v>1.30567858476529E-3</v>
      </c>
      <c r="J968" s="60">
        <v>764.88527350302104</v>
      </c>
      <c r="K968" s="60">
        <v>1.7810111388541501E-11</v>
      </c>
      <c r="L968" s="60">
        <v>8.1118572522590199E-11</v>
      </c>
      <c r="M968" s="60">
        <v>0.99999999990107102</v>
      </c>
      <c r="N968" s="60">
        <v>0.38956566057214098</v>
      </c>
      <c r="O968" s="60">
        <v>1.30567858476529E-3</v>
      </c>
      <c r="P968" s="60" t="s">
        <v>163</v>
      </c>
      <c r="Q968" s="60">
        <v>964</v>
      </c>
      <c r="R968" s="60" t="s">
        <v>8</v>
      </c>
    </row>
    <row r="969" spans="1:18" x14ac:dyDescent="0.25">
      <c r="A969" s="60">
        <v>966</v>
      </c>
      <c r="B969" s="60">
        <v>1.0145788604256101</v>
      </c>
      <c r="C969" s="60">
        <v>1.44736105555247E-2</v>
      </c>
      <c r="D969" s="60">
        <v>1.24284776365762E-2</v>
      </c>
      <c r="E969" s="60">
        <v>2.4359344200877399E-4</v>
      </c>
      <c r="F969" s="60">
        <v>5.5610046033944198E-2</v>
      </c>
      <c r="G969" s="60" t="s">
        <v>142</v>
      </c>
      <c r="H969" s="60">
        <v>-1</v>
      </c>
      <c r="I969" s="60">
        <v>8.3200583153429999E-3</v>
      </c>
      <c r="J969" s="60">
        <v>119.191465263639</v>
      </c>
      <c r="K969" s="60">
        <v>1.35462425236748E-5</v>
      </c>
      <c r="L969" s="60">
        <v>2.30047199485099E-4</v>
      </c>
      <c r="M969" s="60">
        <v>0.99975640655799103</v>
      </c>
      <c r="N969" s="60" t="s">
        <v>142</v>
      </c>
      <c r="O969" s="60">
        <v>8.3200583153429999E-3</v>
      </c>
      <c r="P969" s="60" t="s">
        <v>163</v>
      </c>
      <c r="Q969" s="60">
        <v>965</v>
      </c>
      <c r="R969" s="60" t="s">
        <v>8</v>
      </c>
    </row>
    <row r="970" spans="1:18" x14ac:dyDescent="0.25">
      <c r="A970" s="60">
        <v>967</v>
      </c>
      <c r="B970" s="60">
        <v>1.0115042550545299</v>
      </c>
      <c r="C970" s="60">
        <v>1.1438584294553199E-2</v>
      </c>
      <c r="D970" s="60">
        <v>1.26774200376831E-2</v>
      </c>
      <c r="E970" s="60">
        <v>1.9301096534049599E-17</v>
      </c>
      <c r="F970" s="60">
        <v>4.6885772986827397E-2</v>
      </c>
      <c r="G970" s="60" t="s">
        <v>142</v>
      </c>
      <c r="H970" s="60">
        <v>-1</v>
      </c>
      <c r="I970" s="60">
        <v>1.8996251020353299E-3</v>
      </c>
      <c r="J970" s="60">
        <v>525.41965982054205</v>
      </c>
      <c r="K970" s="60">
        <v>9.0494683049229009E-19</v>
      </c>
      <c r="L970" s="60">
        <v>1.8396149703557301E-17</v>
      </c>
      <c r="M970" s="60">
        <v>1</v>
      </c>
      <c r="N970" s="60" t="s">
        <v>142</v>
      </c>
      <c r="O970" s="60">
        <v>1.8996251020353299E-3</v>
      </c>
      <c r="P970" s="60" t="s">
        <v>163</v>
      </c>
      <c r="Q970" s="60">
        <v>966</v>
      </c>
      <c r="R970" s="60" t="s">
        <v>8</v>
      </c>
    </row>
    <row r="971" spans="1:18" x14ac:dyDescent="0.25">
      <c r="A971" s="60">
        <v>968</v>
      </c>
      <c r="B971" s="60">
        <v>1.0143182914152</v>
      </c>
      <c r="C971" s="60">
        <v>1.42167527728554E-2</v>
      </c>
      <c r="D971" s="60">
        <v>1.24919778415834E-2</v>
      </c>
      <c r="E971" s="60">
        <v>6.1503612188462996E-3</v>
      </c>
      <c r="F971" s="60">
        <v>6.8881576262643004E-2</v>
      </c>
      <c r="G971" s="60" t="s">
        <v>142</v>
      </c>
      <c r="H971" s="60">
        <v>-1</v>
      </c>
      <c r="I971" s="60">
        <v>9.8013176802005508E-3</v>
      </c>
      <c r="J971" s="60">
        <v>101.027098052345</v>
      </c>
      <c r="K971" s="60">
        <v>4.2364657533876298E-4</v>
      </c>
      <c r="L971" s="60">
        <v>5.7267146435075397E-3</v>
      </c>
      <c r="M971" s="60">
        <v>0.99384963878115395</v>
      </c>
      <c r="N971" s="60" t="s">
        <v>142</v>
      </c>
      <c r="O971" s="60">
        <v>9.8013176802005508E-3</v>
      </c>
      <c r="P971" s="60" t="s">
        <v>163</v>
      </c>
      <c r="Q971" s="60">
        <v>967</v>
      </c>
      <c r="R971" s="60" t="s">
        <v>8</v>
      </c>
    </row>
    <row r="972" spans="1:18" x14ac:dyDescent="0.25">
      <c r="A972" s="60">
        <v>969</v>
      </c>
      <c r="B972" s="60">
        <v>1.0097553376652399</v>
      </c>
      <c r="C972" s="60">
        <v>9.7080615729291907E-3</v>
      </c>
      <c r="D972" s="60">
        <v>1.30626102762779E-2</v>
      </c>
      <c r="E972" s="60">
        <v>8.2802125508384906E-5</v>
      </c>
      <c r="F972" s="60">
        <v>0.22971890812171</v>
      </c>
      <c r="G972" s="60">
        <v>0.304132472388291</v>
      </c>
      <c r="H972" s="60">
        <v>2.2880408729367199</v>
      </c>
      <c r="I972" s="60">
        <v>3.43003130335157E-3</v>
      </c>
      <c r="J972" s="60">
        <v>290.54252878767397</v>
      </c>
      <c r="K972" s="60">
        <v>1.9021213861942901E-5</v>
      </c>
      <c r="L972" s="60">
        <v>6.3780911646442001E-5</v>
      </c>
      <c r="M972" s="60">
        <v>0.99991719787449196</v>
      </c>
      <c r="N972" s="60">
        <v>0.304132472388291</v>
      </c>
      <c r="O972" s="60">
        <v>3.43003130335157E-3</v>
      </c>
      <c r="P972" s="60" t="s">
        <v>163</v>
      </c>
      <c r="Q972" s="60">
        <v>968</v>
      </c>
      <c r="R972" s="60" t="s">
        <v>8</v>
      </c>
    </row>
    <row r="973" spans="1:18" x14ac:dyDescent="0.25">
      <c r="A973" s="60">
        <v>970</v>
      </c>
      <c r="B973" s="60">
        <v>1.0175068718717399</v>
      </c>
      <c r="C973" s="60">
        <v>1.7355391994102101E-2</v>
      </c>
      <c r="D973" s="60">
        <v>1.2314085016420701E-2</v>
      </c>
      <c r="E973" s="60">
        <v>2.4417505967362401E-18</v>
      </c>
      <c r="F973" s="60">
        <v>0.100369520361861</v>
      </c>
      <c r="G973" s="60">
        <v>1.13379018305882</v>
      </c>
      <c r="H973" s="60">
        <v>-0.118002594358218</v>
      </c>
      <c r="I973" s="60">
        <v>1.3011667675187999E-3</v>
      </c>
      <c r="J973" s="60">
        <v>767.54099333239503</v>
      </c>
      <c r="K973" s="60">
        <v>2.4507733623770498E-19</v>
      </c>
      <c r="L973" s="60">
        <v>2.1966732604985399E-18</v>
      </c>
      <c r="M973" s="61">
        <v>1</v>
      </c>
      <c r="N973" s="60">
        <v>1.13379018305882</v>
      </c>
      <c r="O973" s="60">
        <v>1.3011667675187999E-3</v>
      </c>
      <c r="P973" s="60" t="s">
        <v>163</v>
      </c>
      <c r="Q973" s="60">
        <v>969</v>
      </c>
      <c r="R973" s="60" t="s">
        <v>8</v>
      </c>
    </row>
    <row r="974" spans="1:18" x14ac:dyDescent="0.25">
      <c r="A974" s="60">
        <v>971</v>
      </c>
      <c r="B974" s="60">
        <v>1.0197239325890699</v>
      </c>
      <c r="C974" s="60">
        <v>1.9531936338246798E-2</v>
      </c>
      <c r="D974" s="60">
        <v>1.23677217699681E-2</v>
      </c>
      <c r="E974" s="60">
        <v>5.3614373472270404E-22</v>
      </c>
      <c r="F974" s="60">
        <v>6.3235145222721598E-2</v>
      </c>
      <c r="G974" s="60" t="s">
        <v>142</v>
      </c>
      <c r="H974" s="60">
        <v>-1</v>
      </c>
      <c r="I974" s="60">
        <v>1.2491820558831999E-3</v>
      </c>
      <c r="J974" s="60">
        <v>799.523827003728</v>
      </c>
      <c r="K974" s="60">
        <v>3.3903126925442503E-23</v>
      </c>
      <c r="L974" s="60">
        <v>5.0224060779726195E-22</v>
      </c>
      <c r="M974" s="61">
        <v>1</v>
      </c>
      <c r="N974" s="60" t="s">
        <v>142</v>
      </c>
      <c r="O974" s="60">
        <v>1.2491820558831999E-3</v>
      </c>
      <c r="P974" s="60" t="s">
        <v>163</v>
      </c>
      <c r="Q974" s="60">
        <v>970</v>
      </c>
      <c r="R974" s="60" t="s">
        <v>8</v>
      </c>
    </row>
    <row r="975" spans="1:18" x14ac:dyDescent="0.25">
      <c r="A975" s="60">
        <v>972</v>
      </c>
      <c r="B975" s="60">
        <v>1.02483308483332</v>
      </c>
      <c r="C975" s="60">
        <v>2.4529755264781801E-2</v>
      </c>
      <c r="D975" s="60">
        <v>1.23517058651264E-2</v>
      </c>
      <c r="E975" s="60">
        <v>0.18203579549180601</v>
      </c>
      <c r="F975" s="60">
        <v>6.0434912295227697E-2</v>
      </c>
      <c r="G975" s="60" t="s">
        <v>142</v>
      </c>
      <c r="H975" s="60">
        <v>-1</v>
      </c>
      <c r="I975" s="60">
        <v>3.7530497340878301E-2</v>
      </c>
      <c r="J975" s="60">
        <v>25.644997291597299</v>
      </c>
      <c r="K975" s="60">
        <v>1.10013173351393E-2</v>
      </c>
      <c r="L975" s="60">
        <v>0.171034478156666</v>
      </c>
      <c r="M975" s="60">
        <v>0.81796420450819396</v>
      </c>
      <c r="N975" s="60" t="s">
        <v>142</v>
      </c>
      <c r="O975" s="60">
        <v>3.7530497340878301E-2</v>
      </c>
      <c r="P975" s="60" t="s">
        <v>163</v>
      </c>
      <c r="Q975" s="60">
        <v>971</v>
      </c>
      <c r="R975" s="60" t="s">
        <v>8</v>
      </c>
    </row>
    <row r="976" spans="1:18" x14ac:dyDescent="0.25">
      <c r="A976" s="60">
        <v>973</v>
      </c>
      <c r="B976" s="60">
        <v>1.0321304655952599</v>
      </c>
      <c r="C976" s="60">
        <v>3.1625079219459402E-2</v>
      </c>
      <c r="D976" s="60">
        <v>1.1647225788571299E-2</v>
      </c>
      <c r="E976" s="61">
        <v>1.09146593594103E-2</v>
      </c>
      <c r="F976" s="60">
        <v>0.119642350256057</v>
      </c>
      <c r="G976" s="60">
        <v>1.62046264651307</v>
      </c>
      <c r="H976" s="60">
        <v>-0.38289228563718303</v>
      </c>
      <c r="I976" s="60">
        <v>5.9343389238677297E-3</v>
      </c>
      <c r="J976" s="60">
        <v>167.51076637669499</v>
      </c>
      <c r="K976" s="61">
        <v>1.30585549800411E-3</v>
      </c>
      <c r="L976" s="61">
        <v>9.6088038614061608E-3</v>
      </c>
      <c r="M976" s="60">
        <v>0.98908534064058995</v>
      </c>
      <c r="N976" s="60">
        <v>1.62046264651307</v>
      </c>
      <c r="O976" s="60">
        <v>5.9343389238677297E-3</v>
      </c>
      <c r="P976" s="60" t="s">
        <v>163</v>
      </c>
      <c r="Q976" s="60">
        <v>972</v>
      </c>
      <c r="R976" s="60" t="s">
        <v>8</v>
      </c>
    </row>
    <row r="977" spans="1:18" x14ac:dyDescent="0.25">
      <c r="A977" s="60">
        <v>974</v>
      </c>
      <c r="B977" s="60">
        <v>1.0099356054509001</v>
      </c>
      <c r="C977" s="60">
        <v>9.8865718413001999E-3</v>
      </c>
      <c r="D977" s="60">
        <v>1.32314540470869E-2</v>
      </c>
      <c r="E977" s="60">
        <v>4.2496108117710598E-13</v>
      </c>
      <c r="F977" s="60">
        <v>8.2989746268458606E-2</v>
      </c>
      <c r="G977" s="60">
        <v>0.483949830928941</v>
      </c>
      <c r="H977" s="60">
        <v>1.0663298881218799</v>
      </c>
      <c r="I977" s="60">
        <v>2.3698280309622402E-3</v>
      </c>
      <c r="J977" s="60">
        <v>420.97154685268998</v>
      </c>
      <c r="K977" s="60">
        <v>3.5267412300857902E-14</v>
      </c>
      <c r="L977" s="60">
        <v>3.8969366887624801E-13</v>
      </c>
      <c r="M977" s="60">
        <v>0.99999999999957501</v>
      </c>
      <c r="N977" s="60">
        <v>0.483949830928941</v>
      </c>
      <c r="O977" s="60">
        <v>2.3698280309622402E-3</v>
      </c>
      <c r="P977" s="60" t="s">
        <v>163</v>
      </c>
      <c r="Q977" s="60">
        <v>973</v>
      </c>
      <c r="R977" s="60" t="s">
        <v>8</v>
      </c>
    </row>
    <row r="978" spans="1:18" x14ac:dyDescent="0.25">
      <c r="A978" s="60">
        <v>975</v>
      </c>
      <c r="B978" s="60">
        <v>1.01946366903649</v>
      </c>
      <c r="C978" s="60">
        <v>1.9276674337064599E-2</v>
      </c>
      <c r="D978" s="60">
        <v>1.2709814139886999E-2</v>
      </c>
      <c r="E978" s="60">
        <v>8.4480476311188206E-3</v>
      </c>
      <c r="F978" s="60">
        <v>4.6616941911625701E-2</v>
      </c>
      <c r="G978" s="60" t="s">
        <v>142</v>
      </c>
      <c r="H978" s="60">
        <v>-1</v>
      </c>
      <c r="I978" s="60">
        <v>1.4558333429378499E-2</v>
      </c>
      <c r="J978" s="60">
        <v>67.689181000760399</v>
      </c>
      <c r="K978" s="60">
        <v>3.9382214568651298E-4</v>
      </c>
      <c r="L978" s="60">
        <v>8.0542254854323002E-3</v>
      </c>
      <c r="M978" s="60">
        <v>0.99155195236888105</v>
      </c>
      <c r="N978" s="60" t="s">
        <v>142</v>
      </c>
      <c r="O978" s="60">
        <v>1.4558333429378499E-2</v>
      </c>
      <c r="P978" s="60" t="s">
        <v>163</v>
      </c>
      <c r="Q978" s="60">
        <v>974</v>
      </c>
      <c r="R978" s="60" t="s">
        <v>8</v>
      </c>
    </row>
    <row r="979" spans="1:18" x14ac:dyDescent="0.25">
      <c r="A979" s="60">
        <v>976</v>
      </c>
      <c r="B979" s="60">
        <v>1.0176534762719101</v>
      </c>
      <c r="C979" s="60">
        <v>1.7499463590777701E-2</v>
      </c>
      <c r="D979" s="60">
        <v>1.24311147649614E-2</v>
      </c>
      <c r="E979" s="60">
        <v>5.6397856597656898E-10</v>
      </c>
      <c r="F979" s="60">
        <v>9.8783010558725501E-2</v>
      </c>
      <c r="G979" s="60">
        <v>1.10044359747752</v>
      </c>
      <c r="H979" s="60">
        <v>-9.1275552611477601E-2</v>
      </c>
      <c r="I979" s="60">
        <v>2.5810374370015699E-3</v>
      </c>
      <c r="J979" s="60">
        <v>386.44110630247701</v>
      </c>
      <c r="K979" s="60">
        <v>5.5711500637758302E-11</v>
      </c>
      <c r="L979" s="60">
        <v>5.0826706533881101E-10</v>
      </c>
      <c r="M979" s="60">
        <v>0.99999999943602103</v>
      </c>
      <c r="N979" s="60">
        <v>1.10044359747752</v>
      </c>
      <c r="O979" s="60">
        <v>2.5810374370015699E-3</v>
      </c>
      <c r="P979" s="60" t="s">
        <v>163</v>
      </c>
      <c r="Q979" s="60">
        <v>975</v>
      </c>
      <c r="R979" s="60" t="s">
        <v>8</v>
      </c>
    </row>
    <row r="980" spans="1:18" x14ac:dyDescent="0.25">
      <c r="A980" s="60">
        <v>977</v>
      </c>
      <c r="B980" s="60">
        <v>1.01271739519347</v>
      </c>
      <c r="C980" s="60">
        <v>1.26372082535801E-2</v>
      </c>
      <c r="D980" s="60">
        <v>1.2950456030409599E-2</v>
      </c>
      <c r="E980" s="60">
        <v>1.73928496827657E-2</v>
      </c>
      <c r="F980" s="60">
        <v>8.4470861319669202E-2</v>
      </c>
      <c r="G980" s="60">
        <v>4.43614132340951</v>
      </c>
      <c r="H980" s="60">
        <v>-0.77457886773737294</v>
      </c>
      <c r="I980" s="60">
        <v>1.1573956934743701E-2</v>
      </c>
      <c r="J980" s="60">
        <v>85.400874449265999</v>
      </c>
      <c r="K980" s="60">
        <v>1.4691889935067499E-3</v>
      </c>
      <c r="L980" s="60">
        <v>1.5923660689258899E-2</v>
      </c>
      <c r="M980" s="61">
        <v>0.982607150317234</v>
      </c>
      <c r="N980" s="60">
        <v>4.43614132340951</v>
      </c>
      <c r="O980" s="60">
        <v>1.1573956934743701E-2</v>
      </c>
      <c r="P980" s="60" t="s">
        <v>163</v>
      </c>
      <c r="Q980" s="60">
        <v>976</v>
      </c>
      <c r="R980" s="60" t="s">
        <v>8</v>
      </c>
    </row>
    <row r="981" spans="1:18" x14ac:dyDescent="0.25">
      <c r="A981" s="60">
        <v>978</v>
      </c>
      <c r="B981" s="60">
        <v>1.01326793069597</v>
      </c>
      <c r="C981" s="60">
        <v>1.3180682590741E-2</v>
      </c>
      <c r="D981" s="60">
        <v>1.3329360006519599E-2</v>
      </c>
      <c r="E981" s="61">
        <v>3.6918443308597199E-2</v>
      </c>
      <c r="F981" s="60">
        <v>3.76566451466534E-2</v>
      </c>
      <c r="G981" s="60" t="s">
        <v>142</v>
      </c>
      <c r="H981" s="60">
        <v>-1</v>
      </c>
      <c r="I981" s="60">
        <v>2.1686531919913699E-2</v>
      </c>
      <c r="J981" s="60">
        <v>45.111568400743202</v>
      </c>
      <c r="K981" s="61">
        <v>1.39022471903868E-3</v>
      </c>
      <c r="L981" s="61">
        <v>3.55282185895585E-2</v>
      </c>
      <c r="M981" s="60">
        <v>0.96308155669140305</v>
      </c>
      <c r="N981" s="60" t="s">
        <v>142</v>
      </c>
      <c r="O981" s="60">
        <v>2.1686531919913699E-2</v>
      </c>
      <c r="P981" s="60" t="s">
        <v>163</v>
      </c>
      <c r="Q981" s="60">
        <v>977</v>
      </c>
      <c r="R981" s="60" t="s">
        <v>8</v>
      </c>
    </row>
    <row r="982" spans="1:18" x14ac:dyDescent="0.25">
      <c r="A982" s="60">
        <v>979</v>
      </c>
      <c r="B982" s="60">
        <v>1.0229955857203401</v>
      </c>
      <c r="C982" s="60">
        <v>2.2735171926297901E-2</v>
      </c>
      <c r="D982" s="60">
        <v>1.2727865824180101E-2</v>
      </c>
      <c r="E982" s="61">
        <v>0.25646548452361401</v>
      </c>
      <c r="F982" s="60">
        <v>0.13621389795236</v>
      </c>
      <c r="G982" s="60">
        <v>0.62591341394085598</v>
      </c>
      <c r="H982" s="60">
        <v>0.597665072719615</v>
      </c>
      <c r="I982" s="60">
        <v>3.08943513999691E-2</v>
      </c>
      <c r="J982" s="60">
        <v>31.368376569996499</v>
      </c>
      <c r="K982" s="61">
        <v>3.4934163337202097E-2</v>
      </c>
      <c r="L982" s="61">
        <v>0.221531321186412</v>
      </c>
      <c r="M982" s="60">
        <v>0.74353451547638605</v>
      </c>
      <c r="N982" s="60">
        <v>0.62591341394085598</v>
      </c>
      <c r="O982" s="60">
        <v>3.08943513999691E-2</v>
      </c>
      <c r="P982" s="60" t="s">
        <v>163</v>
      </c>
      <c r="Q982" s="60">
        <v>978</v>
      </c>
      <c r="R982" s="60" t="s">
        <v>8</v>
      </c>
    </row>
    <row r="983" spans="1:18" x14ac:dyDescent="0.25">
      <c r="A983" s="60">
        <v>980</v>
      </c>
      <c r="B983" s="60">
        <v>1.0211874411502699</v>
      </c>
      <c r="C983" s="60">
        <v>2.0966108180181402E-2</v>
      </c>
      <c r="D983" s="60">
        <v>1.21742965548624E-2</v>
      </c>
      <c r="E983" s="60">
        <v>3.50458409610536E-2</v>
      </c>
      <c r="F983" s="60">
        <v>7.2185782967864695E-2</v>
      </c>
      <c r="G983" s="60" t="s">
        <v>142</v>
      </c>
      <c r="H983" s="60">
        <v>-1</v>
      </c>
      <c r="I983" s="60">
        <v>1.8006872869614901E-2</v>
      </c>
      <c r="J983" s="60">
        <v>54.5343510914334</v>
      </c>
      <c r="K983" s="60">
        <v>2.5298114695409199E-3</v>
      </c>
      <c r="L983" s="60">
        <v>3.25160294915127E-2</v>
      </c>
      <c r="M983" s="60">
        <v>0.96495415903894599</v>
      </c>
      <c r="N983" s="60" t="s">
        <v>142</v>
      </c>
      <c r="O983" s="60">
        <v>1.8006872869614901E-2</v>
      </c>
      <c r="P983" s="60" t="s">
        <v>163</v>
      </c>
      <c r="Q983" s="60">
        <v>979</v>
      </c>
      <c r="R983" s="60" t="s">
        <v>8</v>
      </c>
    </row>
    <row r="984" spans="1:18" x14ac:dyDescent="0.25">
      <c r="A984" s="60">
        <v>981</v>
      </c>
      <c r="B984" s="60">
        <v>1.02188669110135</v>
      </c>
      <c r="C984" s="60">
        <v>2.1650615871160302E-2</v>
      </c>
      <c r="D984" s="60">
        <v>1.25666335221795E-2</v>
      </c>
      <c r="E984" s="60">
        <v>0.17451443379015</v>
      </c>
      <c r="F984" s="60">
        <v>6.6064521490170294E-2</v>
      </c>
      <c r="G984" s="60" t="s">
        <v>142</v>
      </c>
      <c r="H984" s="60">
        <v>-1</v>
      </c>
      <c r="I984" s="60">
        <v>2.6420373615111199E-2</v>
      </c>
      <c r="J984" s="60">
        <v>36.8495783052836</v>
      </c>
      <c r="K984" s="60">
        <v>1.15292125614743E-2</v>
      </c>
      <c r="L984" s="60">
        <v>0.16298522122867601</v>
      </c>
      <c r="M984" s="61">
        <v>0.82548556620985003</v>
      </c>
      <c r="N984" s="60" t="s">
        <v>142</v>
      </c>
      <c r="O984" s="60">
        <v>2.6420373615111199E-2</v>
      </c>
      <c r="P984" s="60" t="s">
        <v>163</v>
      </c>
      <c r="Q984" s="60">
        <v>980</v>
      </c>
      <c r="R984" s="60" t="s">
        <v>8</v>
      </c>
    </row>
    <row r="985" spans="1:18" x14ac:dyDescent="0.25">
      <c r="A985" s="60">
        <v>982</v>
      </c>
      <c r="B985" s="60">
        <v>1.01317849345455</v>
      </c>
      <c r="C985" s="60">
        <v>1.3092412562571499E-2</v>
      </c>
      <c r="D985" s="60">
        <v>1.2741692629779601E-2</v>
      </c>
      <c r="E985" s="60">
        <v>3.8016627522821503E-11</v>
      </c>
      <c r="F985" s="60">
        <v>3.3121334681123701E-2</v>
      </c>
      <c r="G985" s="60" t="s">
        <v>142</v>
      </c>
      <c r="H985" s="60">
        <v>-1</v>
      </c>
      <c r="I985" s="60">
        <v>3.39498890145512E-3</v>
      </c>
      <c r="J985" s="60">
        <v>293.55177292962401</v>
      </c>
      <c r="K985" s="60">
        <v>1.2591614436309901E-12</v>
      </c>
      <c r="L985" s="60">
        <v>3.67574660791905E-11</v>
      </c>
      <c r="M985" s="60">
        <v>0.99999999996198297</v>
      </c>
      <c r="N985" s="60" t="s">
        <v>142</v>
      </c>
      <c r="O985" s="60">
        <v>3.39498890145512E-3</v>
      </c>
      <c r="P985" s="60" t="s">
        <v>163</v>
      </c>
      <c r="Q985" s="60">
        <v>981</v>
      </c>
      <c r="R985" s="60" t="s">
        <v>8</v>
      </c>
    </row>
    <row r="986" spans="1:18" x14ac:dyDescent="0.25">
      <c r="A986" s="60">
        <v>983</v>
      </c>
      <c r="B986" s="60">
        <v>1.0121823191316599</v>
      </c>
      <c r="C986" s="60">
        <v>1.21087118836275E-2</v>
      </c>
      <c r="D986" s="60">
        <v>1.29688023974486E-2</v>
      </c>
      <c r="E986" s="60">
        <v>1.3192299730076501E-12</v>
      </c>
      <c r="F986" s="60">
        <v>0.27611993875721103</v>
      </c>
      <c r="G986" s="60">
        <v>0.25010430010658402</v>
      </c>
      <c r="H986" s="60">
        <v>2.9983318942291</v>
      </c>
      <c r="I986" s="60">
        <v>9.8257827963749004E-4</v>
      </c>
      <c r="J986" s="60">
        <v>1016.73061823526</v>
      </c>
      <c r="K986" s="60">
        <v>3.6426569935354802E-13</v>
      </c>
      <c r="L986" s="60">
        <v>9.5496427365409702E-13</v>
      </c>
      <c r="M986" s="60">
        <v>0.99999999999868106</v>
      </c>
      <c r="N986" s="60">
        <v>0.25010430010658402</v>
      </c>
      <c r="O986" s="60">
        <v>9.8257827963749004E-4</v>
      </c>
      <c r="P986" s="60" t="s">
        <v>163</v>
      </c>
      <c r="Q986" s="60">
        <v>982</v>
      </c>
      <c r="R986" s="60" t="s">
        <v>8</v>
      </c>
    </row>
    <row r="987" spans="1:18" x14ac:dyDescent="0.25">
      <c r="A987" s="60">
        <v>984</v>
      </c>
      <c r="B987" s="60">
        <v>1.0146034954868699</v>
      </c>
      <c r="C987" s="60">
        <v>1.44978913316534E-2</v>
      </c>
      <c r="D987" s="60">
        <v>1.3158575662888101E-2</v>
      </c>
      <c r="E987" s="60">
        <v>0.134738707392699</v>
      </c>
      <c r="F987" s="60">
        <v>0.123094552074496</v>
      </c>
      <c r="G987" s="60">
        <v>0.57243176586796995</v>
      </c>
      <c r="H987" s="60">
        <v>0.74693310124694701</v>
      </c>
      <c r="I987" s="60">
        <v>2.01725349426531E-2</v>
      </c>
      <c r="J987" s="60">
        <v>48.572351855769398</v>
      </c>
      <c r="K987" s="60">
        <v>1.6585600833600798E-2</v>
      </c>
      <c r="L987" s="60">
        <v>0.118153106559098</v>
      </c>
      <c r="M987" s="60">
        <v>0.865261292607301</v>
      </c>
      <c r="N987" s="60">
        <v>0.57243176586796995</v>
      </c>
      <c r="O987" s="60">
        <v>2.01725349426531E-2</v>
      </c>
      <c r="P987" s="60" t="s">
        <v>163</v>
      </c>
      <c r="Q987" s="60">
        <v>983</v>
      </c>
      <c r="R987" s="60" t="s">
        <v>8</v>
      </c>
    </row>
    <row r="988" spans="1:18" x14ac:dyDescent="0.25">
      <c r="A988" s="60">
        <v>985</v>
      </c>
      <c r="B988" s="60">
        <v>1.0096825582751501</v>
      </c>
      <c r="C988" s="60">
        <v>9.6359827134906706E-3</v>
      </c>
      <c r="D988" s="60">
        <v>1.27162501721639E-2</v>
      </c>
      <c r="E988" s="60">
        <v>1.4434230732611299E-12</v>
      </c>
      <c r="F988" s="60">
        <v>8.0844506039329703E-2</v>
      </c>
      <c r="G988" s="60">
        <v>1.02366160335652</v>
      </c>
      <c r="H988" s="60">
        <v>-2.3114673129223801E-2</v>
      </c>
      <c r="I988" s="60">
        <v>2.3993632864647901E-3</v>
      </c>
      <c r="J988" s="60">
        <v>415.77723654486601</v>
      </c>
      <c r="K988" s="60">
        <v>1.1669282536356799E-13</v>
      </c>
      <c r="L988" s="60">
        <v>1.3267302478975699E-12</v>
      </c>
      <c r="M988" s="60">
        <v>0.99999999999855704</v>
      </c>
      <c r="N988" s="60">
        <v>1.02366160335652</v>
      </c>
      <c r="O988" s="60">
        <v>2.3993632864647901E-3</v>
      </c>
      <c r="P988" s="60" t="s">
        <v>163</v>
      </c>
      <c r="Q988" s="60">
        <v>984</v>
      </c>
      <c r="R988" s="60" t="s">
        <v>8</v>
      </c>
    </row>
    <row r="989" spans="1:18" x14ac:dyDescent="0.25">
      <c r="A989" s="60">
        <v>986</v>
      </c>
      <c r="B989" s="60">
        <v>0.98525396872684001</v>
      </c>
      <c r="C989" s="60">
        <v>-1.4855834773203401E-2</v>
      </c>
      <c r="D989" s="60">
        <v>1.33295785309603E-2</v>
      </c>
      <c r="E989" s="60">
        <v>0.77067435068812096</v>
      </c>
      <c r="F989" s="60">
        <v>0.99992387517327697</v>
      </c>
      <c r="G989" s="60">
        <v>1.3101136834065301E-2</v>
      </c>
      <c r="H989" s="60">
        <v>75.329253916333798</v>
      </c>
      <c r="I989" s="60">
        <v>9.5593320969117792E-3</v>
      </c>
      <c r="J989" s="60">
        <v>103.609818956186</v>
      </c>
      <c r="K989" s="60">
        <v>0.77061568323671503</v>
      </c>
      <c r="L989" s="60">
        <v>5.86674514060201E-5</v>
      </c>
      <c r="M989" s="60">
        <v>0.22932564931187899</v>
      </c>
      <c r="N989" s="60">
        <v>1.3101136834065301E-2</v>
      </c>
      <c r="O989" s="60">
        <v>9.5593320969117792E-3</v>
      </c>
      <c r="P989" s="60" t="s">
        <v>163</v>
      </c>
      <c r="Q989" s="60">
        <v>985</v>
      </c>
      <c r="R989" s="60" t="s">
        <v>8</v>
      </c>
    </row>
    <row r="990" spans="1:18" x14ac:dyDescent="0.25">
      <c r="A990" s="60">
        <v>987</v>
      </c>
      <c r="B990" s="60">
        <v>1.0167381734235199</v>
      </c>
      <c r="C990" s="60">
        <v>1.6599633992790401E-2</v>
      </c>
      <c r="D990" s="60">
        <v>1.2494196244006E-2</v>
      </c>
      <c r="E990" s="60">
        <v>3.4390737334748403E-11</v>
      </c>
      <c r="F990" s="60">
        <v>0.23633206420706701</v>
      </c>
      <c r="G990" s="60">
        <v>0.34210638401233301</v>
      </c>
      <c r="H990" s="60">
        <v>1.9230673461035199</v>
      </c>
      <c r="I990" s="60">
        <v>1.0552796930960999E-3</v>
      </c>
      <c r="J990" s="60">
        <v>946.61607424291697</v>
      </c>
      <c r="K990" s="60">
        <v>8.1276339439241399E-12</v>
      </c>
      <c r="L990" s="60">
        <v>2.6263103390824202E-11</v>
      </c>
      <c r="M990" s="60">
        <v>0.99999999996560895</v>
      </c>
      <c r="N990" s="60">
        <v>0.34210638401233301</v>
      </c>
      <c r="O990" s="60">
        <v>1.0552796930960999E-3</v>
      </c>
      <c r="P990" s="60" t="s">
        <v>163</v>
      </c>
      <c r="Q990" s="60">
        <v>986</v>
      </c>
      <c r="R990" s="60" t="s">
        <v>8</v>
      </c>
    </row>
    <row r="991" spans="1:18" x14ac:dyDescent="0.25">
      <c r="A991" s="60">
        <v>988</v>
      </c>
      <c r="B991" s="60">
        <v>1.01745552444932</v>
      </c>
      <c r="C991" s="60">
        <v>1.73049267643621E-2</v>
      </c>
      <c r="D991" s="60">
        <v>1.3105891884508E-2</v>
      </c>
      <c r="E991" s="60">
        <v>2.9590255484374599E-2</v>
      </c>
      <c r="F991" s="60">
        <v>3.7333054635728398E-2</v>
      </c>
      <c r="G991" s="60" t="s">
        <v>142</v>
      </c>
      <c r="H991" s="60">
        <v>-1</v>
      </c>
      <c r="I991" s="60">
        <v>2.0397170106490101E-2</v>
      </c>
      <c r="J991" s="60">
        <v>48.026408799807598</v>
      </c>
      <c r="K991" s="60">
        <v>1.1046946246833201E-3</v>
      </c>
      <c r="L991" s="60">
        <v>2.8485560859691301E-2</v>
      </c>
      <c r="M991" s="61">
        <v>0.97040974451562501</v>
      </c>
      <c r="N991" s="60" t="s">
        <v>142</v>
      </c>
      <c r="O991" s="60">
        <v>2.0397170106490101E-2</v>
      </c>
      <c r="P991" s="60" t="s">
        <v>163</v>
      </c>
      <c r="Q991" s="60">
        <v>987</v>
      </c>
      <c r="R991" s="60" t="s">
        <v>8</v>
      </c>
    </row>
    <row r="992" spans="1:18" x14ac:dyDescent="0.25">
      <c r="A992" s="60">
        <v>989</v>
      </c>
      <c r="B992" s="60">
        <v>1.0152731344483501</v>
      </c>
      <c r="C992" s="60">
        <v>1.51576742720571E-2</v>
      </c>
      <c r="D992" s="60">
        <v>1.3076493712654199E-2</v>
      </c>
      <c r="E992" s="60">
        <v>8.3269070181771505E-5</v>
      </c>
      <c r="F992" s="60">
        <v>3.55218731221741E-2</v>
      </c>
      <c r="G992" s="60" t="s">
        <v>142</v>
      </c>
      <c r="H992" s="60">
        <v>-1</v>
      </c>
      <c r="I992" s="60">
        <v>7.5749256022283997E-3</v>
      </c>
      <c r="J992" s="60">
        <v>131.014497898939</v>
      </c>
      <c r="K992" s="60">
        <v>2.9578733459983002E-6</v>
      </c>
      <c r="L992" s="60">
        <v>8.0311196835773196E-5</v>
      </c>
      <c r="M992" s="60">
        <v>0.99991673092981803</v>
      </c>
      <c r="N992" s="60" t="s">
        <v>142</v>
      </c>
      <c r="O992" s="60">
        <v>7.5749256022283997E-3</v>
      </c>
      <c r="P992" s="60" t="s">
        <v>163</v>
      </c>
      <c r="Q992" s="60">
        <v>988</v>
      </c>
      <c r="R992" s="60" t="s">
        <v>8</v>
      </c>
    </row>
    <row r="993" spans="1:18" x14ac:dyDescent="0.25">
      <c r="A993" s="60">
        <v>990</v>
      </c>
      <c r="B993" s="60">
        <v>1.01974971212006</v>
      </c>
      <c r="C993" s="60">
        <v>1.9557216911061E-2</v>
      </c>
      <c r="D993" s="60">
        <v>1.26901415604151E-2</v>
      </c>
      <c r="E993" s="60">
        <v>5.6833251813213297E-2</v>
      </c>
      <c r="F993" s="60">
        <v>5.2195376986664301E-2</v>
      </c>
      <c r="G993" s="60" t="s">
        <v>142</v>
      </c>
      <c r="H993" s="60">
        <v>-1</v>
      </c>
      <c r="I993" s="60">
        <v>2.0857274633613102E-2</v>
      </c>
      <c r="J993" s="60">
        <v>46.944902561163197</v>
      </c>
      <c r="K993" s="60">
        <v>2.9664330037686899E-3</v>
      </c>
      <c r="L993" s="60">
        <v>5.3866818809444598E-2</v>
      </c>
      <c r="M993" s="61">
        <v>0.94316674818678703</v>
      </c>
      <c r="N993" s="60" t="s">
        <v>142</v>
      </c>
      <c r="O993" s="60">
        <v>2.0857274633613102E-2</v>
      </c>
      <c r="P993" s="60" t="s">
        <v>163</v>
      </c>
      <c r="Q993" s="60">
        <v>989</v>
      </c>
      <c r="R993" s="60" t="s">
        <v>8</v>
      </c>
    </row>
    <row r="994" spans="1:18" x14ac:dyDescent="0.25">
      <c r="A994" s="60">
        <v>991</v>
      </c>
      <c r="B994" s="60">
        <v>1.01062988756858</v>
      </c>
      <c r="C994" s="60">
        <v>1.0573787521662501E-2</v>
      </c>
      <c r="D994" s="60">
        <v>1.3612289381110801E-2</v>
      </c>
      <c r="E994" s="60">
        <v>0.110297761065314</v>
      </c>
      <c r="F994" s="60">
        <v>0</v>
      </c>
      <c r="G994" s="60" t="s">
        <v>162</v>
      </c>
      <c r="H994" s="60" t="s">
        <v>162</v>
      </c>
      <c r="I994" s="60">
        <v>4.7597922976503101E-2</v>
      </c>
      <c r="J994" s="60">
        <v>20.009320101922398</v>
      </c>
      <c r="K994" s="60">
        <v>0</v>
      </c>
      <c r="L994" s="60">
        <v>0.110297761065314</v>
      </c>
      <c r="M994" s="60">
        <v>0.88970223893468603</v>
      </c>
      <c r="N994" s="60" t="s">
        <v>162</v>
      </c>
      <c r="O994" s="60" t="s">
        <v>162</v>
      </c>
      <c r="P994" s="60" t="s">
        <v>163</v>
      </c>
      <c r="Q994" s="60">
        <v>990</v>
      </c>
      <c r="R994" s="60" t="s">
        <v>8</v>
      </c>
    </row>
    <row r="995" spans="1:18" x14ac:dyDescent="0.25">
      <c r="A995" s="60">
        <v>992</v>
      </c>
      <c r="B995" s="60">
        <v>1.0210455753790499</v>
      </c>
      <c r="C995" s="60">
        <v>2.0827176167721902E-2</v>
      </c>
      <c r="D995" s="60">
        <v>1.24961477234185E-2</v>
      </c>
      <c r="E995" s="60">
        <v>7.3236380843449802E-3</v>
      </c>
      <c r="F995" s="60">
        <v>6.1295574222143399E-2</v>
      </c>
      <c r="G995" s="60" t="s">
        <v>142</v>
      </c>
      <c r="H995" s="60">
        <v>-1</v>
      </c>
      <c r="I995" s="60">
        <v>1.26970340816137E-2</v>
      </c>
      <c r="J995" s="60">
        <v>77.758550506537205</v>
      </c>
      <c r="K995" s="60">
        <v>4.4890660177508398E-4</v>
      </c>
      <c r="L995" s="60">
        <v>6.8747314825698897E-3</v>
      </c>
      <c r="M995" s="60">
        <v>0.992676361915655</v>
      </c>
      <c r="N995" s="60" t="s">
        <v>142</v>
      </c>
      <c r="O995" s="60">
        <v>1.26970340816137E-2</v>
      </c>
      <c r="P995" s="60" t="s">
        <v>163</v>
      </c>
      <c r="Q995" s="60">
        <v>991</v>
      </c>
      <c r="R995" s="60" t="s">
        <v>8</v>
      </c>
    </row>
    <row r="996" spans="1:18" x14ac:dyDescent="0.25">
      <c r="A996" s="60">
        <v>993</v>
      </c>
      <c r="B996" s="60">
        <v>1.0077359567828701</v>
      </c>
      <c r="C996" s="60">
        <v>7.7061876988570397E-3</v>
      </c>
      <c r="D996" s="60">
        <v>1.28454766927775E-2</v>
      </c>
      <c r="E996" s="60">
        <v>8.3251870718231407E-3</v>
      </c>
      <c r="F996" s="60">
        <v>4.2473402758419002E-2</v>
      </c>
      <c r="G996" s="60" t="s">
        <v>142</v>
      </c>
      <c r="H996" s="60">
        <v>-1</v>
      </c>
      <c r="I996" s="60">
        <v>1.7448794147452599E-2</v>
      </c>
      <c r="J996" s="60">
        <v>56.310550605927702</v>
      </c>
      <c r="K996" s="60">
        <v>3.53599023540727E-4</v>
      </c>
      <c r="L996" s="60">
        <v>7.9715880482824093E-3</v>
      </c>
      <c r="M996" s="60">
        <v>0.99167481292817705</v>
      </c>
      <c r="N996" s="60" t="s">
        <v>142</v>
      </c>
      <c r="O996" s="60">
        <v>1.7448794147452599E-2</v>
      </c>
      <c r="P996" s="60" t="s">
        <v>163</v>
      </c>
      <c r="Q996" s="60">
        <v>992</v>
      </c>
      <c r="R996" s="60" t="s">
        <v>8</v>
      </c>
    </row>
    <row r="997" spans="1:18" x14ac:dyDescent="0.25">
      <c r="A997" s="60">
        <v>994</v>
      </c>
      <c r="B997" s="60">
        <v>0.99806285220321</v>
      </c>
      <c r="C997" s="60">
        <v>-1.93902649418471E-3</v>
      </c>
      <c r="D997" s="60">
        <v>1.3491068334732599E-2</v>
      </c>
      <c r="E997" s="60">
        <v>3.5553679073168999E-15</v>
      </c>
      <c r="F997" s="60">
        <v>6.9310784754265803E-2</v>
      </c>
      <c r="G997" s="60">
        <v>1.6123935158600999</v>
      </c>
      <c r="H997" s="60">
        <v>-0.37980400555842703</v>
      </c>
      <c r="I997" s="60">
        <v>1.9527969791725999E-3</v>
      </c>
      <c r="J997" s="60">
        <v>511.08600313571702</v>
      </c>
      <c r="K997" s="60">
        <v>2.4642533974626599E-16</v>
      </c>
      <c r="L997" s="60">
        <v>3.3089425675706299E-15</v>
      </c>
      <c r="M997" s="60">
        <v>0.999999999999996</v>
      </c>
      <c r="N997" s="60">
        <v>1.6123935158600999</v>
      </c>
      <c r="O997" s="60">
        <v>1.9527969791725999E-3</v>
      </c>
      <c r="P997" s="60" t="s">
        <v>163</v>
      </c>
      <c r="Q997" s="60">
        <v>993</v>
      </c>
      <c r="R997" s="60" t="s">
        <v>8</v>
      </c>
    </row>
    <row r="998" spans="1:18" x14ac:dyDescent="0.25">
      <c r="A998" s="60">
        <v>995</v>
      </c>
      <c r="B998" s="60">
        <v>1.0071536295233301</v>
      </c>
      <c r="C998" s="60">
        <v>7.1281636922705203E-3</v>
      </c>
      <c r="D998" s="60">
        <v>1.3411062456602601E-2</v>
      </c>
      <c r="E998" s="60">
        <v>1.6460338930307E-10</v>
      </c>
      <c r="F998" s="60">
        <v>4.0106737193367298E-2</v>
      </c>
      <c r="G998" s="60" t="s">
        <v>142</v>
      </c>
      <c r="H998" s="60">
        <v>-1</v>
      </c>
      <c r="I998" s="60">
        <v>3.07224300391652E-3</v>
      </c>
      <c r="J998" s="60">
        <v>324.49508574848801</v>
      </c>
      <c r="K998" s="60">
        <v>6.6017048759157701E-12</v>
      </c>
      <c r="L998" s="60">
        <v>1.5800168442715399E-10</v>
      </c>
      <c r="M998" s="61">
        <v>0.999999999835397</v>
      </c>
      <c r="N998" s="60" t="s">
        <v>142</v>
      </c>
      <c r="O998" s="60">
        <v>3.07224300391652E-3</v>
      </c>
      <c r="P998" s="60" t="s">
        <v>163</v>
      </c>
      <c r="Q998" s="60">
        <v>994</v>
      </c>
      <c r="R998" s="60" t="s">
        <v>8</v>
      </c>
    </row>
    <row r="999" spans="1:18" x14ac:dyDescent="0.25">
      <c r="A999" s="60">
        <v>996</v>
      </c>
      <c r="B999" s="60">
        <v>1.0115393748899</v>
      </c>
      <c r="C999" s="60">
        <v>1.14733040948088E-2</v>
      </c>
      <c r="D999" s="60">
        <v>1.29108382414212E-2</v>
      </c>
      <c r="E999" s="61">
        <v>1.68127777973037E-10</v>
      </c>
      <c r="F999" s="60">
        <v>8.0435123549836507E-2</v>
      </c>
      <c r="G999" s="60">
        <v>2.8813770246265902</v>
      </c>
      <c r="H999" s="60">
        <v>-0.65294371703071596</v>
      </c>
      <c r="I999" s="60">
        <v>2.2988110924473401E-3</v>
      </c>
      <c r="J999" s="60">
        <v>434.00747115996802</v>
      </c>
      <c r="K999" s="61">
        <v>1.35233785934207E-11</v>
      </c>
      <c r="L999" s="61">
        <v>1.5460439937961601E-10</v>
      </c>
      <c r="M999" s="60">
        <v>0.99999999983187204</v>
      </c>
      <c r="N999" s="60">
        <v>2.8813770246265902</v>
      </c>
      <c r="O999" s="60">
        <v>2.2988110924473401E-3</v>
      </c>
      <c r="P999" s="60" t="s">
        <v>163</v>
      </c>
      <c r="Q999" s="60">
        <v>995</v>
      </c>
      <c r="R999" s="60" t="s">
        <v>8</v>
      </c>
    </row>
    <row r="1000" spans="1:18" x14ac:dyDescent="0.25">
      <c r="A1000" s="60">
        <v>997</v>
      </c>
      <c r="B1000" s="60">
        <v>1.0086544563280699</v>
      </c>
      <c r="C1000" s="60">
        <v>8.6172211998699795E-3</v>
      </c>
      <c r="D1000" s="60">
        <v>1.3118315165400201E-2</v>
      </c>
      <c r="E1000" s="60">
        <v>5.1862486503356702E-15</v>
      </c>
      <c r="F1000" s="60">
        <v>0.107942912697838</v>
      </c>
      <c r="G1000" s="60">
        <v>0.66525970961103997</v>
      </c>
      <c r="H1000" s="60">
        <v>0.50317234841213199</v>
      </c>
      <c r="I1000" s="60">
        <v>1.8314657540931601E-3</v>
      </c>
      <c r="J1000" s="60">
        <v>545.01075546462596</v>
      </c>
      <c r="K1000" s="60">
        <v>5.59818785292463E-16</v>
      </c>
      <c r="L1000" s="60">
        <v>4.6264298650432001E-15</v>
      </c>
      <c r="M1000" s="61">
        <v>0.999999999999995</v>
      </c>
      <c r="N1000" s="60">
        <v>0.66525970961103997</v>
      </c>
      <c r="O1000" s="60">
        <v>1.8314657540931601E-3</v>
      </c>
      <c r="P1000" s="60" t="s">
        <v>163</v>
      </c>
      <c r="Q1000" s="60">
        <v>996</v>
      </c>
      <c r="R1000" s="60" t="s">
        <v>8</v>
      </c>
    </row>
    <row r="1001" spans="1:18" x14ac:dyDescent="0.25">
      <c r="A1001" s="60">
        <v>998</v>
      </c>
      <c r="B1001" s="60">
        <v>1.0151566143941699</v>
      </c>
      <c r="C1001" s="60">
        <v>1.50429004864766E-2</v>
      </c>
      <c r="D1001" s="60">
        <v>1.2536514289115499E-2</v>
      </c>
      <c r="E1001" s="60">
        <v>1.9757880423593801E-2</v>
      </c>
      <c r="F1001" s="60">
        <v>6.7094233593615202E-2</v>
      </c>
      <c r="G1001" s="60" t="s">
        <v>142</v>
      </c>
      <c r="H1001" s="60">
        <v>-1</v>
      </c>
      <c r="I1001" s="60">
        <v>1.4223371110933801E-2</v>
      </c>
      <c r="J1001" s="60">
        <v>69.306820528030798</v>
      </c>
      <c r="K1001" s="60">
        <v>1.3256398444553201E-3</v>
      </c>
      <c r="L1001" s="60">
        <v>1.84322405791385E-2</v>
      </c>
      <c r="M1001" s="60">
        <v>0.98024211957640595</v>
      </c>
      <c r="N1001" s="60" t="s">
        <v>142</v>
      </c>
      <c r="O1001" s="60">
        <v>1.4223371110933801E-2</v>
      </c>
      <c r="P1001" s="60" t="s">
        <v>163</v>
      </c>
      <c r="Q1001" s="60">
        <v>997</v>
      </c>
      <c r="R1001" s="60" t="s">
        <v>8</v>
      </c>
    </row>
    <row r="1002" spans="1:18" x14ac:dyDescent="0.25">
      <c r="A1002" s="60">
        <v>999</v>
      </c>
      <c r="B1002" s="60">
        <v>1.01383404022409</v>
      </c>
      <c r="C1002" s="60">
        <v>1.37392233558001E-2</v>
      </c>
      <c r="D1002" s="60">
        <v>1.34317921492126E-2</v>
      </c>
      <c r="E1002" s="60">
        <v>5.0153837362090899E-12</v>
      </c>
      <c r="F1002" s="60">
        <v>0.189629688988912</v>
      </c>
      <c r="G1002" s="60">
        <v>0.31046021619181602</v>
      </c>
      <c r="H1002" s="60">
        <v>2.2210246203724702</v>
      </c>
      <c r="I1002" s="60">
        <v>1.3611486919447801E-3</v>
      </c>
      <c r="J1002" s="60">
        <v>733.673592913074</v>
      </c>
      <c r="K1002" s="61">
        <v>9.5106565805737492E-13</v>
      </c>
      <c r="L1002" s="61">
        <v>4.0643180781517099E-12</v>
      </c>
      <c r="M1002" s="60">
        <v>0.99999999999498501</v>
      </c>
      <c r="N1002" s="60">
        <v>0.31046021619181602</v>
      </c>
      <c r="O1002" s="60">
        <v>1.3611486919447801E-3</v>
      </c>
      <c r="P1002" s="60" t="s">
        <v>163</v>
      </c>
      <c r="Q1002" s="60">
        <v>998</v>
      </c>
      <c r="R1002" s="60" t="s">
        <v>8</v>
      </c>
    </row>
    <row r="1003" spans="1:18" x14ac:dyDescent="0.25">
      <c r="A1003" s="60">
        <v>1000</v>
      </c>
      <c r="B1003" s="60">
        <v>1.0152383811118399</v>
      </c>
      <c r="C1003" s="60">
        <v>1.5123443157142299E-2</v>
      </c>
      <c r="D1003" s="60">
        <v>1.24881276479433E-2</v>
      </c>
      <c r="E1003" s="60">
        <v>2.2111930148162499E-4</v>
      </c>
      <c r="F1003" s="60">
        <v>5.18822762958943E-2</v>
      </c>
      <c r="G1003" s="60" t="s">
        <v>142</v>
      </c>
      <c r="H1003" s="60">
        <v>-1</v>
      </c>
      <c r="I1003" s="60">
        <v>8.7602936182234695E-3</v>
      </c>
      <c r="J1003" s="60">
        <v>113.15142500700701</v>
      </c>
      <c r="K1003" s="60">
        <v>1.1472172693824799E-5</v>
      </c>
      <c r="L1003" s="60">
        <v>2.0964712878780001E-4</v>
      </c>
      <c r="M1003" s="60">
        <v>0.99977888069851795</v>
      </c>
      <c r="N1003" s="60" t="s">
        <v>142</v>
      </c>
      <c r="O1003" s="60">
        <v>8.7602936182234695E-3</v>
      </c>
      <c r="P1003" s="60" t="s">
        <v>163</v>
      </c>
      <c r="Q1003" s="60">
        <v>999</v>
      </c>
      <c r="R1003" s="60" t="s">
        <v>8</v>
      </c>
    </row>
    <row r="1004" spans="1:18" x14ac:dyDescent="0.25">
      <c r="A1004" s="60">
        <v>1001</v>
      </c>
      <c r="B1004" s="60">
        <v>1.0062375464451601</v>
      </c>
      <c r="C1004" s="60">
        <v>6.2181734704830297E-3</v>
      </c>
      <c r="D1004" s="60">
        <v>1.3168929376781499E-2</v>
      </c>
      <c r="E1004" s="60">
        <v>2.4849338234363902E-3</v>
      </c>
      <c r="F1004" s="60">
        <v>6.5990651417718704E-2</v>
      </c>
      <c r="G1004" s="60">
        <v>1.45812060673704</v>
      </c>
      <c r="H1004" s="60">
        <v>-0.314185674779138</v>
      </c>
      <c r="I1004" s="60">
        <v>1.10427607066331E-2</v>
      </c>
      <c r="J1004" s="60">
        <v>89.557065082405103</v>
      </c>
      <c r="K1004" s="60">
        <v>1.6398240173849001E-4</v>
      </c>
      <c r="L1004" s="60">
        <v>2.3209514216979E-3</v>
      </c>
      <c r="M1004" s="60">
        <v>0.99751506617656405</v>
      </c>
      <c r="N1004" s="60">
        <v>1.45812060673704</v>
      </c>
      <c r="O1004" s="60">
        <v>1.10427607066331E-2</v>
      </c>
      <c r="P1004" s="60" t="s">
        <v>163</v>
      </c>
      <c r="Q1004" s="60">
        <v>1000</v>
      </c>
      <c r="R1004" s="60" t="s">
        <v>8</v>
      </c>
    </row>
    <row r="1005" spans="1:18" x14ac:dyDescent="0.25">
      <c r="A1005" s="60">
        <v>1002</v>
      </c>
      <c r="B1005" s="60">
        <v>0.987332166426657</v>
      </c>
      <c r="C1005" s="60">
        <v>-1.2748754700320501E-2</v>
      </c>
      <c r="D1005" s="60">
        <v>9.3341377999057295E-3</v>
      </c>
      <c r="E1005" s="60">
        <v>0.99999999999978195</v>
      </c>
      <c r="F1005" s="60">
        <v>0.33811919778580501</v>
      </c>
      <c r="G1005" s="60" t="s">
        <v>142</v>
      </c>
      <c r="H1005" s="60">
        <v>-1</v>
      </c>
      <c r="I1005" s="60">
        <v>1.1657364162252101E-2</v>
      </c>
      <c r="J1005" s="60">
        <v>84.782685183510097</v>
      </c>
      <c r="K1005" s="60">
        <v>0.33811919778573102</v>
      </c>
      <c r="L1005" s="60">
        <v>0.66188080221405099</v>
      </c>
      <c r="M1005" s="61">
        <v>2.18047802036381E-13</v>
      </c>
      <c r="N1005" s="60" t="s">
        <v>142</v>
      </c>
      <c r="O1005" s="60">
        <v>1.1657364162252101E-2</v>
      </c>
      <c r="P1005" s="60" t="s">
        <v>161</v>
      </c>
      <c r="Q1005" s="60">
        <v>1</v>
      </c>
      <c r="R1005" s="60" t="s">
        <v>28</v>
      </c>
    </row>
    <row r="1006" spans="1:18" x14ac:dyDescent="0.25">
      <c r="A1006" s="60">
        <v>1003</v>
      </c>
      <c r="B1006" s="60">
        <v>0.98435610142575403</v>
      </c>
      <c r="C1006" s="60">
        <v>-1.5767555704048301E-2</v>
      </c>
      <c r="D1006" s="60">
        <v>7.5173203808964204E-3</v>
      </c>
      <c r="E1006" s="60">
        <v>0.99999999996879596</v>
      </c>
      <c r="F1006" s="60">
        <v>0.45547357964651097</v>
      </c>
      <c r="G1006" s="60">
        <v>3.51112201383122</v>
      </c>
      <c r="H1006" s="60">
        <v>-0.71519075780883101</v>
      </c>
      <c r="I1006" s="60">
        <v>1.6492611064635902E-2</v>
      </c>
      <c r="J1006" s="60">
        <v>59.633213023754401</v>
      </c>
      <c r="K1006" s="60">
        <v>0.45547357963229801</v>
      </c>
      <c r="L1006" s="60">
        <v>0.54452642033649801</v>
      </c>
      <c r="M1006" s="61">
        <v>3.12038173078122E-11</v>
      </c>
      <c r="N1006" s="60">
        <v>3.51112201383122</v>
      </c>
      <c r="O1006" s="60">
        <v>1.6492611064635902E-2</v>
      </c>
      <c r="P1006" s="60" t="s">
        <v>163</v>
      </c>
      <c r="Q1006" s="60">
        <v>1</v>
      </c>
      <c r="R1006" s="60" t="s">
        <v>28</v>
      </c>
    </row>
    <row r="1007" spans="1:18" x14ac:dyDescent="0.25">
      <c r="A1007" s="60">
        <v>1004</v>
      </c>
      <c r="B1007" s="60">
        <v>0.982752646460618</v>
      </c>
      <c r="C1007" s="60">
        <v>-1.7397821770419399E-2</v>
      </c>
      <c r="D1007" s="60">
        <v>1.0476239989069699E-2</v>
      </c>
      <c r="E1007" s="60">
        <v>0.99999999999980005</v>
      </c>
      <c r="F1007" s="60">
        <v>0.29843445693426701</v>
      </c>
      <c r="G1007" s="60" t="s">
        <v>142</v>
      </c>
      <c r="H1007" s="60">
        <v>-1</v>
      </c>
      <c r="I1007" s="60">
        <v>1.0814914597825701E-2</v>
      </c>
      <c r="J1007" s="60">
        <v>91.464900296211994</v>
      </c>
      <c r="K1007" s="60">
        <v>0.298434456934208</v>
      </c>
      <c r="L1007" s="60">
        <v>0.70156554306559304</v>
      </c>
      <c r="M1007" s="61">
        <v>1.9972912213006599E-13</v>
      </c>
      <c r="N1007" s="60" t="s">
        <v>142</v>
      </c>
      <c r="O1007" s="60">
        <v>1.0814914597825701E-2</v>
      </c>
      <c r="P1007" s="60" t="s">
        <v>163</v>
      </c>
      <c r="Q1007" s="60">
        <v>2</v>
      </c>
      <c r="R1007" s="60" t="s">
        <v>28</v>
      </c>
    </row>
    <row r="1008" spans="1:18" x14ac:dyDescent="0.25">
      <c r="A1008" s="60">
        <v>1005</v>
      </c>
      <c r="B1008" s="60">
        <v>0.98652932715661401</v>
      </c>
      <c r="C1008" s="60">
        <v>-1.3562225470104199E-2</v>
      </c>
      <c r="D1008" s="60">
        <v>8.4307479595016905E-3</v>
      </c>
      <c r="E1008" s="60">
        <v>0.99999999958432395</v>
      </c>
      <c r="F1008" s="60">
        <v>0.39010781096511599</v>
      </c>
      <c r="G1008" s="60" t="s">
        <v>142</v>
      </c>
      <c r="H1008" s="60">
        <v>-1</v>
      </c>
      <c r="I1008" s="60">
        <v>1.7090734533768599E-2</v>
      </c>
      <c r="J1008" s="60">
        <v>57.511235899437601</v>
      </c>
      <c r="K1008" s="60">
        <v>0.39010781080295798</v>
      </c>
      <c r="L1008" s="60">
        <v>0.60989218878136597</v>
      </c>
      <c r="M1008" s="61">
        <v>4.1567649322615802E-10</v>
      </c>
      <c r="N1008" s="60" t="s">
        <v>142</v>
      </c>
      <c r="O1008" s="60">
        <v>1.7090734533768599E-2</v>
      </c>
      <c r="P1008" s="60" t="s">
        <v>163</v>
      </c>
      <c r="Q1008" s="60">
        <v>3</v>
      </c>
      <c r="R1008" s="60" t="s">
        <v>28</v>
      </c>
    </row>
    <row r="1009" spans="1:18" x14ac:dyDescent="0.25">
      <c r="A1009" s="60">
        <v>1006</v>
      </c>
      <c r="B1009" s="60">
        <v>0.985734607482598</v>
      </c>
      <c r="C1009" s="60">
        <v>-1.43681213779189E-2</v>
      </c>
      <c r="D1009" s="60">
        <v>1.00979020211405E-2</v>
      </c>
      <c r="E1009" s="60">
        <v>0.99999996731351304</v>
      </c>
      <c r="F1009" s="60">
        <v>0.30190323268497699</v>
      </c>
      <c r="G1009" s="60" t="s">
        <v>142</v>
      </c>
      <c r="H1009" s="60">
        <v>-1</v>
      </c>
      <c r="I1009" s="60">
        <v>1.83989365451677E-2</v>
      </c>
      <c r="J1009" s="60">
        <v>53.350967380375003</v>
      </c>
      <c r="K1009" s="60">
        <v>0.30190322281682103</v>
      </c>
      <c r="L1009" s="60">
        <v>0.69809674449669301</v>
      </c>
      <c r="M1009" s="61">
        <v>3.2686486850508299E-8</v>
      </c>
      <c r="N1009" s="60" t="s">
        <v>142</v>
      </c>
      <c r="O1009" s="60">
        <v>1.83989365451677E-2</v>
      </c>
      <c r="P1009" s="60" t="s">
        <v>163</v>
      </c>
      <c r="Q1009" s="60">
        <v>4</v>
      </c>
      <c r="R1009" s="60" t="s">
        <v>28</v>
      </c>
    </row>
    <row r="1010" spans="1:18" x14ac:dyDescent="0.25">
      <c r="A1010" s="60">
        <v>1007</v>
      </c>
      <c r="B1010" s="60">
        <v>0.98339555902317699</v>
      </c>
      <c r="C1010" s="60">
        <v>-1.6743839955945999E-2</v>
      </c>
      <c r="D1010" s="60">
        <v>9.6153084358940894E-3</v>
      </c>
      <c r="E1010" s="60">
        <v>0.999999999995829</v>
      </c>
      <c r="F1010" s="60">
        <v>0.33184487498024401</v>
      </c>
      <c r="G1010" s="60" t="s">
        <v>142</v>
      </c>
      <c r="H1010" s="60">
        <v>-1</v>
      </c>
      <c r="I1010" s="60">
        <v>1.2885918577078499E-2</v>
      </c>
      <c r="J1010" s="60">
        <v>76.604091164971607</v>
      </c>
      <c r="K1010" s="60">
        <v>0.33184487497886</v>
      </c>
      <c r="L1010" s="60">
        <v>0.66815512501697005</v>
      </c>
      <c r="M1010" s="61">
        <v>4.1706638143068598E-12</v>
      </c>
      <c r="N1010" s="60" t="s">
        <v>142</v>
      </c>
      <c r="O1010" s="60">
        <v>1.2885918577078499E-2</v>
      </c>
      <c r="P1010" s="60" t="s">
        <v>163</v>
      </c>
      <c r="Q1010" s="60">
        <v>5</v>
      </c>
      <c r="R1010" s="60" t="s">
        <v>28</v>
      </c>
    </row>
    <row r="1011" spans="1:18" x14ac:dyDescent="0.25">
      <c r="A1011" s="60">
        <v>1008</v>
      </c>
      <c r="B1011" s="60">
        <v>0.98577590348167798</v>
      </c>
      <c r="C1011" s="60">
        <v>-1.4326228627302999E-2</v>
      </c>
      <c r="D1011" s="60">
        <v>9.7397010872760405E-3</v>
      </c>
      <c r="E1011" s="60">
        <v>0.99993867995404395</v>
      </c>
      <c r="F1011" s="60">
        <v>0.338206949377102</v>
      </c>
      <c r="G1011" s="60" t="s">
        <v>142</v>
      </c>
      <c r="H1011" s="60">
        <v>-1</v>
      </c>
      <c r="I1011" s="60">
        <v>3.4548760731572599E-2</v>
      </c>
      <c r="J1011" s="60">
        <v>27.944598267055799</v>
      </c>
      <c r="K1011" s="60">
        <v>0.338186210511424</v>
      </c>
      <c r="L1011" s="60">
        <v>0.66175246944262001</v>
      </c>
      <c r="M1011" s="61">
        <v>6.1320045956048106E-5</v>
      </c>
      <c r="N1011" s="60" t="s">
        <v>142</v>
      </c>
      <c r="O1011" s="60">
        <v>3.4548760731572599E-2</v>
      </c>
      <c r="P1011" s="60" t="s">
        <v>163</v>
      </c>
      <c r="Q1011" s="60">
        <v>6</v>
      </c>
      <c r="R1011" s="60" t="s">
        <v>28</v>
      </c>
    </row>
    <row r="1012" spans="1:18" x14ac:dyDescent="0.25">
      <c r="A1012" s="60">
        <v>1009</v>
      </c>
      <c r="B1012" s="60">
        <v>0.98543284569923695</v>
      </c>
      <c r="C1012" s="60">
        <v>-1.46742970762146E-2</v>
      </c>
      <c r="D1012" s="60">
        <v>9.1764183793779704E-3</v>
      </c>
      <c r="E1012" s="60">
        <v>0.99999999995974098</v>
      </c>
      <c r="F1012" s="60">
        <v>0.35962305457650401</v>
      </c>
      <c r="G1012" s="60" t="s">
        <v>142</v>
      </c>
      <c r="H1012" s="60">
        <v>-1</v>
      </c>
      <c r="I1012" s="60">
        <v>1.4096447040685901E-2</v>
      </c>
      <c r="J1012" s="60">
        <v>69.939861449750396</v>
      </c>
      <c r="K1012" s="60">
        <v>0.35962305456202598</v>
      </c>
      <c r="L1012" s="60">
        <v>0.64037694539771495</v>
      </c>
      <c r="M1012" s="61">
        <v>4.0259129363562403E-11</v>
      </c>
      <c r="N1012" s="60" t="s">
        <v>142</v>
      </c>
      <c r="O1012" s="60">
        <v>1.4096447040685901E-2</v>
      </c>
      <c r="P1012" s="60" t="s">
        <v>163</v>
      </c>
      <c r="Q1012" s="60">
        <v>7</v>
      </c>
      <c r="R1012" s="60" t="s">
        <v>28</v>
      </c>
    </row>
    <row r="1013" spans="1:18" x14ac:dyDescent="0.25">
      <c r="A1013" s="60">
        <v>1010</v>
      </c>
      <c r="B1013" s="60">
        <v>0.97717756967265701</v>
      </c>
      <c r="C1013" s="60">
        <v>-2.3086893533034399E-2</v>
      </c>
      <c r="D1013" s="60">
        <v>5.3511957774081201E-3</v>
      </c>
      <c r="E1013" s="60">
        <v>0.74655239674307705</v>
      </c>
      <c r="F1013" s="60">
        <v>0.99280921018268498</v>
      </c>
      <c r="G1013" s="60">
        <v>8.3327481554067606E-2</v>
      </c>
      <c r="H1013" s="60">
        <v>11.000842715390901</v>
      </c>
      <c r="I1013" s="60" t="s">
        <v>142</v>
      </c>
      <c r="J1013" s="60">
        <v>-1</v>
      </c>
      <c r="K1013" s="60">
        <v>0.74118409537048502</v>
      </c>
      <c r="L1013" s="60">
        <v>5.3683013725924099E-3</v>
      </c>
      <c r="M1013" s="60">
        <v>0.253447603256923</v>
      </c>
      <c r="N1013" s="60">
        <v>8.3327481554067606E-2</v>
      </c>
      <c r="O1013" s="60" t="s">
        <v>142</v>
      </c>
      <c r="P1013" s="60" t="s">
        <v>163</v>
      </c>
      <c r="Q1013" s="60">
        <v>8</v>
      </c>
      <c r="R1013" s="60" t="s">
        <v>28</v>
      </c>
    </row>
    <row r="1014" spans="1:18" x14ac:dyDescent="0.25">
      <c r="A1014" s="60">
        <v>1011</v>
      </c>
      <c r="B1014" s="60">
        <v>0.98528730541412202</v>
      </c>
      <c r="C1014" s="60">
        <v>-1.48219997170969E-2</v>
      </c>
      <c r="D1014" s="60">
        <v>9.1149524155977393E-3</v>
      </c>
      <c r="E1014" s="60">
        <v>0.999999999999997</v>
      </c>
      <c r="F1014" s="60">
        <v>0.37038488029747002</v>
      </c>
      <c r="G1014" s="60">
        <v>3.9231945553854799</v>
      </c>
      <c r="H1014" s="60">
        <v>-0.74510568214689399</v>
      </c>
      <c r="I1014" s="60">
        <v>1.037822167199E-2</v>
      </c>
      <c r="J1014" s="60">
        <v>95.355621570400402</v>
      </c>
      <c r="K1014" s="60">
        <v>0.37038488029746902</v>
      </c>
      <c r="L1014" s="60">
        <v>0.62961511970252804</v>
      </c>
      <c r="M1014" s="61">
        <v>3.21964677141295E-15</v>
      </c>
      <c r="N1014" s="60">
        <v>3.9231945553854799</v>
      </c>
      <c r="O1014" s="60">
        <v>1.037822167199E-2</v>
      </c>
      <c r="P1014" s="60" t="s">
        <v>163</v>
      </c>
      <c r="Q1014" s="60">
        <v>9</v>
      </c>
      <c r="R1014" s="60" t="s">
        <v>28</v>
      </c>
    </row>
    <row r="1015" spans="1:18" x14ac:dyDescent="0.25">
      <c r="A1015" s="60">
        <v>1012</v>
      </c>
      <c r="B1015" s="60">
        <v>0.98579813525917603</v>
      </c>
      <c r="C1015" s="60">
        <v>-1.4303676314214701E-2</v>
      </c>
      <c r="D1015" s="60">
        <v>8.7876886049093397E-3</v>
      </c>
      <c r="E1015" s="60">
        <v>0.999999970635429</v>
      </c>
      <c r="F1015" s="60">
        <v>0.37215449723055499</v>
      </c>
      <c r="G1015" s="60">
        <v>6.0010122799671004</v>
      </c>
      <c r="H1015" s="60">
        <v>-0.83336144747807706</v>
      </c>
      <c r="I1015" s="60">
        <v>2.05116123751314E-2</v>
      </c>
      <c r="J1015" s="60">
        <v>47.7528713838418</v>
      </c>
      <c r="K1015" s="60">
        <v>0.372154486302398</v>
      </c>
      <c r="L1015" s="60">
        <v>0.627845484333031</v>
      </c>
      <c r="M1015" s="61">
        <v>2.9364571441092799E-8</v>
      </c>
      <c r="N1015" s="60">
        <v>6.0010122799671004</v>
      </c>
      <c r="O1015" s="60">
        <v>2.05116123751314E-2</v>
      </c>
      <c r="P1015" s="60" t="s">
        <v>163</v>
      </c>
      <c r="Q1015" s="60">
        <v>10</v>
      </c>
      <c r="R1015" s="60" t="s">
        <v>28</v>
      </c>
    </row>
    <row r="1016" spans="1:18" x14ac:dyDescent="0.25">
      <c r="A1016" s="60">
        <v>1013</v>
      </c>
      <c r="B1016" s="60">
        <v>0.96995398773198105</v>
      </c>
      <c r="C1016" s="60">
        <v>-3.0506643937654E-2</v>
      </c>
      <c r="D1016" s="60">
        <v>6.3077929073675296E-3</v>
      </c>
      <c r="E1016" s="60">
        <v>0.99999999568869602</v>
      </c>
      <c r="F1016" s="60">
        <v>0.681748565362292</v>
      </c>
      <c r="G1016" s="60">
        <v>0.36921121992327199</v>
      </c>
      <c r="H1016" s="60">
        <v>1.7084767364540501</v>
      </c>
      <c r="I1016" s="60">
        <v>2.36574733896939E-2</v>
      </c>
      <c r="J1016" s="60">
        <v>41.269940814374401</v>
      </c>
      <c r="K1016" s="60">
        <v>0.68174856242306703</v>
      </c>
      <c r="L1016" s="60">
        <v>0.31825143326562899</v>
      </c>
      <c r="M1016" s="61">
        <v>4.3113042025311196E-9</v>
      </c>
      <c r="N1016" s="60">
        <v>0.36921121992327199</v>
      </c>
      <c r="O1016" s="60">
        <v>2.36574733896939E-2</v>
      </c>
      <c r="P1016" s="60" t="s">
        <v>163</v>
      </c>
      <c r="Q1016" s="60">
        <v>11</v>
      </c>
      <c r="R1016" s="60" t="s">
        <v>28</v>
      </c>
    </row>
    <row r="1017" spans="1:18" x14ac:dyDescent="0.25">
      <c r="A1017" s="60">
        <v>1014</v>
      </c>
      <c r="B1017" s="60">
        <v>0.98847051828396204</v>
      </c>
      <c r="C1017" s="60">
        <v>-1.1596461516319399E-2</v>
      </c>
      <c r="D1017" s="60">
        <v>8.6287051664857093E-3</v>
      </c>
      <c r="E1017" s="60">
        <v>0.99999999999985401</v>
      </c>
      <c r="F1017" s="60">
        <v>0.37860223702361601</v>
      </c>
      <c r="G1017" s="60" t="s">
        <v>142</v>
      </c>
      <c r="H1017" s="60">
        <v>-1</v>
      </c>
      <c r="I1017" s="60">
        <v>1.2062075518532001E-2</v>
      </c>
      <c r="J1017" s="60">
        <v>81.9044718268933</v>
      </c>
      <c r="K1017" s="60">
        <v>0.37860223702356</v>
      </c>
      <c r="L1017" s="60">
        <v>0.62139776297629301</v>
      </c>
      <c r="M1017" s="61">
        <v>1.4632739464559601E-13</v>
      </c>
      <c r="N1017" s="60" t="s">
        <v>142</v>
      </c>
      <c r="O1017" s="60">
        <v>1.2062075518532001E-2</v>
      </c>
      <c r="P1017" s="60" t="s">
        <v>163</v>
      </c>
      <c r="Q1017" s="60">
        <v>12</v>
      </c>
      <c r="R1017" s="60" t="s">
        <v>28</v>
      </c>
    </row>
    <row r="1018" spans="1:18" x14ac:dyDescent="0.25">
      <c r="A1018" s="60">
        <v>1015</v>
      </c>
      <c r="B1018" s="60">
        <v>0.98313370860752503</v>
      </c>
      <c r="C1018" s="60">
        <v>-1.7010147121071399E-2</v>
      </c>
      <c r="D1018" s="60">
        <v>8.8508576715284597E-3</v>
      </c>
      <c r="E1018" s="60">
        <v>0.99978580280034102</v>
      </c>
      <c r="F1018" s="60">
        <v>0.38571599357247899</v>
      </c>
      <c r="G1018" s="60" t="s">
        <v>142</v>
      </c>
      <c r="H1018" s="60">
        <v>-1</v>
      </c>
      <c r="I1018" s="60">
        <v>4.3980617505612302E-2</v>
      </c>
      <c r="J1018" s="60">
        <v>21.737288758448901</v>
      </c>
      <c r="K1018" s="60">
        <v>0.38563337428679301</v>
      </c>
      <c r="L1018" s="60">
        <v>0.61415242851354901</v>
      </c>
      <c r="M1018" s="60">
        <v>2.1419719965865E-4</v>
      </c>
      <c r="N1018" s="60" t="s">
        <v>142</v>
      </c>
      <c r="O1018" s="60">
        <v>4.3980617505612302E-2</v>
      </c>
      <c r="P1018" s="60" t="s">
        <v>163</v>
      </c>
      <c r="Q1018" s="60">
        <v>13</v>
      </c>
      <c r="R1018" s="60" t="s">
        <v>28</v>
      </c>
    </row>
    <row r="1019" spans="1:18" x14ac:dyDescent="0.25">
      <c r="A1019" s="60">
        <v>1016</v>
      </c>
      <c r="B1019" s="60">
        <v>0.99096671764123101</v>
      </c>
      <c r="C1019" s="60">
        <v>-9.0743298364768799E-3</v>
      </c>
      <c r="D1019" s="60">
        <v>7.8714977898134593E-3</v>
      </c>
      <c r="E1019" s="60">
        <v>0.99999999999994205</v>
      </c>
      <c r="F1019" s="60">
        <v>0.40074799874755501</v>
      </c>
      <c r="G1019" s="60">
        <v>9.0678609888671193</v>
      </c>
      <c r="H1019" s="60">
        <v>-0.88972040912099004</v>
      </c>
      <c r="I1019" s="60">
        <v>1.24776689930001E-2</v>
      </c>
      <c r="J1019" s="60">
        <v>79.143174222765296</v>
      </c>
      <c r="K1019" s="60">
        <v>0.40074799874753197</v>
      </c>
      <c r="L1019" s="60">
        <v>0.59925200125240996</v>
      </c>
      <c r="M1019" s="61">
        <v>5.8175686490358203E-14</v>
      </c>
      <c r="N1019" s="60">
        <v>9.0678609888671193</v>
      </c>
      <c r="O1019" s="60">
        <v>1.24776689930001E-2</v>
      </c>
      <c r="P1019" s="60" t="s">
        <v>163</v>
      </c>
      <c r="Q1019" s="60">
        <v>14</v>
      </c>
      <c r="R1019" s="60" t="s">
        <v>28</v>
      </c>
    </row>
    <row r="1020" spans="1:18" x14ac:dyDescent="0.25">
      <c r="A1020" s="60">
        <v>1017</v>
      </c>
      <c r="B1020" s="60">
        <v>0.98209694617003396</v>
      </c>
      <c r="C1020" s="60">
        <v>-1.8065252313076801E-2</v>
      </c>
      <c r="D1020" s="60">
        <v>9.59877421186465E-3</v>
      </c>
      <c r="E1020" s="60">
        <v>0.99999999999991895</v>
      </c>
      <c r="F1020" s="60">
        <v>0.36382799400540999</v>
      </c>
      <c r="G1020" s="60">
        <v>2.12989106799205</v>
      </c>
      <c r="H1020" s="60">
        <v>-0.53049242046789402</v>
      </c>
      <c r="I1020" s="60">
        <v>1.10837626210404E-2</v>
      </c>
      <c r="J1020" s="60">
        <v>89.222069363132206</v>
      </c>
      <c r="K1020" s="60">
        <v>0.36382799400538002</v>
      </c>
      <c r="L1020" s="60">
        <v>0.63617200599453905</v>
      </c>
      <c r="M1020" s="61">
        <v>8.0602191587786403E-14</v>
      </c>
      <c r="N1020" s="60">
        <v>2.12989106799205</v>
      </c>
      <c r="O1020" s="60">
        <v>1.10837626210404E-2</v>
      </c>
      <c r="P1020" s="60" t="s">
        <v>163</v>
      </c>
      <c r="Q1020" s="60">
        <v>15</v>
      </c>
      <c r="R1020" s="60" t="s">
        <v>28</v>
      </c>
    </row>
    <row r="1021" spans="1:18" x14ac:dyDescent="0.25">
      <c r="A1021" s="60">
        <v>1018</v>
      </c>
      <c r="B1021" s="60">
        <v>0.98888634989333601</v>
      </c>
      <c r="C1021" s="60">
        <v>-1.11758681250146E-2</v>
      </c>
      <c r="D1021" s="60">
        <v>6.1206356871772796E-3</v>
      </c>
      <c r="E1021" s="60">
        <v>0.64704377220559095</v>
      </c>
      <c r="F1021" s="60">
        <v>0.99859869931401102</v>
      </c>
      <c r="G1021" s="60">
        <v>6.5868048527688697E-2</v>
      </c>
      <c r="H1021" s="60">
        <v>14.181867724221901</v>
      </c>
      <c r="I1021" s="60" t="s">
        <v>142</v>
      </c>
      <c r="J1021" s="60">
        <v>-1</v>
      </c>
      <c r="K1021" s="60">
        <v>0.64613706932373505</v>
      </c>
      <c r="L1021" s="60">
        <v>9.0670288185630598E-4</v>
      </c>
      <c r="M1021" s="60">
        <v>0.35295622779440899</v>
      </c>
      <c r="N1021" s="60">
        <v>6.5868048527688697E-2</v>
      </c>
      <c r="O1021" s="60" t="s">
        <v>142</v>
      </c>
      <c r="P1021" s="60" t="s">
        <v>163</v>
      </c>
      <c r="Q1021" s="60">
        <v>16</v>
      </c>
      <c r="R1021" s="60" t="s">
        <v>28</v>
      </c>
    </row>
    <row r="1022" spans="1:18" x14ac:dyDescent="0.25">
      <c r="A1022" s="60">
        <v>1019</v>
      </c>
      <c r="B1022" s="60">
        <v>0.98106850644565002</v>
      </c>
      <c r="C1022" s="60">
        <v>-1.91129885770733E-2</v>
      </c>
      <c r="D1022" s="60">
        <v>8.76683867396022E-3</v>
      </c>
      <c r="E1022" s="60">
        <v>0.99999728072412597</v>
      </c>
      <c r="F1022" s="60">
        <v>0.40287862390433599</v>
      </c>
      <c r="G1022" s="60">
        <v>2.2265972479549099</v>
      </c>
      <c r="H1022" s="60">
        <v>-0.55088420192808496</v>
      </c>
      <c r="I1022" s="60">
        <v>2.8546880325154501E-2</v>
      </c>
      <c r="J1022" s="60">
        <v>34.030097461081802</v>
      </c>
      <c r="K1022" s="60">
        <v>0.40287752836621399</v>
      </c>
      <c r="L1022" s="60">
        <v>0.59711975235791204</v>
      </c>
      <c r="M1022" s="61">
        <v>2.7192758739191798E-6</v>
      </c>
      <c r="N1022" s="60">
        <v>2.2265972479549099</v>
      </c>
      <c r="O1022" s="60">
        <v>2.8546880325154501E-2</v>
      </c>
      <c r="P1022" s="60" t="s">
        <v>163</v>
      </c>
      <c r="Q1022" s="60">
        <v>17</v>
      </c>
      <c r="R1022" s="60" t="s">
        <v>28</v>
      </c>
    </row>
    <row r="1023" spans="1:18" x14ac:dyDescent="0.25">
      <c r="A1023" s="60">
        <v>1020</v>
      </c>
      <c r="B1023" s="60">
        <v>0.98952105672700796</v>
      </c>
      <c r="C1023" s="60">
        <v>-1.05342339971556E-2</v>
      </c>
      <c r="D1023" s="60">
        <v>6.7936222855004202E-3</v>
      </c>
      <c r="E1023" s="60">
        <v>0.63065618626203701</v>
      </c>
      <c r="F1023" s="60">
        <v>0.99799885901058405</v>
      </c>
      <c r="G1023" s="60">
        <v>6.7081374115490797E-2</v>
      </c>
      <c r="H1023" s="60">
        <v>13.907267675798501</v>
      </c>
      <c r="I1023" s="60" t="s">
        <v>142</v>
      </c>
      <c r="J1023" s="60">
        <v>-1</v>
      </c>
      <c r="K1023" s="60">
        <v>0.62939415431747903</v>
      </c>
      <c r="L1023" s="60">
        <v>1.2620319445579801E-3</v>
      </c>
      <c r="M1023" s="60">
        <v>0.36934381373796299</v>
      </c>
      <c r="N1023" s="60">
        <v>6.7081374115490797E-2</v>
      </c>
      <c r="O1023" s="60" t="s">
        <v>142</v>
      </c>
      <c r="P1023" s="60" t="s">
        <v>163</v>
      </c>
      <c r="Q1023" s="60">
        <v>18</v>
      </c>
      <c r="R1023" s="60" t="s">
        <v>28</v>
      </c>
    </row>
    <row r="1024" spans="1:18" x14ac:dyDescent="0.25">
      <c r="A1024" s="60">
        <v>1021</v>
      </c>
      <c r="B1024" s="60">
        <v>0.99029877863438498</v>
      </c>
      <c r="C1024" s="60">
        <v>-9.7485847845457593E-3</v>
      </c>
      <c r="D1024" s="60">
        <v>6.8010896294560799E-3</v>
      </c>
      <c r="E1024" s="60">
        <v>0.99999999999974798</v>
      </c>
      <c r="F1024" s="60">
        <v>0.496675481409387</v>
      </c>
      <c r="G1024" s="60">
        <v>1.2731721011836401</v>
      </c>
      <c r="H1024" s="60">
        <v>-0.21456023182543801</v>
      </c>
      <c r="I1024" s="60">
        <v>1.42525946392463E-2</v>
      </c>
      <c r="J1024" s="60">
        <v>69.162663382453403</v>
      </c>
      <c r="K1024" s="60">
        <v>0.49667548140926099</v>
      </c>
      <c r="L1024" s="60">
        <v>0.50332451859048599</v>
      </c>
      <c r="M1024" s="61">
        <v>2.5235369349729798E-13</v>
      </c>
      <c r="N1024" s="60">
        <v>1.2731721011836401</v>
      </c>
      <c r="O1024" s="60">
        <v>1.42525946392463E-2</v>
      </c>
      <c r="P1024" s="60" t="s">
        <v>163</v>
      </c>
      <c r="Q1024" s="60">
        <v>19</v>
      </c>
      <c r="R1024" s="60" t="s">
        <v>28</v>
      </c>
    </row>
    <row r="1025" spans="1:18" x14ac:dyDescent="0.25">
      <c r="A1025" s="60">
        <v>1022</v>
      </c>
      <c r="B1025" s="60">
        <v>0.98856568342673301</v>
      </c>
      <c r="C1025" s="60">
        <v>-1.1500191005175501E-2</v>
      </c>
      <c r="D1025" s="60">
        <v>9.4179178203353808E-3</v>
      </c>
      <c r="E1025" s="60">
        <v>0.999999999102267</v>
      </c>
      <c r="F1025" s="60">
        <v>0.32400276992028898</v>
      </c>
      <c r="G1025" s="60" t="s">
        <v>142</v>
      </c>
      <c r="H1025" s="60">
        <v>-1</v>
      </c>
      <c r="I1025" s="60">
        <v>1.6464946000760899E-2</v>
      </c>
      <c r="J1025" s="60">
        <v>59.735091384677702</v>
      </c>
      <c r="K1025" s="60">
        <v>0.32400276962942098</v>
      </c>
      <c r="L1025" s="60">
        <v>0.67599722947284602</v>
      </c>
      <c r="M1025" s="61">
        <v>8.9773333211695703E-10</v>
      </c>
      <c r="N1025" s="60" t="s">
        <v>142</v>
      </c>
      <c r="O1025" s="60">
        <v>1.6464946000760899E-2</v>
      </c>
      <c r="P1025" s="60" t="s">
        <v>163</v>
      </c>
      <c r="Q1025" s="60">
        <v>20</v>
      </c>
      <c r="R1025" s="60" t="s">
        <v>28</v>
      </c>
    </row>
    <row r="1026" spans="1:18" x14ac:dyDescent="0.25">
      <c r="A1026" s="60">
        <v>1023</v>
      </c>
      <c r="B1026" s="60">
        <v>0.99318055184425102</v>
      </c>
      <c r="C1026" s="60">
        <v>-6.8428068484899501E-3</v>
      </c>
      <c r="D1026" s="60">
        <v>7.99017324176984E-3</v>
      </c>
      <c r="E1026" s="60">
        <v>0.99999998984523497</v>
      </c>
      <c r="F1026" s="60">
        <v>0.39127774766250401</v>
      </c>
      <c r="G1026" s="60" t="s">
        <v>142</v>
      </c>
      <c r="H1026" s="60">
        <v>-1</v>
      </c>
      <c r="I1026" s="60">
        <v>2.0419830731794299E-2</v>
      </c>
      <c r="J1026" s="60">
        <v>47.9720024193429</v>
      </c>
      <c r="K1026" s="60">
        <v>0.39127774368917101</v>
      </c>
      <c r="L1026" s="60">
        <v>0.60872224615606396</v>
      </c>
      <c r="M1026" s="61">
        <v>1.01547646957911E-8</v>
      </c>
      <c r="N1026" s="60" t="s">
        <v>142</v>
      </c>
      <c r="O1026" s="60">
        <v>2.0419830731794299E-2</v>
      </c>
      <c r="P1026" s="60" t="s">
        <v>163</v>
      </c>
      <c r="Q1026" s="60">
        <v>21</v>
      </c>
      <c r="R1026" s="60" t="s">
        <v>28</v>
      </c>
    </row>
    <row r="1027" spans="1:18" x14ac:dyDescent="0.25">
      <c r="A1027" s="60">
        <v>1024</v>
      </c>
      <c r="B1027" s="60">
        <v>0.99053375436695701</v>
      </c>
      <c r="C1027" s="60">
        <v>-9.5113353151846693E-3</v>
      </c>
      <c r="D1027" s="60">
        <v>8.5954843375774595E-3</v>
      </c>
      <c r="E1027" s="60">
        <v>0.99999999996187705</v>
      </c>
      <c r="F1027" s="60">
        <v>0.36810602624150701</v>
      </c>
      <c r="G1027" s="60" t="s">
        <v>142</v>
      </c>
      <c r="H1027" s="60">
        <v>-1</v>
      </c>
      <c r="I1027" s="60">
        <v>1.4862395111472601E-2</v>
      </c>
      <c r="J1027" s="60">
        <v>66.283906295027805</v>
      </c>
      <c r="K1027" s="60">
        <v>0.36810602622747302</v>
      </c>
      <c r="L1027" s="60">
        <v>0.63189397373440404</v>
      </c>
      <c r="M1027" s="61">
        <v>3.8122949241881101E-11</v>
      </c>
      <c r="N1027" s="60" t="s">
        <v>142</v>
      </c>
      <c r="O1027" s="60">
        <v>1.4862395111472601E-2</v>
      </c>
      <c r="P1027" s="60" t="s">
        <v>163</v>
      </c>
      <c r="Q1027" s="60">
        <v>22</v>
      </c>
      <c r="R1027" s="60" t="s">
        <v>28</v>
      </c>
    </row>
    <row r="1028" spans="1:18" x14ac:dyDescent="0.25">
      <c r="A1028" s="60">
        <v>1025</v>
      </c>
      <c r="B1028" s="60">
        <v>0.98265838100755099</v>
      </c>
      <c r="C1028" s="60">
        <v>-1.7493746187065101E-2</v>
      </c>
      <c r="D1028" s="60">
        <v>9.8542511830085801E-3</v>
      </c>
      <c r="E1028" s="60">
        <v>0.99999999999754197</v>
      </c>
      <c r="F1028" s="60">
        <v>0.32984932054928401</v>
      </c>
      <c r="G1028" s="60" t="s">
        <v>142</v>
      </c>
      <c r="H1028" s="60">
        <v>-1</v>
      </c>
      <c r="I1028" s="60">
        <v>1.2452547546375699E-2</v>
      </c>
      <c r="J1028" s="60">
        <v>79.304852984966004</v>
      </c>
      <c r="K1028" s="60">
        <v>0.32984932054847299</v>
      </c>
      <c r="L1028" s="60">
        <v>0.67015067944906903</v>
      </c>
      <c r="M1028" s="61">
        <v>2.4580337765200998E-12</v>
      </c>
      <c r="N1028" s="60" t="s">
        <v>142</v>
      </c>
      <c r="O1028" s="60">
        <v>1.2452547546375699E-2</v>
      </c>
      <c r="P1028" s="60" t="s">
        <v>163</v>
      </c>
      <c r="Q1028" s="60">
        <v>23</v>
      </c>
      <c r="R1028" s="60" t="s">
        <v>28</v>
      </c>
    </row>
    <row r="1029" spans="1:18" x14ac:dyDescent="0.25">
      <c r="A1029" s="60">
        <v>1026</v>
      </c>
      <c r="B1029" s="60">
        <v>0.97316646423244302</v>
      </c>
      <c r="C1029" s="60">
        <v>-2.7200127942662099E-2</v>
      </c>
      <c r="D1029" s="60">
        <v>2.0577856421076699E-3</v>
      </c>
      <c r="E1029" s="60">
        <v>0.92832460411429296</v>
      </c>
      <c r="F1029" s="60">
        <v>0.98875900796463301</v>
      </c>
      <c r="G1029" s="60">
        <v>9.6144951861844699E-2</v>
      </c>
      <c r="H1029" s="60">
        <v>9.4009620956173396</v>
      </c>
      <c r="I1029" s="60" t="s">
        <v>142</v>
      </c>
      <c r="J1029" s="60">
        <v>-1</v>
      </c>
      <c r="K1029" s="60">
        <v>0.917889314633208</v>
      </c>
      <c r="L1029" s="60">
        <v>1.0435289481084201E-2</v>
      </c>
      <c r="M1029" s="60">
        <v>7.1675395885707399E-2</v>
      </c>
      <c r="N1029" s="60">
        <v>9.6144951861844699E-2</v>
      </c>
      <c r="O1029" s="60" t="s">
        <v>142</v>
      </c>
      <c r="P1029" s="60" t="s">
        <v>163</v>
      </c>
      <c r="Q1029" s="60">
        <v>24</v>
      </c>
      <c r="R1029" s="60" t="s">
        <v>28</v>
      </c>
    </row>
    <row r="1030" spans="1:18" x14ac:dyDescent="0.25">
      <c r="A1030" s="60">
        <v>1027</v>
      </c>
      <c r="B1030" s="60">
        <v>0.98637630936911502</v>
      </c>
      <c r="C1030" s="60">
        <v>-1.371734468612E-2</v>
      </c>
      <c r="D1030" s="60">
        <v>7.5976303319153704E-3</v>
      </c>
      <c r="E1030" s="60">
        <v>0.99999999999995104</v>
      </c>
      <c r="F1030" s="60">
        <v>0.43017689121116798</v>
      </c>
      <c r="G1030" s="60" t="s">
        <v>142</v>
      </c>
      <c r="H1030" s="60">
        <v>-1</v>
      </c>
      <c r="I1030" s="60">
        <v>1.26122859990509E-2</v>
      </c>
      <c r="J1030" s="60">
        <v>78.287767505054404</v>
      </c>
      <c r="K1030" s="60">
        <v>0.43017689121114699</v>
      </c>
      <c r="L1030" s="60">
        <v>0.56982310878880404</v>
      </c>
      <c r="M1030" s="61">
        <v>4.9293902293357001E-14</v>
      </c>
      <c r="N1030" s="60" t="s">
        <v>142</v>
      </c>
      <c r="O1030" s="60">
        <v>1.26122859990509E-2</v>
      </c>
      <c r="P1030" s="60" t="s">
        <v>163</v>
      </c>
      <c r="Q1030" s="60">
        <v>25</v>
      </c>
      <c r="R1030" s="60" t="s">
        <v>28</v>
      </c>
    </row>
    <row r="1031" spans="1:18" x14ac:dyDescent="0.25">
      <c r="A1031" s="60">
        <v>1028</v>
      </c>
      <c r="B1031" s="60">
        <v>0.97737132342140298</v>
      </c>
      <c r="C1031" s="60">
        <v>-2.2888634231294201E-2</v>
      </c>
      <c r="D1031" s="60">
        <v>1.9046131762523501E-3</v>
      </c>
      <c r="E1031" s="60">
        <v>0.924160510430586</v>
      </c>
      <c r="F1031" s="60">
        <v>0.98306181828681405</v>
      </c>
      <c r="G1031" s="60">
        <v>0.10903557956505899</v>
      </c>
      <c r="H1031" s="60">
        <v>8.1713182429898392</v>
      </c>
      <c r="I1031" s="60" t="s">
        <v>142</v>
      </c>
      <c r="J1031" s="60">
        <v>-1</v>
      </c>
      <c r="K1031" s="60">
        <v>0.90850691177276199</v>
      </c>
      <c r="L1031" s="60">
        <v>1.5653598657824001E-2</v>
      </c>
      <c r="M1031" s="60">
        <v>7.5839489569413596E-2</v>
      </c>
      <c r="N1031" s="60">
        <v>0.10903557956505899</v>
      </c>
      <c r="O1031" s="60" t="s">
        <v>142</v>
      </c>
      <c r="P1031" s="60" t="s">
        <v>163</v>
      </c>
      <c r="Q1031" s="60">
        <v>26</v>
      </c>
      <c r="R1031" s="60" t="s">
        <v>28</v>
      </c>
    </row>
    <row r="1032" spans="1:18" x14ac:dyDescent="0.25">
      <c r="A1032" s="60">
        <v>1029</v>
      </c>
      <c r="B1032" s="60">
        <v>0.99156429651403699</v>
      </c>
      <c r="C1032" s="60">
        <v>-8.4714854051545895E-3</v>
      </c>
      <c r="D1032" s="60">
        <v>9.7022723004515799E-3</v>
      </c>
      <c r="E1032" s="60">
        <v>0.99999999996067501</v>
      </c>
      <c r="F1032" s="60">
        <v>0.30840708074418299</v>
      </c>
      <c r="G1032" s="60" t="s">
        <v>142</v>
      </c>
      <c r="H1032" s="60">
        <v>-1</v>
      </c>
      <c r="I1032" s="60">
        <v>1.33162412045164E-2</v>
      </c>
      <c r="J1032" s="60">
        <v>74.096266629718201</v>
      </c>
      <c r="K1032" s="60">
        <v>0.30840708073205497</v>
      </c>
      <c r="L1032" s="60">
        <v>0.69159291922861998</v>
      </c>
      <c r="M1032" s="61">
        <v>3.9325209755247702E-11</v>
      </c>
      <c r="N1032" s="60" t="s">
        <v>142</v>
      </c>
      <c r="O1032" s="60">
        <v>1.33162412045164E-2</v>
      </c>
      <c r="P1032" s="60" t="s">
        <v>163</v>
      </c>
      <c r="Q1032" s="60">
        <v>27</v>
      </c>
      <c r="R1032" s="60" t="s">
        <v>28</v>
      </c>
    </row>
    <row r="1033" spans="1:18" x14ac:dyDescent="0.25">
      <c r="A1033" s="60">
        <v>1030</v>
      </c>
      <c r="B1033" s="60">
        <v>0.97914476708476195</v>
      </c>
      <c r="C1033" s="60">
        <v>-2.1075774978400401E-2</v>
      </c>
      <c r="D1033" s="60">
        <v>8.1939326099354504E-3</v>
      </c>
      <c r="E1033" s="60">
        <v>0.99999999999409905</v>
      </c>
      <c r="F1033" s="60">
        <v>0.480025146456798</v>
      </c>
      <c r="G1033" s="60">
        <v>0.79692512347600797</v>
      </c>
      <c r="H1033" s="60">
        <v>0.25482303235494103</v>
      </c>
      <c r="I1033" s="60">
        <v>1.4542710227597301E-2</v>
      </c>
      <c r="J1033" s="60">
        <v>67.7629736376323</v>
      </c>
      <c r="K1033" s="60">
        <v>0.48002514645396499</v>
      </c>
      <c r="L1033" s="60">
        <v>0.51997485354013395</v>
      </c>
      <c r="M1033" s="61">
        <v>5.9008353758827102E-12</v>
      </c>
      <c r="N1033" s="60">
        <v>0.79692512347600797</v>
      </c>
      <c r="O1033" s="60">
        <v>1.4542710227597301E-2</v>
      </c>
      <c r="P1033" s="60" t="s">
        <v>163</v>
      </c>
      <c r="Q1033" s="60">
        <v>28</v>
      </c>
      <c r="R1033" s="60" t="s">
        <v>28</v>
      </c>
    </row>
    <row r="1034" spans="1:18" x14ac:dyDescent="0.25">
      <c r="A1034" s="60">
        <v>1031</v>
      </c>
      <c r="B1034" s="60">
        <v>0.98549858223167497</v>
      </c>
      <c r="C1034" s="60">
        <v>-1.46075910188346E-2</v>
      </c>
      <c r="D1034" s="60">
        <v>7.08529634671657E-3</v>
      </c>
      <c r="E1034" s="60">
        <v>0.69426978932497496</v>
      </c>
      <c r="F1034" s="60">
        <v>0.93280206156057799</v>
      </c>
      <c r="G1034" s="60">
        <v>0.15433317557031401</v>
      </c>
      <c r="H1034" s="60">
        <v>5.4794882649479204</v>
      </c>
      <c r="I1034" s="60" t="s">
        <v>142</v>
      </c>
      <c r="J1034" s="60">
        <v>-1</v>
      </c>
      <c r="K1034" s="60">
        <v>0.64761629076156502</v>
      </c>
      <c r="L1034" s="60">
        <v>4.6653498563409897E-2</v>
      </c>
      <c r="M1034" s="60">
        <v>0.30573021067502498</v>
      </c>
      <c r="N1034" s="60">
        <v>0.15433317557031401</v>
      </c>
      <c r="O1034" s="60" t="s">
        <v>142</v>
      </c>
      <c r="P1034" s="60" t="s">
        <v>163</v>
      </c>
      <c r="Q1034" s="60">
        <v>29</v>
      </c>
      <c r="R1034" s="60" t="s">
        <v>28</v>
      </c>
    </row>
    <row r="1035" spans="1:18" x14ac:dyDescent="0.25">
      <c r="A1035" s="60">
        <v>1032</v>
      </c>
      <c r="B1035" s="60">
        <v>0.99228976260628099</v>
      </c>
      <c r="C1035" s="60">
        <v>-7.7401149484959304E-3</v>
      </c>
      <c r="D1035" s="60">
        <v>7.1892144464306296E-3</v>
      </c>
      <c r="E1035" s="60">
        <v>0.99999999999476497</v>
      </c>
      <c r="F1035" s="60">
        <v>0.46347485916103798</v>
      </c>
      <c r="G1035" s="60">
        <v>1.42907896029444</v>
      </c>
      <c r="H1035" s="60">
        <v>-0.30024860222281802</v>
      </c>
      <c r="I1035" s="60">
        <v>1.52407317299482E-2</v>
      </c>
      <c r="J1035" s="60">
        <v>64.613647541278496</v>
      </c>
      <c r="K1035" s="60">
        <v>0.46347485915861097</v>
      </c>
      <c r="L1035" s="60">
        <v>0.53652514083615399</v>
      </c>
      <c r="M1035" s="61">
        <v>5.2348125834100796E-12</v>
      </c>
      <c r="N1035" s="60">
        <v>1.42907896029444</v>
      </c>
      <c r="O1035" s="60">
        <v>1.52407317299482E-2</v>
      </c>
      <c r="P1035" s="60" t="s">
        <v>163</v>
      </c>
      <c r="Q1035" s="60">
        <v>30</v>
      </c>
      <c r="R1035" s="60" t="s">
        <v>28</v>
      </c>
    </row>
    <row r="1036" spans="1:18" x14ac:dyDescent="0.25">
      <c r="A1036" s="60">
        <v>1033</v>
      </c>
      <c r="B1036" s="60">
        <v>0.97472154334619399</v>
      </c>
      <c r="C1036" s="60">
        <v>-2.5603445342762599E-2</v>
      </c>
      <c r="D1036" s="60">
        <v>2.5458445435666099E-3</v>
      </c>
      <c r="E1036" s="60">
        <v>0.89310883606360703</v>
      </c>
      <c r="F1036" s="60">
        <v>0.98747037689763195</v>
      </c>
      <c r="G1036" s="60">
        <v>9.9543677080669996E-2</v>
      </c>
      <c r="H1036" s="60">
        <v>9.0458414770995592</v>
      </c>
      <c r="I1036" s="60" t="s">
        <v>142</v>
      </c>
      <c r="J1036" s="60">
        <v>-1</v>
      </c>
      <c r="K1036" s="60">
        <v>0.88191851895833495</v>
      </c>
      <c r="L1036" s="60">
        <v>1.1190317105271999E-2</v>
      </c>
      <c r="M1036" s="60">
        <v>0.106891163936393</v>
      </c>
      <c r="N1036" s="60">
        <v>9.9543677080669996E-2</v>
      </c>
      <c r="O1036" s="60" t="s">
        <v>142</v>
      </c>
      <c r="P1036" s="60" t="s">
        <v>163</v>
      </c>
      <c r="Q1036" s="60">
        <v>31</v>
      </c>
      <c r="R1036" s="60" t="s">
        <v>28</v>
      </c>
    </row>
    <row r="1037" spans="1:18" x14ac:dyDescent="0.25">
      <c r="A1037" s="60">
        <v>1034</v>
      </c>
      <c r="B1037" s="60">
        <v>0.98964502982806701</v>
      </c>
      <c r="C1037" s="60">
        <v>-1.0408955879201799E-2</v>
      </c>
      <c r="D1037" s="60">
        <v>7.9209503784519499E-3</v>
      </c>
      <c r="E1037" s="60">
        <v>0.99999999992472299</v>
      </c>
      <c r="F1037" s="60">
        <v>0.40263705250114401</v>
      </c>
      <c r="G1037" s="60" t="s">
        <v>142</v>
      </c>
      <c r="H1037" s="60">
        <v>-1</v>
      </c>
      <c r="I1037" s="60">
        <v>1.6515627549360801E-2</v>
      </c>
      <c r="J1037" s="60">
        <v>59.5487134540464</v>
      </c>
      <c r="K1037" s="60">
        <v>0.40263705247083398</v>
      </c>
      <c r="L1037" s="60">
        <v>0.59736294745388896</v>
      </c>
      <c r="M1037" s="61">
        <v>7.5276784805566902E-11</v>
      </c>
      <c r="N1037" s="60" t="s">
        <v>142</v>
      </c>
      <c r="O1037" s="60">
        <v>1.6515627549360801E-2</v>
      </c>
      <c r="P1037" s="60" t="s">
        <v>163</v>
      </c>
      <c r="Q1037" s="60">
        <v>32</v>
      </c>
      <c r="R1037" s="60" t="s">
        <v>28</v>
      </c>
    </row>
    <row r="1038" spans="1:18" x14ac:dyDescent="0.25">
      <c r="A1038" s="60">
        <v>1035</v>
      </c>
      <c r="B1038" s="60">
        <v>0.98854137979995205</v>
      </c>
      <c r="C1038" s="60">
        <v>-1.15247760438253E-2</v>
      </c>
      <c r="D1038" s="60">
        <v>4.9138376351948003E-3</v>
      </c>
      <c r="E1038" s="60">
        <v>0.69832698976413698</v>
      </c>
      <c r="F1038" s="60">
        <v>0.99990399203648095</v>
      </c>
      <c r="G1038" s="60">
        <v>4.7203219069862301E-2</v>
      </c>
      <c r="H1038" s="60">
        <v>20.184995847846</v>
      </c>
      <c r="I1038" s="60" t="s">
        <v>142</v>
      </c>
      <c r="J1038" s="60">
        <v>-1</v>
      </c>
      <c r="K1038" s="60">
        <v>0.69825994481197995</v>
      </c>
      <c r="L1038" s="61">
        <v>6.7044952157334101E-5</v>
      </c>
      <c r="M1038" s="60">
        <v>0.30167301023586302</v>
      </c>
      <c r="N1038" s="60">
        <v>4.7203219069862301E-2</v>
      </c>
      <c r="O1038" s="60" t="s">
        <v>142</v>
      </c>
      <c r="P1038" s="60" t="s">
        <v>163</v>
      </c>
      <c r="Q1038" s="60">
        <v>33</v>
      </c>
      <c r="R1038" s="60" t="s">
        <v>28</v>
      </c>
    </row>
    <row r="1039" spans="1:18" x14ac:dyDescent="0.25">
      <c r="A1039" s="60">
        <v>1036</v>
      </c>
      <c r="B1039" s="60">
        <v>0.98625409908299899</v>
      </c>
      <c r="C1039" s="60">
        <v>-1.38412505995122E-2</v>
      </c>
      <c r="D1039" s="60">
        <v>8.1138019621980594E-3</v>
      </c>
      <c r="E1039" s="60">
        <v>0.99999999994335498</v>
      </c>
      <c r="F1039" s="60">
        <v>0.41376365530730502</v>
      </c>
      <c r="G1039" s="60">
        <v>4.8532076791121099</v>
      </c>
      <c r="H1039" s="60">
        <v>-0.79395070927956901</v>
      </c>
      <c r="I1039" s="60">
        <v>1.6079378209973499E-2</v>
      </c>
      <c r="J1039" s="60">
        <v>61.191459578936602</v>
      </c>
      <c r="K1039" s="60">
        <v>0.41376365528386699</v>
      </c>
      <c r="L1039" s="60">
        <v>0.58623634465948704</v>
      </c>
      <c r="M1039" s="61">
        <v>5.66453550732149E-11</v>
      </c>
      <c r="N1039" s="60">
        <v>4.8532076791121099</v>
      </c>
      <c r="O1039" s="60">
        <v>1.6079378209973499E-2</v>
      </c>
      <c r="P1039" s="60" t="s">
        <v>163</v>
      </c>
      <c r="Q1039" s="60">
        <v>34</v>
      </c>
      <c r="R1039" s="60" t="s">
        <v>28</v>
      </c>
    </row>
    <row r="1040" spans="1:18" x14ac:dyDescent="0.25">
      <c r="A1040" s="60">
        <v>1037</v>
      </c>
      <c r="B1040" s="60">
        <v>0.98608315428145499</v>
      </c>
      <c r="C1040" s="60">
        <v>-1.40145929644458E-2</v>
      </c>
      <c r="D1040" s="60">
        <v>9.3716135099579899E-3</v>
      </c>
      <c r="E1040" s="60">
        <v>0.999999999999858</v>
      </c>
      <c r="F1040" s="60">
        <v>0.338451715367315</v>
      </c>
      <c r="G1040" s="60" t="s">
        <v>142</v>
      </c>
      <c r="H1040" s="60">
        <v>-1</v>
      </c>
      <c r="I1040" s="60">
        <v>1.13371800741869E-2</v>
      </c>
      <c r="J1040" s="60">
        <v>87.205355604861097</v>
      </c>
      <c r="K1040" s="60">
        <v>0.33845171536726698</v>
      </c>
      <c r="L1040" s="60">
        <v>0.66154828463259197</v>
      </c>
      <c r="M1040" s="61">
        <v>1.41553435639707E-13</v>
      </c>
      <c r="N1040" s="60" t="s">
        <v>142</v>
      </c>
      <c r="O1040" s="60">
        <v>1.13371800741869E-2</v>
      </c>
      <c r="P1040" s="60" t="s">
        <v>163</v>
      </c>
      <c r="Q1040" s="60">
        <v>35</v>
      </c>
      <c r="R1040" s="60" t="s">
        <v>28</v>
      </c>
    </row>
    <row r="1041" spans="1:18" x14ac:dyDescent="0.25">
      <c r="A1041" s="60">
        <v>1038</v>
      </c>
      <c r="B1041" s="60">
        <v>0.98826754051262</v>
      </c>
      <c r="C1041" s="60">
        <v>-1.18018278987315E-2</v>
      </c>
      <c r="D1041" s="60">
        <v>9.9003131164260901E-3</v>
      </c>
      <c r="E1041" s="60">
        <v>0.99999576291002401</v>
      </c>
      <c r="F1041" s="60">
        <v>0.31837707020130401</v>
      </c>
      <c r="G1041" s="60" t="s">
        <v>142</v>
      </c>
      <c r="H1041" s="60">
        <v>-1</v>
      </c>
      <c r="I1041" s="60">
        <v>2.5913671841247099E-2</v>
      </c>
      <c r="J1041" s="60">
        <v>37.5896682695615</v>
      </c>
      <c r="K1041" s="60">
        <v>0.31837572120901098</v>
      </c>
      <c r="L1041" s="60">
        <v>0.68162004170101298</v>
      </c>
      <c r="M1041" s="61">
        <v>4.23708997598915E-6</v>
      </c>
      <c r="N1041" s="60" t="s">
        <v>142</v>
      </c>
      <c r="O1041" s="60">
        <v>2.5913671841247099E-2</v>
      </c>
      <c r="P1041" s="60" t="s">
        <v>163</v>
      </c>
      <c r="Q1041" s="60">
        <v>36</v>
      </c>
      <c r="R1041" s="60" t="s">
        <v>28</v>
      </c>
    </row>
    <row r="1042" spans="1:18" x14ac:dyDescent="0.25">
      <c r="A1042" s="60">
        <v>1039</v>
      </c>
      <c r="B1042" s="60">
        <v>0.98154168911747497</v>
      </c>
      <c r="C1042" s="60">
        <v>-1.8630791264470599E-2</v>
      </c>
      <c r="D1042" s="60">
        <v>1.04561478216821E-2</v>
      </c>
      <c r="E1042" s="60">
        <v>0.99999994429499195</v>
      </c>
      <c r="F1042" s="60">
        <v>0.291690208778356</v>
      </c>
      <c r="G1042" s="60" t="s">
        <v>142</v>
      </c>
      <c r="H1042" s="60">
        <v>-1</v>
      </c>
      <c r="I1042" s="60">
        <v>1.87733093445181E-2</v>
      </c>
      <c r="J1042" s="60">
        <v>52.267113519972099</v>
      </c>
      <c r="K1042" s="60">
        <v>0.29169019252975098</v>
      </c>
      <c r="L1042" s="60">
        <v>0.70830975176524102</v>
      </c>
      <c r="M1042" s="61">
        <v>5.5705007717676802E-8</v>
      </c>
      <c r="N1042" s="60" t="s">
        <v>142</v>
      </c>
      <c r="O1042" s="60">
        <v>1.87733093445181E-2</v>
      </c>
      <c r="P1042" s="60" t="s">
        <v>163</v>
      </c>
      <c r="Q1042" s="60">
        <v>37</v>
      </c>
      <c r="R1042" s="60" t="s">
        <v>28</v>
      </c>
    </row>
    <row r="1043" spans="1:18" x14ac:dyDescent="0.25">
      <c r="A1043" s="60">
        <v>1040</v>
      </c>
      <c r="B1043" s="60">
        <v>0.98052075721647203</v>
      </c>
      <c r="C1043" s="60">
        <v>-1.96714635377205E-2</v>
      </c>
      <c r="D1043" s="60">
        <v>1.0335069415017E-2</v>
      </c>
      <c r="E1043" s="60">
        <v>1</v>
      </c>
      <c r="F1043" s="60">
        <v>0.36668924907483402</v>
      </c>
      <c r="G1043" s="60">
        <v>0.52186793972102796</v>
      </c>
      <c r="H1043" s="60">
        <v>0.91619358823721497</v>
      </c>
      <c r="I1043" s="60" t="s">
        <v>162</v>
      </c>
      <c r="J1043" s="60" t="s">
        <v>162</v>
      </c>
      <c r="K1043" s="60">
        <v>0.36668924907483402</v>
      </c>
      <c r="L1043" s="60">
        <v>0.63331075092516598</v>
      </c>
      <c r="M1043" s="60">
        <v>0</v>
      </c>
      <c r="N1043" s="60">
        <v>0.52186793972102796</v>
      </c>
      <c r="O1043" s="60" t="s">
        <v>162</v>
      </c>
      <c r="P1043" s="60" t="s">
        <v>163</v>
      </c>
      <c r="Q1043" s="60">
        <v>38</v>
      </c>
      <c r="R1043" s="60" t="s">
        <v>28</v>
      </c>
    </row>
    <row r="1044" spans="1:18" x14ac:dyDescent="0.25">
      <c r="A1044" s="60">
        <v>1041</v>
      </c>
      <c r="B1044" s="60">
        <v>0.98111037406100499</v>
      </c>
      <c r="C1044" s="60">
        <v>-1.9070313960831999E-2</v>
      </c>
      <c r="D1044" s="60">
        <v>9.4178394615379406E-3</v>
      </c>
      <c r="E1044" s="60">
        <v>0.99999999998796596</v>
      </c>
      <c r="F1044" s="60">
        <v>0.38706470304672702</v>
      </c>
      <c r="G1044" s="60">
        <v>1.17820431648472</v>
      </c>
      <c r="H1044" s="60">
        <v>-0.15125077543121701</v>
      </c>
      <c r="I1044" s="60">
        <v>1.36620112635393E-2</v>
      </c>
      <c r="J1044" s="60">
        <v>72.195665023990102</v>
      </c>
      <c r="K1044" s="60">
        <v>0.38706470304206902</v>
      </c>
      <c r="L1044" s="60">
        <v>0.61293529694589699</v>
      </c>
      <c r="M1044" s="61">
        <v>1.2033929408517E-11</v>
      </c>
      <c r="N1044" s="60">
        <v>1.17820431648472</v>
      </c>
      <c r="O1044" s="60">
        <v>1.36620112635393E-2</v>
      </c>
      <c r="P1044" s="60" t="s">
        <v>163</v>
      </c>
      <c r="Q1044" s="60">
        <v>39</v>
      </c>
      <c r="R1044" s="60" t="s">
        <v>28</v>
      </c>
    </row>
    <row r="1045" spans="1:18" x14ac:dyDescent="0.25">
      <c r="A1045" s="60">
        <v>1042</v>
      </c>
      <c r="B1045" s="60">
        <v>0.97208361918256003</v>
      </c>
      <c r="C1045" s="60">
        <v>-2.8313450256294899E-2</v>
      </c>
      <c r="D1045" s="60">
        <v>8.4198118991931498E-3</v>
      </c>
      <c r="E1045" s="60">
        <v>1</v>
      </c>
      <c r="F1045" s="60">
        <v>0.55651146400013596</v>
      </c>
      <c r="G1045" s="60">
        <v>0.345856813405644</v>
      </c>
      <c r="H1045" s="60">
        <v>1.89136995785343</v>
      </c>
      <c r="I1045" s="60" t="s">
        <v>162</v>
      </c>
      <c r="J1045" s="60" t="s">
        <v>162</v>
      </c>
      <c r="K1045" s="60">
        <v>0.55651146400013596</v>
      </c>
      <c r="L1045" s="60">
        <v>0.44348853599986399</v>
      </c>
      <c r="M1045" s="60">
        <v>0</v>
      </c>
      <c r="N1045" s="60">
        <v>0.345856813405644</v>
      </c>
      <c r="O1045" s="60" t="s">
        <v>162</v>
      </c>
      <c r="P1045" s="60" t="s">
        <v>163</v>
      </c>
      <c r="Q1045" s="60">
        <v>40</v>
      </c>
      <c r="R1045" s="60" t="s">
        <v>28</v>
      </c>
    </row>
    <row r="1046" spans="1:18" x14ac:dyDescent="0.25">
      <c r="A1046" s="60">
        <v>1043</v>
      </c>
      <c r="B1046" s="60">
        <v>0.97509729485993901</v>
      </c>
      <c r="C1046" s="60">
        <v>-2.5218023363003099E-2</v>
      </c>
      <c r="D1046" s="60">
        <v>7.6050408902520201E-3</v>
      </c>
      <c r="E1046" s="60">
        <v>0.99999999999936895</v>
      </c>
      <c r="F1046" s="60">
        <v>0.52546398585366405</v>
      </c>
      <c r="G1046" s="60">
        <v>0.78073885949608002</v>
      </c>
      <c r="H1046" s="60">
        <v>0.28083800087194299</v>
      </c>
      <c r="I1046" s="60">
        <v>1.4288973107484599E-2</v>
      </c>
      <c r="J1046" s="60">
        <v>68.984035415127195</v>
      </c>
      <c r="K1046" s="60">
        <v>0.52546398585333198</v>
      </c>
      <c r="L1046" s="60">
        <v>0.47453601414603702</v>
      </c>
      <c r="M1046" s="61">
        <v>6.3127281180186401E-13</v>
      </c>
      <c r="N1046" s="60">
        <v>0.78073885949608002</v>
      </c>
      <c r="O1046" s="60">
        <v>1.4288973107484599E-2</v>
      </c>
      <c r="P1046" s="60" t="s">
        <v>163</v>
      </c>
      <c r="Q1046" s="60">
        <v>41</v>
      </c>
      <c r="R1046" s="60" t="s">
        <v>28</v>
      </c>
    </row>
    <row r="1047" spans="1:18" x14ac:dyDescent="0.25">
      <c r="A1047" s="60">
        <v>1044</v>
      </c>
      <c r="B1047" s="60">
        <v>0.98241815152210499</v>
      </c>
      <c r="C1047" s="60">
        <v>-1.77382450477107E-2</v>
      </c>
      <c r="D1047" s="60">
        <v>9.6206234016109806E-3</v>
      </c>
      <c r="E1047" s="60">
        <v>0.999999999999998</v>
      </c>
      <c r="F1047" s="60">
        <v>0.34050748269277997</v>
      </c>
      <c r="G1047" s="60" t="s">
        <v>142</v>
      </c>
      <c r="H1047" s="60">
        <v>-1</v>
      </c>
      <c r="I1047" s="60">
        <v>1.01420480662314E-2</v>
      </c>
      <c r="J1047" s="60">
        <v>97.599414385499202</v>
      </c>
      <c r="K1047" s="60">
        <v>0.34050748269277997</v>
      </c>
      <c r="L1047" s="60">
        <v>0.65949251730721803</v>
      </c>
      <c r="M1047" s="61">
        <v>2.1094237467878002E-15</v>
      </c>
      <c r="N1047" s="60" t="s">
        <v>142</v>
      </c>
      <c r="O1047" s="60">
        <v>1.01420480662314E-2</v>
      </c>
      <c r="P1047" s="60" t="s">
        <v>163</v>
      </c>
      <c r="Q1047" s="60">
        <v>42</v>
      </c>
      <c r="R1047" s="60" t="s">
        <v>28</v>
      </c>
    </row>
    <row r="1048" spans="1:18" x14ac:dyDescent="0.25">
      <c r="A1048" s="60">
        <v>1045</v>
      </c>
      <c r="B1048" s="60">
        <v>0.98749714756530105</v>
      </c>
      <c r="C1048" s="60">
        <v>-1.2581670752499E-2</v>
      </c>
      <c r="D1048" s="60">
        <v>9.5878214044299599E-3</v>
      </c>
      <c r="E1048" s="60">
        <v>0.99999999999999301</v>
      </c>
      <c r="F1048" s="60">
        <v>0.32531015162279803</v>
      </c>
      <c r="G1048" s="60" t="s">
        <v>142</v>
      </c>
      <c r="H1048" s="60">
        <v>-1</v>
      </c>
      <c r="I1048" s="60">
        <v>1.02676365673643E-2</v>
      </c>
      <c r="J1048" s="60">
        <v>96.393396565915197</v>
      </c>
      <c r="K1048" s="60">
        <v>0.32531015162279497</v>
      </c>
      <c r="L1048" s="60">
        <v>0.67468984837719803</v>
      </c>
      <c r="M1048" s="61">
        <v>7.2164496600635207E-15</v>
      </c>
      <c r="N1048" s="60" t="s">
        <v>142</v>
      </c>
      <c r="O1048" s="60">
        <v>1.02676365673643E-2</v>
      </c>
      <c r="P1048" s="60" t="s">
        <v>163</v>
      </c>
      <c r="Q1048" s="60">
        <v>43</v>
      </c>
      <c r="R1048" s="60" t="s">
        <v>28</v>
      </c>
    </row>
    <row r="1049" spans="1:18" x14ac:dyDescent="0.25">
      <c r="A1049" s="60">
        <v>1046</v>
      </c>
      <c r="B1049" s="60">
        <v>0.97916568175274898</v>
      </c>
      <c r="C1049" s="60">
        <v>-2.1054415067871601E-2</v>
      </c>
      <c r="D1049" s="60">
        <v>9.4933393221097295E-3</v>
      </c>
      <c r="E1049" s="60">
        <v>0.92705589582138903</v>
      </c>
      <c r="F1049" s="60">
        <v>0.53458203729904397</v>
      </c>
      <c r="G1049" s="60">
        <v>0.31463451783303498</v>
      </c>
      <c r="H1049" s="60">
        <v>2.1782908210047802</v>
      </c>
      <c r="I1049" s="60" t="s">
        <v>142</v>
      </c>
      <c r="J1049" s="60">
        <v>-1</v>
      </c>
      <c r="K1049" s="60">
        <v>0.49558742947828799</v>
      </c>
      <c r="L1049" s="60">
        <v>0.43146846634309999</v>
      </c>
      <c r="M1049" s="60">
        <v>7.2944104178611399E-2</v>
      </c>
      <c r="N1049" s="60">
        <v>0.31463451783303498</v>
      </c>
      <c r="O1049" s="60" t="s">
        <v>142</v>
      </c>
      <c r="P1049" s="60" t="s">
        <v>163</v>
      </c>
      <c r="Q1049" s="60">
        <v>44</v>
      </c>
      <c r="R1049" s="60" t="s">
        <v>28</v>
      </c>
    </row>
    <row r="1050" spans="1:18" x14ac:dyDescent="0.25">
      <c r="A1050" s="60">
        <v>1047</v>
      </c>
      <c r="B1050" s="60">
        <v>0.98115776152182999</v>
      </c>
      <c r="C1050" s="60">
        <v>-1.9022015300750799E-2</v>
      </c>
      <c r="D1050" s="60">
        <v>7.9778297798582202E-3</v>
      </c>
      <c r="E1050" s="60">
        <v>0.99997254211678499</v>
      </c>
      <c r="F1050" s="60">
        <v>0.48129134287762199</v>
      </c>
      <c r="G1050" s="60">
        <v>1.52673831199385</v>
      </c>
      <c r="H1050" s="60">
        <v>-0.34500890418211599</v>
      </c>
      <c r="I1050" s="60">
        <v>3.69427133017044E-2</v>
      </c>
      <c r="J1050" s="60">
        <v>26.068937569181301</v>
      </c>
      <c r="K1050" s="60">
        <v>0.48127812763613698</v>
      </c>
      <c r="L1050" s="60">
        <v>0.51869441448064801</v>
      </c>
      <c r="M1050" s="61">
        <v>2.74578832147876E-5</v>
      </c>
      <c r="N1050" s="60">
        <v>1.52673831199385</v>
      </c>
      <c r="O1050" s="60">
        <v>3.69427133017044E-2</v>
      </c>
      <c r="P1050" s="60" t="s">
        <v>163</v>
      </c>
      <c r="Q1050" s="60">
        <v>45</v>
      </c>
      <c r="R1050" s="60" t="s">
        <v>28</v>
      </c>
    </row>
    <row r="1051" spans="1:18" x14ac:dyDescent="0.25">
      <c r="A1051" s="60">
        <v>1048</v>
      </c>
      <c r="B1051" s="60">
        <v>0.98618680113818602</v>
      </c>
      <c r="C1051" s="60">
        <v>-1.3909488836542999E-2</v>
      </c>
      <c r="D1051" s="60">
        <v>1.0278327119080799E-2</v>
      </c>
      <c r="E1051" s="60">
        <v>0.99999999999893396</v>
      </c>
      <c r="F1051" s="60">
        <v>0.29482360819622899</v>
      </c>
      <c r="G1051" s="60" t="s">
        <v>142</v>
      </c>
      <c r="H1051" s="60">
        <v>-1</v>
      </c>
      <c r="I1051" s="60">
        <v>1.1391383694708801E-2</v>
      </c>
      <c r="J1051" s="60">
        <v>86.785648065255799</v>
      </c>
      <c r="K1051" s="60">
        <v>0.29482360819591502</v>
      </c>
      <c r="L1051" s="60">
        <v>0.70517639180302005</v>
      </c>
      <c r="M1051" s="61">
        <v>1.0655920590352301E-12</v>
      </c>
      <c r="N1051" s="60" t="s">
        <v>142</v>
      </c>
      <c r="O1051" s="60">
        <v>1.1391383694708801E-2</v>
      </c>
      <c r="P1051" s="60" t="s">
        <v>163</v>
      </c>
      <c r="Q1051" s="60">
        <v>46</v>
      </c>
      <c r="R1051" s="60" t="s">
        <v>28</v>
      </c>
    </row>
    <row r="1052" spans="1:18" x14ac:dyDescent="0.25">
      <c r="A1052" s="60">
        <v>1049</v>
      </c>
      <c r="B1052" s="60">
        <v>0.98042834838995996</v>
      </c>
      <c r="C1052" s="60">
        <v>-1.9765712619775899E-2</v>
      </c>
      <c r="D1052" s="60">
        <v>5.1462899189643196E-3</v>
      </c>
      <c r="E1052" s="60">
        <v>0.99999999957280705</v>
      </c>
      <c r="F1052" s="60">
        <v>0.67616714898178298</v>
      </c>
      <c r="G1052" s="60">
        <v>0.51073193196034405</v>
      </c>
      <c r="H1052" s="60">
        <v>0.95797430593716004</v>
      </c>
      <c r="I1052" s="60">
        <v>2.1464363705311101E-2</v>
      </c>
      <c r="J1052" s="60">
        <v>45.588849021066501</v>
      </c>
      <c r="K1052" s="60">
        <v>0.67616714869293004</v>
      </c>
      <c r="L1052" s="60">
        <v>0.32383285087987801</v>
      </c>
      <c r="M1052" s="61">
        <v>4.2719283666059498E-10</v>
      </c>
      <c r="N1052" s="60">
        <v>0.51073193196034405</v>
      </c>
      <c r="O1052" s="60">
        <v>2.1464363705311101E-2</v>
      </c>
      <c r="P1052" s="60" t="s">
        <v>163</v>
      </c>
      <c r="Q1052" s="60">
        <v>47</v>
      </c>
      <c r="R1052" s="60" t="s">
        <v>28</v>
      </c>
    </row>
    <row r="1053" spans="1:18" x14ac:dyDescent="0.25">
      <c r="A1053" s="60">
        <v>1050</v>
      </c>
      <c r="B1053" s="60">
        <v>0.99143029323061505</v>
      </c>
      <c r="C1053" s="60">
        <v>-8.6066378501683007E-3</v>
      </c>
      <c r="D1053" s="60">
        <v>4.6748066489838104E-3</v>
      </c>
      <c r="E1053" s="60">
        <v>0.69213671627501405</v>
      </c>
      <c r="F1053" s="60">
        <v>0.99983203676538102</v>
      </c>
      <c r="G1053" s="60">
        <v>5.1212285213948799E-2</v>
      </c>
      <c r="H1053" s="60">
        <v>18.5265646870143</v>
      </c>
      <c r="I1053" s="60" t="s">
        <v>142</v>
      </c>
      <c r="J1053" s="60">
        <v>-1</v>
      </c>
      <c r="K1053" s="60">
        <v>0.69202046275335005</v>
      </c>
      <c r="L1053" s="60">
        <v>1.16253521664421E-4</v>
      </c>
      <c r="M1053" s="60">
        <v>0.307863283724986</v>
      </c>
      <c r="N1053" s="60">
        <v>5.1212285213948799E-2</v>
      </c>
      <c r="O1053" s="60" t="s">
        <v>142</v>
      </c>
      <c r="P1053" s="60" t="s">
        <v>163</v>
      </c>
      <c r="Q1053" s="60">
        <v>48</v>
      </c>
      <c r="R1053" s="60" t="s">
        <v>28</v>
      </c>
    </row>
    <row r="1054" spans="1:18" x14ac:dyDescent="0.25">
      <c r="A1054" s="60">
        <v>1051</v>
      </c>
      <c r="B1054" s="60">
        <v>0.97864518723437</v>
      </c>
      <c r="C1054" s="60">
        <v>-2.1586125805498201E-2</v>
      </c>
      <c r="D1054" s="60">
        <v>8.08987875371521E-3</v>
      </c>
      <c r="E1054" s="60">
        <v>0.99999999996299205</v>
      </c>
      <c r="F1054" s="60">
        <v>0.52064679113546097</v>
      </c>
      <c r="G1054" s="60">
        <v>0.51440910874380097</v>
      </c>
      <c r="H1054" s="60">
        <v>0.94397801866693698</v>
      </c>
      <c r="I1054" s="60">
        <v>1.6095219098661899E-2</v>
      </c>
      <c r="J1054" s="60">
        <v>61.130250844682998</v>
      </c>
      <c r="K1054" s="60">
        <v>0.52064679111619305</v>
      </c>
      <c r="L1054" s="60">
        <v>0.47935320884679899</v>
      </c>
      <c r="M1054" s="61">
        <v>3.7007619191342701E-11</v>
      </c>
      <c r="N1054" s="60">
        <v>0.51440910874380097</v>
      </c>
      <c r="O1054" s="60">
        <v>1.6095219098661899E-2</v>
      </c>
      <c r="P1054" s="60" t="s">
        <v>163</v>
      </c>
      <c r="Q1054" s="60">
        <v>49</v>
      </c>
      <c r="R1054" s="60" t="s">
        <v>28</v>
      </c>
    </row>
    <row r="1055" spans="1:18" x14ac:dyDescent="0.25">
      <c r="A1055" s="60">
        <v>1052</v>
      </c>
      <c r="B1055" s="60">
        <v>0.99067702561443904</v>
      </c>
      <c r="C1055" s="60">
        <v>-9.3667053251002899E-3</v>
      </c>
      <c r="D1055" s="60">
        <v>1.0493927285403E-2</v>
      </c>
      <c r="E1055" s="60">
        <v>0.999999999999996</v>
      </c>
      <c r="F1055" s="60">
        <v>0.27124707622448302</v>
      </c>
      <c r="G1055" s="60" t="s">
        <v>142</v>
      </c>
      <c r="H1055" s="60">
        <v>-1</v>
      </c>
      <c r="I1055" s="60">
        <v>9.1113748443234898E-3</v>
      </c>
      <c r="J1055" s="60">
        <v>108.752920616916</v>
      </c>
      <c r="K1055" s="60">
        <v>0.27124707622448202</v>
      </c>
      <c r="L1055" s="60">
        <v>0.72875292377551404</v>
      </c>
      <c r="M1055" s="61">
        <v>4.3298697960381097E-15</v>
      </c>
      <c r="N1055" s="60" t="s">
        <v>142</v>
      </c>
      <c r="O1055" s="60">
        <v>9.1113748443234898E-3</v>
      </c>
      <c r="P1055" s="60" t="s">
        <v>163</v>
      </c>
      <c r="Q1055" s="60">
        <v>50</v>
      </c>
      <c r="R1055" s="60" t="s">
        <v>28</v>
      </c>
    </row>
    <row r="1056" spans="1:18" x14ac:dyDescent="0.25">
      <c r="A1056" s="60">
        <v>1053</v>
      </c>
      <c r="B1056" s="60">
        <v>0.98503393620048096</v>
      </c>
      <c r="C1056" s="60">
        <v>-1.50791854081265E-2</v>
      </c>
      <c r="D1056" s="60">
        <v>1.01858314468736E-2</v>
      </c>
      <c r="E1056" s="60">
        <v>0.99999999999949596</v>
      </c>
      <c r="F1056" s="60">
        <v>0.297371443038353</v>
      </c>
      <c r="G1056" s="60" t="s">
        <v>142</v>
      </c>
      <c r="H1056" s="60">
        <v>-1</v>
      </c>
      <c r="I1056" s="60">
        <v>1.1375697897882699E-2</v>
      </c>
      <c r="J1056" s="60">
        <v>86.906694514639099</v>
      </c>
      <c r="K1056" s="60">
        <v>0.29737144303820301</v>
      </c>
      <c r="L1056" s="60">
        <v>0.702628556961293</v>
      </c>
      <c r="M1056" s="61">
        <v>5.0381920857489604E-13</v>
      </c>
      <c r="N1056" s="60" t="s">
        <v>142</v>
      </c>
      <c r="O1056" s="60">
        <v>1.1375697897882699E-2</v>
      </c>
      <c r="P1056" s="60" t="s">
        <v>163</v>
      </c>
      <c r="Q1056" s="60">
        <v>51</v>
      </c>
      <c r="R1056" s="60" t="s">
        <v>28</v>
      </c>
    </row>
    <row r="1057" spans="1:18" x14ac:dyDescent="0.25">
      <c r="A1057" s="60">
        <v>1054</v>
      </c>
      <c r="B1057" s="60">
        <v>0.980115905767172</v>
      </c>
      <c r="C1057" s="60">
        <v>-2.0084443120013801E-2</v>
      </c>
      <c r="D1057" s="60">
        <v>1.1445372160643799E-2</v>
      </c>
      <c r="E1057" s="60">
        <v>0.99999999999315503</v>
      </c>
      <c r="F1057" s="60">
        <v>0.251563019925094</v>
      </c>
      <c r="G1057" s="60" t="s">
        <v>142</v>
      </c>
      <c r="H1057" s="60">
        <v>-1</v>
      </c>
      <c r="I1057" s="60">
        <v>1.1232640336211901E-2</v>
      </c>
      <c r="J1057" s="60">
        <v>88.026263644905299</v>
      </c>
      <c r="K1057" s="60">
        <v>0.25156301992337199</v>
      </c>
      <c r="L1057" s="60">
        <v>0.74843698006978299</v>
      </c>
      <c r="M1057" s="61">
        <v>6.8449690360239401E-12</v>
      </c>
      <c r="N1057" s="60" t="s">
        <v>142</v>
      </c>
      <c r="O1057" s="60">
        <v>1.1232640336211901E-2</v>
      </c>
      <c r="P1057" s="60" t="s">
        <v>163</v>
      </c>
      <c r="Q1057" s="60">
        <v>52</v>
      </c>
      <c r="R1057" s="60" t="s">
        <v>28</v>
      </c>
    </row>
    <row r="1058" spans="1:18" x14ac:dyDescent="0.25">
      <c r="A1058" s="60">
        <v>1055</v>
      </c>
      <c r="B1058" s="60">
        <v>0.98652302832571404</v>
      </c>
      <c r="C1058" s="60">
        <v>-1.3568610329464201E-2</v>
      </c>
      <c r="D1058" s="60">
        <v>1.08608080572741E-2</v>
      </c>
      <c r="E1058" s="60">
        <v>0.99999999996719602</v>
      </c>
      <c r="F1058" s="60">
        <v>0.26107223368341498</v>
      </c>
      <c r="G1058" s="60" t="s">
        <v>142</v>
      </c>
      <c r="H1058" s="60">
        <v>-1</v>
      </c>
      <c r="I1058" s="60">
        <v>1.2676313164028801E-2</v>
      </c>
      <c r="J1058" s="60">
        <v>77.887290575754506</v>
      </c>
      <c r="K1058" s="60">
        <v>0.261072233674851</v>
      </c>
      <c r="L1058" s="60">
        <v>0.73892776629234602</v>
      </c>
      <c r="M1058" s="61">
        <v>3.28037597085995E-11</v>
      </c>
      <c r="N1058" s="60" t="s">
        <v>142</v>
      </c>
      <c r="O1058" s="60">
        <v>1.2676313164028801E-2</v>
      </c>
      <c r="P1058" s="60" t="s">
        <v>163</v>
      </c>
      <c r="Q1058" s="60">
        <v>53</v>
      </c>
      <c r="R1058" s="60" t="s">
        <v>28</v>
      </c>
    </row>
    <row r="1059" spans="1:18" x14ac:dyDescent="0.25">
      <c r="A1059" s="60">
        <v>1056</v>
      </c>
      <c r="B1059" s="60">
        <v>0.98404770702100397</v>
      </c>
      <c r="C1059" s="60">
        <v>-1.60809003602113E-2</v>
      </c>
      <c r="D1059" s="60">
        <v>5.5102301811107302E-3</v>
      </c>
      <c r="E1059" s="60">
        <v>0.99999999996195998</v>
      </c>
      <c r="F1059" s="60">
        <v>0.62980585673530598</v>
      </c>
      <c r="G1059" s="60">
        <v>0.62633301031272903</v>
      </c>
      <c r="H1059" s="60">
        <v>0.59659475635923798</v>
      </c>
      <c r="I1059" s="60">
        <v>1.8645186540027101E-2</v>
      </c>
      <c r="J1059" s="60">
        <v>52.633145361845699</v>
      </c>
      <c r="K1059" s="60">
        <v>0.62980585671134803</v>
      </c>
      <c r="L1059" s="60">
        <v>0.37019414325061201</v>
      </c>
      <c r="M1059" s="61">
        <v>3.8040237626546501E-11</v>
      </c>
      <c r="N1059" s="60">
        <v>0.62633301031272903</v>
      </c>
      <c r="O1059" s="60">
        <v>1.8645186540027101E-2</v>
      </c>
      <c r="P1059" s="60" t="s">
        <v>163</v>
      </c>
      <c r="Q1059" s="60">
        <v>54</v>
      </c>
      <c r="R1059" s="60" t="s">
        <v>28</v>
      </c>
    </row>
    <row r="1060" spans="1:18" x14ac:dyDescent="0.25">
      <c r="A1060" s="60">
        <v>1057</v>
      </c>
      <c r="B1060" s="60">
        <v>0.98654683237049701</v>
      </c>
      <c r="C1060" s="60">
        <v>-1.35444813867861E-2</v>
      </c>
      <c r="D1060" s="60">
        <v>9.6048327017977195E-3</v>
      </c>
      <c r="E1060" s="60">
        <v>0.99999896755675899</v>
      </c>
      <c r="F1060" s="60">
        <v>0.32832110717165502</v>
      </c>
      <c r="G1060" s="60" t="s">
        <v>142</v>
      </c>
      <c r="H1060" s="60">
        <v>-1</v>
      </c>
      <c r="I1060" s="60">
        <v>2.4123424572686399E-2</v>
      </c>
      <c r="J1060" s="60">
        <v>40.453484225960402</v>
      </c>
      <c r="K1060" s="60">
        <v>0.328320768198747</v>
      </c>
      <c r="L1060" s="60">
        <v>0.67167819935801298</v>
      </c>
      <c r="M1060" s="61">
        <v>1.0324432406783E-6</v>
      </c>
      <c r="N1060" s="60" t="s">
        <v>142</v>
      </c>
      <c r="O1060" s="60">
        <v>2.4123424572686399E-2</v>
      </c>
      <c r="P1060" s="60" t="s">
        <v>163</v>
      </c>
      <c r="Q1060" s="60">
        <v>55</v>
      </c>
      <c r="R1060" s="60" t="s">
        <v>28</v>
      </c>
    </row>
    <row r="1061" spans="1:18" x14ac:dyDescent="0.25">
      <c r="A1061" s="60">
        <v>1058</v>
      </c>
      <c r="B1061" s="60">
        <v>0.98354404090434799</v>
      </c>
      <c r="C1061" s="60">
        <v>-1.65928623850452E-2</v>
      </c>
      <c r="D1061" s="60">
        <v>1.06606547563118E-2</v>
      </c>
      <c r="E1061" s="60">
        <v>0.99999999999872202</v>
      </c>
      <c r="F1061" s="60">
        <v>0.27822575875490702</v>
      </c>
      <c r="G1061" s="60" t="s">
        <v>142</v>
      </c>
      <c r="H1061" s="60">
        <v>-1</v>
      </c>
      <c r="I1061" s="60">
        <v>1.1349322366709E-2</v>
      </c>
      <c r="J1061" s="60">
        <v>87.110987395450607</v>
      </c>
      <c r="K1061" s="60">
        <v>0.27822575875455102</v>
      </c>
      <c r="L1061" s="60">
        <v>0.721774241244171</v>
      </c>
      <c r="M1061" s="61">
        <v>1.27775567904109E-12</v>
      </c>
      <c r="N1061" s="60" t="s">
        <v>142</v>
      </c>
      <c r="O1061" s="60">
        <v>1.1349322366709E-2</v>
      </c>
      <c r="P1061" s="60" t="s">
        <v>163</v>
      </c>
      <c r="Q1061" s="60">
        <v>56</v>
      </c>
      <c r="R1061" s="60" t="s">
        <v>28</v>
      </c>
    </row>
    <row r="1062" spans="1:18" x14ac:dyDescent="0.25">
      <c r="A1062" s="60">
        <v>1059</v>
      </c>
      <c r="B1062" s="60">
        <v>0.98783387382334698</v>
      </c>
      <c r="C1062" s="60">
        <v>-1.2240739275535401E-2</v>
      </c>
      <c r="D1062" s="60">
        <v>1.00409520613578E-2</v>
      </c>
      <c r="E1062" s="60">
        <v>0.99999999999074396</v>
      </c>
      <c r="F1062" s="60">
        <v>0.31087009230262103</v>
      </c>
      <c r="G1062" s="60" t="s">
        <v>142</v>
      </c>
      <c r="H1062" s="60">
        <v>-1</v>
      </c>
      <c r="I1062" s="60">
        <v>1.26810334723971E-2</v>
      </c>
      <c r="J1062" s="60">
        <v>77.857926065466899</v>
      </c>
      <c r="K1062" s="60">
        <v>0.31087009229974399</v>
      </c>
      <c r="L1062" s="60">
        <v>0.68912990769100002</v>
      </c>
      <c r="M1062" s="61">
        <v>9.2557073116950099E-12</v>
      </c>
      <c r="N1062" s="60" t="s">
        <v>142</v>
      </c>
      <c r="O1062" s="60">
        <v>1.26810334723971E-2</v>
      </c>
      <c r="P1062" s="60" t="s">
        <v>163</v>
      </c>
      <c r="Q1062" s="60">
        <v>57</v>
      </c>
      <c r="R1062" s="60" t="s">
        <v>28</v>
      </c>
    </row>
    <row r="1063" spans="1:18" x14ac:dyDescent="0.25">
      <c r="A1063" s="60">
        <v>1060</v>
      </c>
      <c r="B1063" s="60">
        <v>0.985221268247501</v>
      </c>
      <c r="C1063" s="60">
        <v>-1.4889025222621999E-2</v>
      </c>
      <c r="D1063" s="60">
        <v>8.7384230676231904E-3</v>
      </c>
      <c r="E1063" s="60">
        <v>0.999990384305948</v>
      </c>
      <c r="F1063" s="60">
        <v>0.38154120399095998</v>
      </c>
      <c r="G1063" s="60" t="s">
        <v>142</v>
      </c>
      <c r="H1063" s="60">
        <v>-1</v>
      </c>
      <c r="I1063" s="60">
        <v>3.12112757972383E-2</v>
      </c>
      <c r="J1063" s="60">
        <v>31.0397027823029</v>
      </c>
      <c r="K1063" s="60">
        <v>0.38153753520747402</v>
      </c>
      <c r="L1063" s="60">
        <v>0.61845284909847398</v>
      </c>
      <c r="M1063" s="61">
        <v>9.6156940516678396E-6</v>
      </c>
      <c r="N1063" s="60" t="s">
        <v>142</v>
      </c>
      <c r="O1063" s="60">
        <v>3.12112757972383E-2</v>
      </c>
      <c r="P1063" s="60" t="s">
        <v>163</v>
      </c>
      <c r="Q1063" s="60">
        <v>58</v>
      </c>
      <c r="R1063" s="60" t="s">
        <v>28</v>
      </c>
    </row>
    <row r="1064" spans="1:18" x14ac:dyDescent="0.25">
      <c r="A1064" s="60">
        <v>1061</v>
      </c>
      <c r="B1064" s="60">
        <v>0.979905061800739</v>
      </c>
      <c r="C1064" s="60">
        <v>-2.0299587723806599E-2</v>
      </c>
      <c r="D1064" s="60">
        <v>9.0436603904208695E-3</v>
      </c>
      <c r="E1064" s="60">
        <v>0.999999999999994</v>
      </c>
      <c r="F1064" s="60">
        <v>0.44574046438883902</v>
      </c>
      <c r="G1064" s="60">
        <v>0.65745616897761106</v>
      </c>
      <c r="H1064" s="60">
        <v>0.52101394311208404</v>
      </c>
      <c r="I1064" s="60">
        <v>1.09121197456854E-2</v>
      </c>
      <c r="J1064" s="60">
        <v>90.641223090077702</v>
      </c>
      <c r="K1064" s="60">
        <v>0.44574046438883602</v>
      </c>
      <c r="L1064" s="60">
        <v>0.55425953561115804</v>
      </c>
      <c r="M1064" s="61">
        <v>5.9952043329758501E-15</v>
      </c>
      <c r="N1064" s="60">
        <v>0.65745616897761106</v>
      </c>
      <c r="O1064" s="60">
        <v>1.09121197456854E-2</v>
      </c>
      <c r="P1064" s="60" t="s">
        <v>163</v>
      </c>
      <c r="Q1064" s="60">
        <v>59</v>
      </c>
      <c r="R1064" s="60" t="s">
        <v>28</v>
      </c>
    </row>
    <row r="1065" spans="1:18" x14ac:dyDescent="0.25">
      <c r="A1065" s="60">
        <v>1062</v>
      </c>
      <c r="B1065" s="60">
        <v>0.98113703101077998</v>
      </c>
      <c r="C1065" s="60">
        <v>-1.9043144145540002E-2</v>
      </c>
      <c r="D1065" s="60">
        <v>4.9325241963088197E-3</v>
      </c>
      <c r="E1065" s="60">
        <v>0.99973253372689297</v>
      </c>
      <c r="F1065" s="60">
        <v>0.62893480253130396</v>
      </c>
      <c r="G1065" s="60" t="s">
        <v>142</v>
      </c>
      <c r="H1065" s="60">
        <v>-1</v>
      </c>
      <c r="I1065" s="60">
        <v>5.69204105139509E-2</v>
      </c>
      <c r="J1065" s="60">
        <v>16.568390511781502</v>
      </c>
      <c r="K1065" s="60">
        <v>0.62876658368364402</v>
      </c>
      <c r="L1065" s="60">
        <v>0.370965950043249</v>
      </c>
      <c r="M1065" s="60">
        <v>2.6746627310680898E-4</v>
      </c>
      <c r="N1065" s="60" t="s">
        <v>142</v>
      </c>
      <c r="O1065" s="60">
        <v>5.69204105139509E-2</v>
      </c>
      <c r="P1065" s="60" t="s">
        <v>163</v>
      </c>
      <c r="Q1065" s="60">
        <v>60</v>
      </c>
      <c r="R1065" s="60" t="s">
        <v>28</v>
      </c>
    </row>
    <row r="1066" spans="1:18" x14ac:dyDescent="0.25">
      <c r="A1066" s="60">
        <v>1063</v>
      </c>
      <c r="B1066" s="60">
        <v>0.97419450437024402</v>
      </c>
      <c r="C1066" s="60">
        <v>-2.6144298797599299E-2</v>
      </c>
      <c r="D1066" s="60">
        <v>3.8771034112446302E-3</v>
      </c>
      <c r="E1066" s="60">
        <v>0.86880083129775998</v>
      </c>
      <c r="F1066" s="60">
        <v>0.97509700024910995</v>
      </c>
      <c r="G1066" s="60">
        <v>0.11022134285648499</v>
      </c>
      <c r="H1066" s="60">
        <v>8.0726530278446909</v>
      </c>
      <c r="I1066" s="60" t="s">
        <v>142</v>
      </c>
      <c r="J1066" s="60">
        <v>-1</v>
      </c>
      <c r="K1066" s="60">
        <v>0.84716508441237903</v>
      </c>
      <c r="L1066" s="60">
        <v>2.16357468853812E-2</v>
      </c>
      <c r="M1066" s="60">
        <v>0.13119916870223999</v>
      </c>
      <c r="N1066" s="60">
        <v>0.11022134285648499</v>
      </c>
      <c r="O1066" s="60" t="s">
        <v>142</v>
      </c>
      <c r="P1066" s="60" t="s">
        <v>163</v>
      </c>
      <c r="Q1066" s="60">
        <v>61</v>
      </c>
      <c r="R1066" s="60" t="s">
        <v>28</v>
      </c>
    </row>
    <row r="1067" spans="1:18" x14ac:dyDescent="0.25">
      <c r="A1067" s="60">
        <v>1064</v>
      </c>
      <c r="B1067" s="60">
        <v>0.98840541862641196</v>
      </c>
      <c r="C1067" s="60">
        <v>-1.16623226625434E-2</v>
      </c>
      <c r="D1067" s="60">
        <v>1.0478002613494601E-2</v>
      </c>
      <c r="E1067" s="60">
        <v>0.99999999999999301</v>
      </c>
      <c r="F1067" s="60">
        <v>0.27813642545431</v>
      </c>
      <c r="G1067" s="60" t="s">
        <v>142</v>
      </c>
      <c r="H1067" s="60">
        <v>-1</v>
      </c>
      <c r="I1067" s="60">
        <v>9.2950435679667407E-3</v>
      </c>
      <c r="J1067" s="60">
        <v>106.584218695464</v>
      </c>
      <c r="K1067" s="60">
        <v>0.278136425454308</v>
      </c>
      <c r="L1067" s="60">
        <v>0.72186357454568495</v>
      </c>
      <c r="M1067" s="61">
        <v>6.8833827526759698E-15</v>
      </c>
      <c r="N1067" s="60" t="s">
        <v>142</v>
      </c>
      <c r="O1067" s="60">
        <v>9.2950435679667407E-3</v>
      </c>
      <c r="P1067" s="60" t="s">
        <v>163</v>
      </c>
      <c r="Q1067" s="60">
        <v>62</v>
      </c>
      <c r="R1067" s="60" t="s">
        <v>28</v>
      </c>
    </row>
    <row r="1068" spans="1:18" x14ac:dyDescent="0.25">
      <c r="A1068" s="60">
        <v>1065</v>
      </c>
      <c r="B1068" s="60">
        <v>0.98454660202773303</v>
      </c>
      <c r="C1068" s="60">
        <v>-1.5574046291684599E-2</v>
      </c>
      <c r="D1068" s="60">
        <v>7.7556002798633604E-3</v>
      </c>
      <c r="E1068" s="60">
        <v>0.99979552817018602</v>
      </c>
      <c r="F1068" s="60">
        <v>0.46339406373821102</v>
      </c>
      <c r="G1068" s="60">
        <v>2.1869365404867902</v>
      </c>
      <c r="H1068" s="60">
        <v>-0.54273936097962305</v>
      </c>
      <c r="I1068" s="60">
        <v>4.6543756923267898E-2</v>
      </c>
      <c r="J1068" s="60">
        <v>20.485158614260602</v>
      </c>
      <c r="K1068" s="60">
        <v>0.463299312706074</v>
      </c>
      <c r="L1068" s="60">
        <v>0.53649621546411197</v>
      </c>
      <c r="M1068" s="60">
        <v>2.04471829813757E-4</v>
      </c>
      <c r="N1068" s="60">
        <v>2.1869365404867902</v>
      </c>
      <c r="O1068" s="60">
        <v>4.6543756923267898E-2</v>
      </c>
      <c r="P1068" s="60" t="s">
        <v>163</v>
      </c>
      <c r="Q1068" s="60">
        <v>63</v>
      </c>
      <c r="R1068" s="60" t="s">
        <v>28</v>
      </c>
    </row>
    <row r="1069" spans="1:18" x14ac:dyDescent="0.25">
      <c r="A1069" s="60">
        <v>1066</v>
      </c>
      <c r="B1069" s="60">
        <v>0.98510736998813098</v>
      </c>
      <c r="C1069" s="60">
        <v>-1.5004638686576E-2</v>
      </c>
      <c r="D1069" s="60">
        <v>8.7960903979283304E-3</v>
      </c>
      <c r="E1069" s="60">
        <v>0.99999999999997902</v>
      </c>
      <c r="F1069" s="60">
        <v>0.41199057598809502</v>
      </c>
      <c r="G1069" s="60">
        <v>1.14270384870706</v>
      </c>
      <c r="H1069" s="60">
        <v>-0.124882618421671</v>
      </c>
      <c r="I1069" s="60">
        <v>1.1468240674624699E-2</v>
      </c>
      <c r="J1069" s="60">
        <v>86.197332910239396</v>
      </c>
      <c r="K1069" s="60">
        <v>0.41199057598808603</v>
      </c>
      <c r="L1069" s="60">
        <v>0.58800942401189205</v>
      </c>
      <c r="M1069" s="61">
        <v>2.1316282072802999E-14</v>
      </c>
      <c r="N1069" s="60">
        <v>1.14270384870706</v>
      </c>
      <c r="O1069" s="60">
        <v>1.1468240674624699E-2</v>
      </c>
      <c r="P1069" s="60" t="s">
        <v>163</v>
      </c>
      <c r="Q1069" s="60">
        <v>64</v>
      </c>
      <c r="R1069" s="60" t="s">
        <v>28</v>
      </c>
    </row>
    <row r="1070" spans="1:18" x14ac:dyDescent="0.25">
      <c r="A1070" s="60">
        <v>1067</v>
      </c>
      <c r="B1070" s="60">
        <v>0.98605894205132505</v>
      </c>
      <c r="C1070" s="60">
        <v>-1.4039147209472899E-2</v>
      </c>
      <c r="D1070" s="60">
        <v>9.1267590197379091E-3</v>
      </c>
      <c r="E1070" s="60">
        <v>0.999999999999999</v>
      </c>
      <c r="F1070" s="60">
        <v>0.347027743691674</v>
      </c>
      <c r="G1070" s="60" t="s">
        <v>142</v>
      </c>
      <c r="H1070" s="60">
        <v>-1</v>
      </c>
      <c r="I1070" s="60">
        <v>1.00471645916593E-2</v>
      </c>
      <c r="J1070" s="60">
        <v>98.530568139608107</v>
      </c>
      <c r="K1070" s="60">
        <v>0.347027743691674</v>
      </c>
      <c r="L1070" s="60">
        <v>0.65297225630832501</v>
      </c>
      <c r="M1070" s="61">
        <v>9.9920072216264108E-16</v>
      </c>
      <c r="N1070" s="60" t="s">
        <v>142</v>
      </c>
      <c r="O1070" s="60">
        <v>1.00471645916593E-2</v>
      </c>
      <c r="P1070" s="60" t="s">
        <v>163</v>
      </c>
      <c r="Q1070" s="60">
        <v>65</v>
      </c>
      <c r="R1070" s="60" t="s">
        <v>28</v>
      </c>
    </row>
    <row r="1071" spans="1:18" x14ac:dyDescent="0.25">
      <c r="A1071" s="60">
        <v>1068</v>
      </c>
      <c r="B1071" s="60">
        <v>0.97875480981413598</v>
      </c>
      <c r="C1071" s="60">
        <v>-2.1474117447425799E-2</v>
      </c>
      <c r="D1071" s="60">
        <v>6.6433614344870899E-3</v>
      </c>
      <c r="E1071" s="60">
        <v>0.99999996886529996</v>
      </c>
      <c r="F1071" s="60">
        <v>0.57098085333520099</v>
      </c>
      <c r="G1071" s="60">
        <v>0.83512662485091105</v>
      </c>
      <c r="H1071" s="60">
        <v>0.19742320534747901</v>
      </c>
      <c r="I1071" s="60">
        <v>2.4875155762565399E-2</v>
      </c>
      <c r="J1071" s="60">
        <v>39.200753295579403</v>
      </c>
      <c r="K1071" s="60">
        <v>0.57098083555788404</v>
      </c>
      <c r="L1071" s="60">
        <v>0.42901913330741598</v>
      </c>
      <c r="M1071" s="61">
        <v>3.11346997072803E-8</v>
      </c>
      <c r="N1071" s="60">
        <v>0.83512662485091105</v>
      </c>
      <c r="O1071" s="60">
        <v>2.4875155762565399E-2</v>
      </c>
      <c r="P1071" s="60" t="s">
        <v>163</v>
      </c>
      <c r="Q1071" s="60">
        <v>66</v>
      </c>
      <c r="R1071" s="60" t="s">
        <v>28</v>
      </c>
    </row>
    <row r="1072" spans="1:18" x14ac:dyDescent="0.25">
      <c r="A1072" s="60">
        <v>1069</v>
      </c>
      <c r="B1072" s="60">
        <v>0.98122825615626597</v>
      </c>
      <c r="C1072" s="60">
        <v>-1.8950169462234399E-2</v>
      </c>
      <c r="D1072" s="60">
        <v>8.4661126119666107E-3</v>
      </c>
      <c r="E1072" s="60">
        <v>0.99999999873928402</v>
      </c>
      <c r="F1072" s="60">
        <v>0.413701714359547</v>
      </c>
      <c r="G1072" s="60">
        <v>3.5847473264973901</v>
      </c>
      <c r="H1072" s="60">
        <v>-0.72104031081680497</v>
      </c>
      <c r="I1072" s="60">
        <v>1.8101204665226099E-2</v>
      </c>
      <c r="J1072" s="60">
        <v>54.244941897214296</v>
      </c>
      <c r="K1072" s="60">
        <v>0.41370171383798598</v>
      </c>
      <c r="L1072" s="60">
        <v>0.58629828490129798</v>
      </c>
      <c r="M1072" s="61">
        <v>1.26071564299224E-9</v>
      </c>
      <c r="N1072" s="60">
        <v>3.5847473264973901</v>
      </c>
      <c r="O1072" s="60">
        <v>1.8101204665226099E-2</v>
      </c>
      <c r="P1072" s="60" t="s">
        <v>163</v>
      </c>
      <c r="Q1072" s="60">
        <v>67</v>
      </c>
      <c r="R1072" s="60" t="s">
        <v>28</v>
      </c>
    </row>
    <row r="1073" spans="1:18" x14ac:dyDescent="0.25">
      <c r="A1073" s="60">
        <v>1070</v>
      </c>
      <c r="B1073" s="60">
        <v>0.99405097629644701</v>
      </c>
      <c r="C1073" s="60">
        <v>-5.9667896400931496E-3</v>
      </c>
      <c r="D1073" s="60">
        <v>4.8689240391706703E-3</v>
      </c>
      <c r="E1073" s="60">
        <v>0.69318369141648295</v>
      </c>
      <c r="F1073" s="60">
        <v>0.99901100925620501</v>
      </c>
      <c r="G1073" s="60">
        <v>6.4290670546637493E-2</v>
      </c>
      <c r="H1073" s="60">
        <v>14.554356355244201</v>
      </c>
      <c r="I1073" s="60" t="s">
        <v>142</v>
      </c>
      <c r="J1073" s="60">
        <v>-1</v>
      </c>
      <c r="K1073" s="60">
        <v>0.69249813916192204</v>
      </c>
      <c r="L1073" s="60">
        <v>6.8555225456046903E-4</v>
      </c>
      <c r="M1073" s="60">
        <v>0.30681630858351699</v>
      </c>
      <c r="N1073" s="60">
        <v>6.4290670546637493E-2</v>
      </c>
      <c r="O1073" s="60" t="s">
        <v>142</v>
      </c>
      <c r="P1073" s="60" t="s">
        <v>163</v>
      </c>
      <c r="Q1073" s="60">
        <v>68</v>
      </c>
      <c r="R1073" s="60" t="s">
        <v>28</v>
      </c>
    </row>
    <row r="1074" spans="1:18" x14ac:dyDescent="0.25">
      <c r="A1074" s="60">
        <v>1071</v>
      </c>
      <c r="B1074" s="60">
        <v>0.98988988896269903</v>
      </c>
      <c r="C1074" s="60">
        <v>-1.0161565309268501E-2</v>
      </c>
      <c r="D1074" s="60">
        <v>4.5914425126013904E-3</v>
      </c>
      <c r="E1074" s="60">
        <v>0.74284209682512703</v>
      </c>
      <c r="F1074" s="60">
        <v>0.99687761449059298</v>
      </c>
      <c r="G1074" s="60">
        <v>7.3369076081054793E-2</v>
      </c>
      <c r="H1074" s="60">
        <v>12.6297204955293</v>
      </c>
      <c r="I1074" s="60" t="s">
        <v>142</v>
      </c>
      <c r="J1074" s="60">
        <v>-1</v>
      </c>
      <c r="K1074" s="60">
        <v>0.74052265742622303</v>
      </c>
      <c r="L1074" s="60">
        <v>2.3194393989040599E-3</v>
      </c>
      <c r="M1074" s="60">
        <v>0.25715790317487303</v>
      </c>
      <c r="N1074" s="60">
        <v>7.3369076081054793E-2</v>
      </c>
      <c r="O1074" s="60" t="s">
        <v>142</v>
      </c>
      <c r="P1074" s="60" t="s">
        <v>163</v>
      </c>
      <c r="Q1074" s="60">
        <v>69</v>
      </c>
      <c r="R1074" s="60" t="s">
        <v>28</v>
      </c>
    </row>
    <row r="1075" spans="1:18" x14ac:dyDescent="0.25">
      <c r="A1075" s="60">
        <v>1072</v>
      </c>
      <c r="B1075" s="60">
        <v>0.98693086343931702</v>
      </c>
      <c r="C1075" s="60">
        <v>-1.3155289176017399E-2</v>
      </c>
      <c r="D1075" s="60">
        <v>7.2451904365223802E-3</v>
      </c>
      <c r="E1075" s="60">
        <v>0.99999999999976796</v>
      </c>
      <c r="F1075" s="60">
        <v>0.46176758982171801</v>
      </c>
      <c r="G1075" s="60">
        <v>5.0367305338963897</v>
      </c>
      <c r="H1075" s="60">
        <v>-0.80145850700763899</v>
      </c>
      <c r="I1075" s="60">
        <v>1.4016330245798301E-2</v>
      </c>
      <c r="J1075" s="60">
        <v>70.345350920207494</v>
      </c>
      <c r="K1075" s="60">
        <v>0.46176758982161098</v>
      </c>
      <c r="L1075" s="60">
        <v>0.53823241017815704</v>
      </c>
      <c r="M1075" s="61">
        <v>2.3170354523927002E-13</v>
      </c>
      <c r="N1075" s="60">
        <v>5.0367305338963897</v>
      </c>
      <c r="O1075" s="60">
        <v>1.4016330245798301E-2</v>
      </c>
      <c r="P1075" s="60" t="s">
        <v>163</v>
      </c>
      <c r="Q1075" s="60">
        <v>70</v>
      </c>
      <c r="R1075" s="60" t="s">
        <v>28</v>
      </c>
    </row>
    <row r="1076" spans="1:18" x14ac:dyDescent="0.25">
      <c r="A1076" s="60">
        <v>1073</v>
      </c>
      <c r="B1076" s="60">
        <v>0.97962345553368202</v>
      </c>
      <c r="C1076" s="60">
        <v>-2.0587010199676799E-2</v>
      </c>
      <c r="D1076" s="60">
        <v>4.36939771617999E-3</v>
      </c>
      <c r="E1076" s="60">
        <v>0.77091508048741697</v>
      </c>
      <c r="F1076" s="60">
        <v>0.99399962208125703</v>
      </c>
      <c r="G1076" s="60">
        <v>8.4790227797020404E-2</v>
      </c>
      <c r="H1076" s="60">
        <v>10.7938119283499</v>
      </c>
      <c r="I1076" s="60" t="s">
        <v>142</v>
      </c>
      <c r="J1076" s="60">
        <v>-1</v>
      </c>
      <c r="K1076" s="60">
        <v>0.76628929866123496</v>
      </c>
      <c r="L1076" s="60">
        <v>4.6257818261828303E-3</v>
      </c>
      <c r="M1076" s="60">
        <v>0.229084919512583</v>
      </c>
      <c r="N1076" s="60">
        <v>8.4790227797020404E-2</v>
      </c>
      <c r="O1076" s="60" t="s">
        <v>142</v>
      </c>
      <c r="P1076" s="60" t="s">
        <v>163</v>
      </c>
      <c r="Q1076" s="60">
        <v>71</v>
      </c>
      <c r="R1076" s="60" t="s">
        <v>28</v>
      </c>
    </row>
    <row r="1077" spans="1:18" x14ac:dyDescent="0.25">
      <c r="A1077" s="60">
        <v>1074</v>
      </c>
      <c r="B1077" s="60">
        <v>0.98400362839267796</v>
      </c>
      <c r="C1077" s="60">
        <v>-1.6125694545749001E-2</v>
      </c>
      <c r="D1077" s="60">
        <v>7.0701482741505296E-3</v>
      </c>
      <c r="E1077" s="60">
        <v>0.999999999999997</v>
      </c>
      <c r="F1077" s="60">
        <v>0.53694132643518</v>
      </c>
      <c r="G1077" s="60">
        <v>0.69837288539040399</v>
      </c>
      <c r="H1077" s="60">
        <v>0.43189980727986099</v>
      </c>
      <c r="I1077" s="60">
        <v>1.19847187276462E-2</v>
      </c>
      <c r="J1077" s="60">
        <v>82.439588589860605</v>
      </c>
      <c r="K1077" s="60">
        <v>0.536941326435178</v>
      </c>
      <c r="L1077" s="60">
        <v>0.463058673564819</v>
      </c>
      <c r="M1077" s="61">
        <v>3.21964677141295E-15</v>
      </c>
      <c r="N1077" s="60">
        <v>0.69837288539040399</v>
      </c>
      <c r="O1077" s="60">
        <v>1.19847187276462E-2</v>
      </c>
      <c r="P1077" s="60" t="s">
        <v>163</v>
      </c>
      <c r="Q1077" s="60">
        <v>72</v>
      </c>
      <c r="R1077" s="60" t="s">
        <v>28</v>
      </c>
    </row>
    <row r="1078" spans="1:18" x14ac:dyDescent="0.25">
      <c r="A1078" s="60">
        <v>1075</v>
      </c>
      <c r="B1078" s="60">
        <v>0.98268850303667099</v>
      </c>
      <c r="C1078" s="60">
        <v>-1.74630930444904E-2</v>
      </c>
      <c r="D1078" s="60">
        <v>6.4272669040859303E-3</v>
      </c>
      <c r="E1078" s="60">
        <v>0.70773956187584997</v>
      </c>
      <c r="F1078" s="60">
        <v>0.97095852148677297</v>
      </c>
      <c r="G1078" s="60">
        <v>0.114862101479118</v>
      </c>
      <c r="H1078" s="60">
        <v>7.7060918015835096</v>
      </c>
      <c r="I1078" s="60" t="s">
        <v>142</v>
      </c>
      <c r="J1078" s="60">
        <v>-1</v>
      </c>
      <c r="K1078" s="60">
        <v>0.68718575859667097</v>
      </c>
      <c r="L1078" s="60">
        <v>2.0553803279178499E-2</v>
      </c>
      <c r="M1078" s="60">
        <v>0.29226043812414998</v>
      </c>
      <c r="N1078" s="60">
        <v>0.114862101479118</v>
      </c>
      <c r="O1078" s="60" t="s">
        <v>142</v>
      </c>
      <c r="P1078" s="60" t="s">
        <v>163</v>
      </c>
      <c r="Q1078" s="60">
        <v>73</v>
      </c>
      <c r="R1078" s="60" t="s">
        <v>28</v>
      </c>
    </row>
    <row r="1079" spans="1:18" x14ac:dyDescent="0.25">
      <c r="A1079" s="60">
        <v>1076</v>
      </c>
      <c r="B1079" s="60">
        <v>0.98868300632330097</v>
      </c>
      <c r="C1079" s="60">
        <v>-1.13815181267322E-2</v>
      </c>
      <c r="D1079" s="60">
        <v>7.3984440931897204E-3</v>
      </c>
      <c r="E1079" s="60">
        <v>0.99999989142289802</v>
      </c>
      <c r="F1079" s="60">
        <v>0.47438525089303102</v>
      </c>
      <c r="G1079" s="60">
        <v>1.1448060207806601</v>
      </c>
      <c r="H1079" s="60">
        <v>-0.12648956954464399</v>
      </c>
      <c r="I1079" s="60">
        <v>2.4732558617575E-2</v>
      </c>
      <c r="J1079" s="60">
        <v>39.432533304071399</v>
      </c>
      <c r="K1079" s="60">
        <v>0.47438519938565499</v>
      </c>
      <c r="L1079" s="60">
        <v>0.52561469203724298</v>
      </c>
      <c r="M1079" s="61">
        <v>1.0857710153189301E-7</v>
      </c>
      <c r="N1079" s="60">
        <v>1.1448060207806601</v>
      </c>
      <c r="O1079" s="60">
        <v>2.4732558617575E-2</v>
      </c>
      <c r="P1079" s="60" t="s">
        <v>163</v>
      </c>
      <c r="Q1079" s="60">
        <v>74</v>
      </c>
      <c r="R1079" s="60" t="s">
        <v>28</v>
      </c>
    </row>
    <row r="1080" spans="1:18" x14ac:dyDescent="0.25">
      <c r="A1080" s="60">
        <v>1077</v>
      </c>
      <c r="B1080" s="60">
        <v>0.98165130396364897</v>
      </c>
      <c r="C1080" s="60">
        <v>-1.85191212995982E-2</v>
      </c>
      <c r="D1080" s="60">
        <v>1.13549891082214E-2</v>
      </c>
      <c r="E1080" s="60">
        <v>0.99999999988958099</v>
      </c>
      <c r="F1080" s="60">
        <v>0.25975093924269399</v>
      </c>
      <c r="G1080" s="60" t="s">
        <v>142</v>
      </c>
      <c r="H1080" s="60">
        <v>-1</v>
      </c>
      <c r="I1080" s="60">
        <v>1.25016395977216E-2</v>
      </c>
      <c r="J1080" s="60">
        <v>78.989507950801098</v>
      </c>
      <c r="K1080" s="60">
        <v>0.25975093921401299</v>
      </c>
      <c r="L1080" s="60">
        <v>0.74024906067556795</v>
      </c>
      <c r="M1080" s="61">
        <v>1.10419340337842E-10</v>
      </c>
      <c r="N1080" s="60" t="s">
        <v>142</v>
      </c>
      <c r="O1080" s="60">
        <v>1.25016395977216E-2</v>
      </c>
      <c r="P1080" s="60" t="s">
        <v>163</v>
      </c>
      <c r="Q1080" s="60">
        <v>75</v>
      </c>
      <c r="R1080" s="60" t="s">
        <v>28</v>
      </c>
    </row>
    <row r="1081" spans="1:18" x14ac:dyDescent="0.25">
      <c r="A1081" s="60">
        <v>1078</v>
      </c>
      <c r="B1081" s="60">
        <v>0.98914282346054705</v>
      </c>
      <c r="C1081" s="60">
        <v>-1.09165457933686E-2</v>
      </c>
      <c r="D1081" s="60">
        <v>1.0035298498773999E-2</v>
      </c>
      <c r="E1081" s="60">
        <v>0.999999999999996</v>
      </c>
      <c r="F1081" s="60">
        <v>0.291247312364939</v>
      </c>
      <c r="G1081" s="60" t="s">
        <v>142</v>
      </c>
      <c r="H1081" s="60">
        <v>-1</v>
      </c>
      <c r="I1081" s="60">
        <v>9.5875518000455399E-3</v>
      </c>
      <c r="J1081" s="60">
        <v>103.301913653833</v>
      </c>
      <c r="K1081" s="60">
        <v>0.291247312364938</v>
      </c>
      <c r="L1081" s="60">
        <v>0.70875268763505805</v>
      </c>
      <c r="M1081" s="61">
        <v>4.3298697960381097E-15</v>
      </c>
      <c r="N1081" s="60" t="s">
        <v>142</v>
      </c>
      <c r="O1081" s="60">
        <v>9.5875518000455399E-3</v>
      </c>
      <c r="P1081" s="60" t="s">
        <v>163</v>
      </c>
      <c r="Q1081" s="60">
        <v>76</v>
      </c>
      <c r="R1081" s="60" t="s">
        <v>28</v>
      </c>
    </row>
    <row r="1082" spans="1:18" x14ac:dyDescent="0.25">
      <c r="A1082" s="60">
        <v>1079</v>
      </c>
      <c r="B1082" s="60">
        <v>0.98081812028268101</v>
      </c>
      <c r="C1082" s="60">
        <v>-1.9368238968117402E-2</v>
      </c>
      <c r="D1082" s="60">
        <v>1.1245499389546901E-2</v>
      </c>
      <c r="E1082" s="60">
        <v>0.99999999999927103</v>
      </c>
      <c r="F1082" s="60">
        <v>0.28241445290677603</v>
      </c>
      <c r="G1082" s="60">
        <v>1.87188242497546</v>
      </c>
      <c r="H1082" s="60">
        <v>-0.465778412865269</v>
      </c>
      <c r="I1082" s="60">
        <v>1.0488740212544201E-2</v>
      </c>
      <c r="J1082" s="60">
        <v>94.3403344668626</v>
      </c>
      <c r="K1082" s="60">
        <v>0.28241445290657002</v>
      </c>
      <c r="L1082" s="60">
        <v>0.71758554709270095</v>
      </c>
      <c r="M1082" s="61">
        <v>7.2930550487626503E-13</v>
      </c>
      <c r="N1082" s="60">
        <v>1.87188242497546</v>
      </c>
      <c r="O1082" s="60">
        <v>1.0488740212544201E-2</v>
      </c>
      <c r="P1082" s="60" t="s">
        <v>163</v>
      </c>
      <c r="Q1082" s="60">
        <v>77</v>
      </c>
      <c r="R1082" s="60" t="s">
        <v>28</v>
      </c>
    </row>
    <row r="1083" spans="1:18" x14ac:dyDescent="0.25">
      <c r="A1083" s="60">
        <v>1080</v>
      </c>
      <c r="B1083" s="60">
        <v>0.98274649913282397</v>
      </c>
      <c r="C1083" s="60">
        <v>-1.74040770036595E-2</v>
      </c>
      <c r="D1083" s="60">
        <v>9.4819031685054005E-3</v>
      </c>
      <c r="E1083" s="60">
        <v>0.99999999999976497</v>
      </c>
      <c r="F1083" s="60">
        <v>0.37034486351548601</v>
      </c>
      <c r="G1083" s="60">
        <v>1.5989672627165901</v>
      </c>
      <c r="H1083" s="60">
        <v>-0.374596326443211</v>
      </c>
      <c r="I1083" s="60">
        <v>1.15107281524712E-2</v>
      </c>
      <c r="J1083" s="60">
        <v>85.875477098754104</v>
      </c>
      <c r="K1083" s="60">
        <v>0.37034486351539903</v>
      </c>
      <c r="L1083" s="60">
        <v>0.629655136484367</v>
      </c>
      <c r="M1083" s="61">
        <v>2.3492319201068302E-13</v>
      </c>
      <c r="N1083" s="60">
        <v>1.5989672627165901</v>
      </c>
      <c r="O1083" s="60">
        <v>1.15107281524712E-2</v>
      </c>
      <c r="P1083" s="60" t="s">
        <v>163</v>
      </c>
      <c r="Q1083" s="60">
        <v>78</v>
      </c>
      <c r="R1083" s="60" t="s">
        <v>28</v>
      </c>
    </row>
    <row r="1084" spans="1:18" x14ac:dyDescent="0.25">
      <c r="A1084" s="60">
        <v>1081</v>
      </c>
      <c r="B1084" s="60">
        <v>0.98724627345362204</v>
      </c>
      <c r="C1084" s="60">
        <v>-1.2835753495967101E-2</v>
      </c>
      <c r="D1084" s="60">
        <v>9.6076724546329696E-3</v>
      </c>
      <c r="E1084" s="60">
        <v>0.99982289026595506</v>
      </c>
      <c r="F1084" s="60">
        <v>0.33191376160449998</v>
      </c>
      <c r="G1084" s="60" t="s">
        <v>142</v>
      </c>
      <c r="H1084" s="60">
        <v>-1</v>
      </c>
      <c r="I1084" s="60">
        <v>3.9304607774214802E-2</v>
      </c>
      <c r="J1084" s="60">
        <v>24.442309607679999</v>
      </c>
      <c r="K1084" s="60">
        <v>0.33185497644645601</v>
      </c>
      <c r="L1084" s="60">
        <v>0.66796791381949905</v>
      </c>
      <c r="M1084" s="60">
        <v>1.7710973404516699E-4</v>
      </c>
      <c r="N1084" s="60" t="s">
        <v>142</v>
      </c>
      <c r="O1084" s="60">
        <v>3.9304607774214802E-2</v>
      </c>
      <c r="P1084" s="60" t="s">
        <v>163</v>
      </c>
      <c r="Q1084" s="60">
        <v>79</v>
      </c>
      <c r="R1084" s="60" t="s">
        <v>28</v>
      </c>
    </row>
    <row r="1085" spans="1:18" x14ac:dyDescent="0.25">
      <c r="A1085" s="60">
        <v>1082</v>
      </c>
      <c r="B1085" s="60">
        <v>0.97738660129570498</v>
      </c>
      <c r="C1085" s="60">
        <v>-2.2873002756819E-2</v>
      </c>
      <c r="D1085" s="60">
        <v>9.1142388336643305E-3</v>
      </c>
      <c r="E1085" s="60">
        <v>0.99999999999997202</v>
      </c>
      <c r="F1085" s="60">
        <v>0.43757887091213199</v>
      </c>
      <c r="G1085" s="60">
        <v>0.85419491608318698</v>
      </c>
      <c r="H1085" s="60">
        <v>0.170692989587652</v>
      </c>
      <c r="I1085" s="60">
        <v>1.13227454966153E-2</v>
      </c>
      <c r="J1085" s="60">
        <v>87.317802453383095</v>
      </c>
      <c r="K1085" s="60">
        <v>0.437578870912119</v>
      </c>
      <c r="L1085" s="60">
        <v>0.56242112908785302</v>
      </c>
      <c r="M1085" s="61">
        <v>2.8310687127941501E-14</v>
      </c>
      <c r="N1085" s="60">
        <v>0.85419491608318698</v>
      </c>
      <c r="O1085" s="60">
        <v>1.13227454966153E-2</v>
      </c>
      <c r="P1085" s="60" t="s">
        <v>163</v>
      </c>
      <c r="Q1085" s="60">
        <v>80</v>
      </c>
      <c r="R1085" s="60" t="s">
        <v>28</v>
      </c>
    </row>
    <row r="1086" spans="1:18" x14ac:dyDescent="0.25">
      <c r="A1086" s="60">
        <v>1083</v>
      </c>
      <c r="B1086" s="60">
        <v>0.97760035271204604</v>
      </c>
      <c r="C1086" s="60">
        <v>-2.2654329771043601E-2</v>
      </c>
      <c r="D1086" s="60">
        <v>8.40634512927072E-3</v>
      </c>
      <c r="E1086" s="60">
        <v>0.99999999911989601</v>
      </c>
      <c r="F1086" s="60">
        <v>0.47507056590732</v>
      </c>
      <c r="G1086" s="60">
        <v>0.77869232476703498</v>
      </c>
      <c r="H1086" s="60">
        <v>0.28420425910731201</v>
      </c>
      <c r="I1086" s="60">
        <v>1.83548036798819E-2</v>
      </c>
      <c r="J1086" s="60">
        <v>53.481650549935701</v>
      </c>
      <c r="K1086" s="60">
        <v>0.47507056548920901</v>
      </c>
      <c r="L1086" s="60">
        <v>0.524929433630687</v>
      </c>
      <c r="M1086" s="61">
        <v>8.8010421173123601E-10</v>
      </c>
      <c r="N1086" s="60">
        <v>0.77869232476703498</v>
      </c>
      <c r="O1086" s="60">
        <v>1.83548036798819E-2</v>
      </c>
      <c r="P1086" s="60" t="s">
        <v>163</v>
      </c>
      <c r="Q1086" s="60">
        <v>81</v>
      </c>
      <c r="R1086" s="60" t="s">
        <v>28</v>
      </c>
    </row>
    <row r="1087" spans="1:18" x14ac:dyDescent="0.25">
      <c r="A1087" s="60">
        <v>1084</v>
      </c>
      <c r="B1087" s="60">
        <v>0.98467047844408495</v>
      </c>
      <c r="C1087" s="60">
        <v>-1.54482334315953E-2</v>
      </c>
      <c r="D1087" s="60">
        <v>8.9490303883369704E-3</v>
      </c>
      <c r="E1087" s="60">
        <v>0.99999995449906098</v>
      </c>
      <c r="F1087" s="60">
        <v>0.375123052370265</v>
      </c>
      <c r="G1087" s="60">
        <v>11.5885282843859</v>
      </c>
      <c r="H1087" s="60">
        <v>-0.91370776551951205</v>
      </c>
      <c r="I1087" s="60">
        <v>2.0944771686430899E-2</v>
      </c>
      <c r="J1087" s="60">
        <v>46.744612114719402</v>
      </c>
      <c r="K1087" s="60">
        <v>0.37512303530181401</v>
      </c>
      <c r="L1087" s="60">
        <v>0.62487691919724697</v>
      </c>
      <c r="M1087" s="61">
        <v>4.5500939238607403E-8</v>
      </c>
      <c r="N1087" s="60">
        <v>11.5885282843859</v>
      </c>
      <c r="O1087" s="60">
        <v>2.0944771686430899E-2</v>
      </c>
      <c r="P1087" s="60" t="s">
        <v>163</v>
      </c>
      <c r="Q1087" s="60">
        <v>82</v>
      </c>
      <c r="R1087" s="60" t="s">
        <v>28</v>
      </c>
    </row>
    <row r="1088" spans="1:18" x14ac:dyDescent="0.25">
      <c r="A1088" s="60">
        <v>1085</v>
      </c>
      <c r="B1088" s="60">
        <v>0.98515588002273402</v>
      </c>
      <c r="C1088" s="60">
        <v>-1.49553965006775E-2</v>
      </c>
      <c r="D1088" s="60">
        <v>9.5667292025420902E-3</v>
      </c>
      <c r="E1088" s="60">
        <v>0.99999998764135301</v>
      </c>
      <c r="F1088" s="60">
        <v>0.333317691499045</v>
      </c>
      <c r="G1088" s="60" t="s">
        <v>142</v>
      </c>
      <c r="H1088" s="60">
        <v>-1</v>
      </c>
      <c r="I1088" s="60">
        <v>1.86073934486813E-2</v>
      </c>
      <c r="J1088" s="60">
        <v>52.742078532276601</v>
      </c>
      <c r="K1088" s="60">
        <v>0.33331768737968998</v>
      </c>
      <c r="L1088" s="60">
        <v>0.66668230026166297</v>
      </c>
      <c r="M1088" s="61">
        <v>1.23586473277371E-8</v>
      </c>
      <c r="N1088" s="60" t="s">
        <v>142</v>
      </c>
      <c r="O1088" s="60">
        <v>1.86073934486813E-2</v>
      </c>
      <c r="P1088" s="60" t="s">
        <v>163</v>
      </c>
      <c r="Q1088" s="60">
        <v>83</v>
      </c>
      <c r="R1088" s="60" t="s">
        <v>28</v>
      </c>
    </row>
    <row r="1089" spans="1:18" x14ac:dyDescent="0.25">
      <c r="A1089" s="60">
        <v>1086</v>
      </c>
      <c r="B1089" s="60">
        <v>0.98358140776313896</v>
      </c>
      <c r="C1089" s="60">
        <v>-1.6554871052239802E-2</v>
      </c>
      <c r="D1089" s="60">
        <v>8.3043782021641407E-3</v>
      </c>
      <c r="E1089" s="60">
        <v>0.99999304986353099</v>
      </c>
      <c r="F1089" s="60">
        <v>0.41633194858153999</v>
      </c>
      <c r="G1089" s="60">
        <v>4.1103617148799296</v>
      </c>
      <c r="H1089" s="60">
        <v>-0.75671240893960801</v>
      </c>
      <c r="I1089" s="60">
        <v>3.1768596186669898E-2</v>
      </c>
      <c r="J1089" s="60">
        <v>30.477626336526601</v>
      </c>
      <c r="K1089" s="60">
        <v>0.41632905501768103</v>
      </c>
      <c r="L1089" s="60">
        <v>0.58366399484584996</v>
      </c>
      <c r="M1089" s="61">
        <v>6.9501364693413896E-6</v>
      </c>
      <c r="N1089" s="60">
        <v>4.1103617148799296</v>
      </c>
      <c r="O1089" s="60">
        <v>3.1768596186669898E-2</v>
      </c>
      <c r="P1089" s="60" t="s">
        <v>163</v>
      </c>
      <c r="Q1089" s="60">
        <v>84</v>
      </c>
      <c r="R1089" s="60" t="s">
        <v>28</v>
      </c>
    </row>
    <row r="1090" spans="1:18" x14ac:dyDescent="0.25">
      <c r="A1090" s="60">
        <v>1087</v>
      </c>
      <c r="B1090" s="60">
        <v>0.99248911248015703</v>
      </c>
      <c r="C1090" s="60">
        <v>-7.5392362742527502E-3</v>
      </c>
      <c r="D1090" s="60">
        <v>4.8726765710294002E-3</v>
      </c>
      <c r="E1090" s="60">
        <v>0.70517387385695895</v>
      </c>
      <c r="F1090" s="60">
        <v>0.99863869825572604</v>
      </c>
      <c r="G1090" s="60">
        <v>6.7115357202375006E-2</v>
      </c>
      <c r="H1090" s="60">
        <v>13.8997195527794</v>
      </c>
      <c r="I1090" s="60" t="s">
        <v>142</v>
      </c>
      <c r="J1090" s="60">
        <v>-1</v>
      </c>
      <c r="K1090" s="60">
        <v>0.70421391943246103</v>
      </c>
      <c r="L1090" s="60">
        <v>9.5995442449758905E-4</v>
      </c>
      <c r="M1090" s="60">
        <v>0.29482612614304099</v>
      </c>
      <c r="N1090" s="60">
        <v>6.7115357202375006E-2</v>
      </c>
      <c r="O1090" s="60" t="s">
        <v>142</v>
      </c>
      <c r="P1090" s="60" t="s">
        <v>163</v>
      </c>
      <c r="Q1090" s="60">
        <v>85</v>
      </c>
      <c r="R1090" s="60" t="s">
        <v>28</v>
      </c>
    </row>
    <row r="1091" spans="1:18" x14ac:dyDescent="0.25">
      <c r="A1091" s="60">
        <v>1088</v>
      </c>
      <c r="B1091" s="60">
        <v>0.98748748671129005</v>
      </c>
      <c r="C1091" s="60">
        <v>-1.2591453971916199E-2</v>
      </c>
      <c r="D1091" s="60">
        <v>4.4496622301331097E-3</v>
      </c>
      <c r="E1091" s="60">
        <v>0.75047733360565105</v>
      </c>
      <c r="F1091" s="60">
        <v>0.99659494423349404</v>
      </c>
      <c r="G1091" s="60">
        <v>7.6364727946156702E-2</v>
      </c>
      <c r="H1091" s="60">
        <v>12.095050907600699</v>
      </c>
      <c r="I1091" s="60" t="s">
        <v>142</v>
      </c>
      <c r="J1091" s="60">
        <v>-1</v>
      </c>
      <c r="K1091" s="60">
        <v>0.74792191643322503</v>
      </c>
      <c r="L1091" s="60">
        <v>2.55541717242569E-3</v>
      </c>
      <c r="M1091" s="60">
        <v>0.249522666394349</v>
      </c>
      <c r="N1091" s="60">
        <v>7.6364727946156702E-2</v>
      </c>
      <c r="O1091" s="60" t="s">
        <v>142</v>
      </c>
      <c r="P1091" s="60" t="s">
        <v>163</v>
      </c>
      <c r="Q1091" s="60">
        <v>86</v>
      </c>
      <c r="R1091" s="60" t="s">
        <v>28</v>
      </c>
    </row>
    <row r="1092" spans="1:18" x14ac:dyDescent="0.25">
      <c r="A1092" s="60">
        <v>1089</v>
      </c>
      <c r="B1092" s="60">
        <v>0.99098640922619896</v>
      </c>
      <c r="C1092" s="60">
        <v>-9.0544589478050493E-3</v>
      </c>
      <c r="D1092" s="60">
        <v>9.0706523472365696E-3</v>
      </c>
      <c r="E1092" s="60">
        <v>0.99999999005862095</v>
      </c>
      <c r="F1092" s="60">
        <v>0.34021744766606399</v>
      </c>
      <c r="G1092" s="60" t="s">
        <v>142</v>
      </c>
      <c r="H1092" s="60">
        <v>-1</v>
      </c>
      <c r="I1092" s="60">
        <v>1.8678397449988601E-2</v>
      </c>
      <c r="J1092" s="60">
        <v>52.537783564007697</v>
      </c>
      <c r="K1092" s="60">
        <v>0.34021744428383399</v>
      </c>
      <c r="L1092" s="60">
        <v>0.65978254577478701</v>
      </c>
      <c r="M1092" s="61">
        <v>9.9413791643243599E-9</v>
      </c>
      <c r="N1092" s="60" t="s">
        <v>142</v>
      </c>
      <c r="O1092" s="60">
        <v>1.8678397449988601E-2</v>
      </c>
      <c r="P1092" s="60" t="s">
        <v>163</v>
      </c>
      <c r="Q1092" s="60">
        <v>87</v>
      </c>
      <c r="R1092" s="60" t="s">
        <v>28</v>
      </c>
    </row>
    <row r="1093" spans="1:18" x14ac:dyDescent="0.25">
      <c r="A1093" s="60">
        <v>1090</v>
      </c>
      <c r="B1093" s="60">
        <v>0.990269205701231</v>
      </c>
      <c r="C1093" s="60">
        <v>-9.7784478676516198E-3</v>
      </c>
      <c r="D1093" s="60">
        <v>8.8387830461211792E-3</v>
      </c>
      <c r="E1093" s="60">
        <v>0.99999999999955302</v>
      </c>
      <c r="F1093" s="60">
        <v>0.35888632563807998</v>
      </c>
      <c r="G1093" s="60" t="s">
        <v>142</v>
      </c>
      <c r="H1093" s="60">
        <v>-1</v>
      </c>
      <c r="I1093" s="60">
        <v>1.2393265733433601E-2</v>
      </c>
      <c r="J1093" s="60">
        <v>79.688982348073097</v>
      </c>
      <c r="K1093" s="60">
        <v>0.35888632563792</v>
      </c>
      <c r="L1093" s="60">
        <v>0.64111367436163402</v>
      </c>
      <c r="M1093" s="61">
        <v>4.4675374510916299E-13</v>
      </c>
      <c r="N1093" s="60" t="s">
        <v>142</v>
      </c>
      <c r="O1093" s="60">
        <v>1.2393265733433601E-2</v>
      </c>
      <c r="P1093" s="60" t="s">
        <v>163</v>
      </c>
      <c r="Q1093" s="60">
        <v>88</v>
      </c>
      <c r="R1093" s="60" t="s">
        <v>28</v>
      </c>
    </row>
    <row r="1094" spans="1:18" x14ac:dyDescent="0.25">
      <c r="A1094" s="60">
        <v>1091</v>
      </c>
      <c r="B1094" s="60">
        <v>0.98301376404961005</v>
      </c>
      <c r="C1094" s="60">
        <v>-1.7132156847943201E-2</v>
      </c>
      <c r="D1094" s="60">
        <v>8.2773901575316101E-3</v>
      </c>
      <c r="E1094" s="60">
        <v>0.999999999983745</v>
      </c>
      <c r="F1094" s="60">
        <v>0.465527683248741</v>
      </c>
      <c r="G1094" s="60">
        <v>0.80108983077011797</v>
      </c>
      <c r="H1094" s="60">
        <v>0.24829945605309101</v>
      </c>
      <c r="I1094" s="60">
        <v>1.52004558143123E-2</v>
      </c>
      <c r="J1094" s="60">
        <v>64.787500862864405</v>
      </c>
      <c r="K1094" s="60">
        <v>0.465527683241173</v>
      </c>
      <c r="L1094" s="60">
        <v>0.53447231674257101</v>
      </c>
      <c r="M1094" s="61">
        <v>1.6255441437351698E-11</v>
      </c>
      <c r="N1094" s="60">
        <v>0.80108983077011797</v>
      </c>
      <c r="O1094" s="60">
        <v>1.52004558143123E-2</v>
      </c>
      <c r="P1094" s="60" t="s">
        <v>163</v>
      </c>
      <c r="Q1094" s="60">
        <v>89</v>
      </c>
      <c r="R1094" s="60" t="s">
        <v>28</v>
      </c>
    </row>
    <row r="1095" spans="1:18" x14ac:dyDescent="0.25">
      <c r="A1095" s="60">
        <v>1092</v>
      </c>
      <c r="B1095" s="60">
        <v>0.97546089783595402</v>
      </c>
      <c r="C1095" s="60">
        <v>-2.4845203949988199E-2</v>
      </c>
      <c r="D1095" s="60">
        <v>7.3056818962865802E-3</v>
      </c>
      <c r="E1095" s="60">
        <v>0.99999999999274702</v>
      </c>
      <c r="F1095" s="60">
        <v>0.58992423186461995</v>
      </c>
      <c r="G1095" s="60">
        <v>0.41254136886810899</v>
      </c>
      <c r="H1095" s="60">
        <v>1.4239993257978101</v>
      </c>
      <c r="I1095" s="60">
        <v>1.5930360200481899E-2</v>
      </c>
      <c r="J1095" s="60">
        <v>61.773219651979403</v>
      </c>
      <c r="K1095" s="60">
        <v>0.58992423186034204</v>
      </c>
      <c r="L1095" s="60">
        <v>0.41007576813240498</v>
      </c>
      <c r="M1095" s="61">
        <v>7.2531980421786102E-12</v>
      </c>
      <c r="N1095" s="60">
        <v>0.41254136886810899</v>
      </c>
      <c r="O1095" s="60">
        <v>1.5930360200481899E-2</v>
      </c>
      <c r="P1095" s="60" t="s">
        <v>163</v>
      </c>
      <c r="Q1095" s="60">
        <v>90</v>
      </c>
      <c r="R1095" s="60" t="s">
        <v>28</v>
      </c>
    </row>
    <row r="1096" spans="1:18" x14ac:dyDescent="0.25">
      <c r="A1096" s="60">
        <v>1093</v>
      </c>
      <c r="B1096" s="60">
        <v>0.98423000229488</v>
      </c>
      <c r="C1096" s="60">
        <v>-1.5895667073734701E-2</v>
      </c>
      <c r="D1096" s="60">
        <v>6.5695417339205198E-3</v>
      </c>
      <c r="E1096" s="60">
        <v>0.99999999997940903</v>
      </c>
      <c r="F1096" s="60">
        <v>0.56022227619854503</v>
      </c>
      <c r="G1096" s="60">
        <v>0.76307652845559903</v>
      </c>
      <c r="H1096" s="60">
        <v>0.31048454867811698</v>
      </c>
      <c r="I1096" s="60">
        <v>1.7058211219284102E-2</v>
      </c>
      <c r="J1096" s="60">
        <v>57.622793864195401</v>
      </c>
      <c r="K1096" s="60">
        <v>0.56022227618701004</v>
      </c>
      <c r="L1096" s="60">
        <v>0.43977772379239999</v>
      </c>
      <c r="M1096" s="61">
        <v>2.0590640303908E-11</v>
      </c>
      <c r="N1096" s="60">
        <v>0.76307652845559903</v>
      </c>
      <c r="O1096" s="60">
        <v>1.7058211219284102E-2</v>
      </c>
      <c r="P1096" s="60" t="s">
        <v>163</v>
      </c>
      <c r="Q1096" s="60">
        <v>91</v>
      </c>
      <c r="R1096" s="60" t="s">
        <v>28</v>
      </c>
    </row>
    <row r="1097" spans="1:18" x14ac:dyDescent="0.25">
      <c r="A1097" s="60">
        <v>1094</v>
      </c>
      <c r="B1097" s="60">
        <v>0.98444282232653801</v>
      </c>
      <c r="C1097" s="60">
        <v>-1.56794604701532E-2</v>
      </c>
      <c r="D1097" s="60">
        <v>7.07526393603414E-3</v>
      </c>
      <c r="E1097" s="60">
        <v>0.99999981093131296</v>
      </c>
      <c r="F1097" s="60">
        <v>0.51088321365750899</v>
      </c>
      <c r="G1097" s="60">
        <v>1.27419103462227</v>
      </c>
      <c r="H1097" s="60">
        <v>-0.21518832511920499</v>
      </c>
      <c r="I1097" s="60">
        <v>2.7042007637833199E-2</v>
      </c>
      <c r="J1097" s="60">
        <v>35.979502904989502</v>
      </c>
      <c r="K1097" s="60">
        <v>0.51088311706549105</v>
      </c>
      <c r="L1097" s="60">
        <v>0.48911669386582202</v>
      </c>
      <c r="M1097" s="61">
        <v>1.8906868670676099E-7</v>
      </c>
      <c r="N1097" s="60">
        <v>1.27419103462227</v>
      </c>
      <c r="O1097" s="60">
        <v>2.7042007637833199E-2</v>
      </c>
      <c r="P1097" s="60" t="s">
        <v>163</v>
      </c>
      <c r="Q1097" s="60">
        <v>92</v>
      </c>
      <c r="R1097" s="60" t="s">
        <v>28</v>
      </c>
    </row>
    <row r="1098" spans="1:18" x14ac:dyDescent="0.25">
      <c r="A1098" s="60">
        <v>1095</v>
      </c>
      <c r="B1098" s="60">
        <v>0.98668977635566801</v>
      </c>
      <c r="C1098" s="60">
        <v>-1.3399598624334701E-2</v>
      </c>
      <c r="D1098" s="60">
        <v>8.8758782620325608E-3</v>
      </c>
      <c r="E1098" s="60">
        <v>0.99999999999962097</v>
      </c>
      <c r="F1098" s="60">
        <v>0.35840528541452199</v>
      </c>
      <c r="G1098" s="60" t="s">
        <v>142</v>
      </c>
      <c r="H1098" s="60">
        <v>-1</v>
      </c>
      <c r="I1098" s="60">
        <v>1.25478337657611E-2</v>
      </c>
      <c r="J1098" s="60">
        <v>78.695030924673802</v>
      </c>
      <c r="K1098" s="60">
        <v>0.35840528541438699</v>
      </c>
      <c r="L1098" s="60">
        <v>0.64159471458523398</v>
      </c>
      <c r="M1098" s="61">
        <v>3.7936320751441599E-13</v>
      </c>
      <c r="N1098" s="60" t="s">
        <v>142</v>
      </c>
      <c r="O1098" s="60">
        <v>1.25478337657611E-2</v>
      </c>
      <c r="P1098" s="60" t="s">
        <v>163</v>
      </c>
      <c r="Q1098" s="60">
        <v>93</v>
      </c>
      <c r="R1098" s="60" t="s">
        <v>28</v>
      </c>
    </row>
    <row r="1099" spans="1:18" x14ac:dyDescent="0.25">
      <c r="A1099" s="60">
        <v>1096</v>
      </c>
      <c r="B1099" s="60">
        <v>0.99509484215394395</v>
      </c>
      <c r="C1099" s="60">
        <v>-4.9172276184049797E-3</v>
      </c>
      <c r="D1099" s="60">
        <v>5.7226323422401998E-3</v>
      </c>
      <c r="E1099" s="60">
        <v>0.651247973822073</v>
      </c>
      <c r="F1099" s="60">
        <v>0.99959985721315503</v>
      </c>
      <c r="G1099" s="60">
        <v>5.6148044142025198E-2</v>
      </c>
      <c r="H1099" s="60">
        <v>16.8100593757197</v>
      </c>
      <c r="I1099" s="60" t="s">
        <v>142</v>
      </c>
      <c r="J1099" s="60">
        <v>-1</v>
      </c>
      <c r="K1099" s="60">
        <v>0.65098738164290104</v>
      </c>
      <c r="L1099" s="60">
        <v>2.6059217917230501E-4</v>
      </c>
      <c r="M1099" s="60">
        <v>0.348752026177927</v>
      </c>
      <c r="N1099" s="60">
        <v>5.6148044142025198E-2</v>
      </c>
      <c r="O1099" s="60" t="s">
        <v>142</v>
      </c>
      <c r="P1099" s="60" t="s">
        <v>163</v>
      </c>
      <c r="Q1099" s="60">
        <v>94</v>
      </c>
      <c r="R1099" s="60" t="s">
        <v>28</v>
      </c>
    </row>
    <row r="1100" spans="1:18" x14ac:dyDescent="0.25">
      <c r="A1100" s="60">
        <v>1097</v>
      </c>
      <c r="B1100" s="60">
        <v>0.98852213195923699</v>
      </c>
      <c r="C1100" s="60">
        <v>-1.1544247184334101E-2</v>
      </c>
      <c r="D1100" s="60">
        <v>8.9557925369350908E-3</v>
      </c>
      <c r="E1100" s="60">
        <v>0.999999999994028</v>
      </c>
      <c r="F1100" s="60">
        <v>0.34904238962113698</v>
      </c>
      <c r="G1100" s="60">
        <v>148.86807085715401</v>
      </c>
      <c r="H1100" s="60">
        <v>-0.99328264285120205</v>
      </c>
      <c r="I1100" s="60">
        <v>1.36483818602521E-2</v>
      </c>
      <c r="J1100" s="60">
        <v>72.268758907770703</v>
      </c>
      <c r="K1100" s="60">
        <v>0.34904238961905198</v>
      </c>
      <c r="L1100" s="60">
        <v>0.65095761037497601</v>
      </c>
      <c r="M1100" s="61">
        <v>5.9722227163660997E-12</v>
      </c>
      <c r="N1100" s="60">
        <v>148.86807085715401</v>
      </c>
      <c r="O1100" s="60">
        <v>1.36483818602521E-2</v>
      </c>
      <c r="P1100" s="60" t="s">
        <v>163</v>
      </c>
      <c r="Q1100" s="60">
        <v>95</v>
      </c>
      <c r="R1100" s="60" t="s">
        <v>28</v>
      </c>
    </row>
    <row r="1101" spans="1:18" x14ac:dyDescent="0.25">
      <c r="A1101" s="60">
        <v>1098</v>
      </c>
      <c r="B1101" s="60">
        <v>0.988737833961988</v>
      </c>
      <c r="C1101" s="60">
        <v>-1.1326064439197101E-2</v>
      </c>
      <c r="D1101" s="60">
        <v>6.8687330364597702E-3</v>
      </c>
      <c r="E1101" s="60">
        <v>0.99999573740038905</v>
      </c>
      <c r="F1101" s="60">
        <v>0.473109654527892</v>
      </c>
      <c r="G1101" s="60" t="s">
        <v>142</v>
      </c>
      <c r="H1101" s="60">
        <v>-1</v>
      </c>
      <c r="I1101" s="60">
        <v>3.3242868607589397E-2</v>
      </c>
      <c r="J1101" s="60">
        <v>29.081639818884302</v>
      </c>
      <c r="K1101" s="60">
        <v>0.47310763785086202</v>
      </c>
      <c r="L1101" s="60">
        <v>0.52688809954952598</v>
      </c>
      <c r="M1101" s="61">
        <v>4.2625996113931902E-6</v>
      </c>
      <c r="N1101" s="60" t="s">
        <v>142</v>
      </c>
      <c r="O1101" s="60">
        <v>3.3242868607589397E-2</v>
      </c>
      <c r="P1101" s="60" t="s">
        <v>163</v>
      </c>
      <c r="Q1101" s="60">
        <v>96</v>
      </c>
      <c r="R1101" s="60" t="s">
        <v>28</v>
      </c>
    </row>
    <row r="1102" spans="1:18" x14ac:dyDescent="0.25">
      <c r="A1102" s="60">
        <v>1099</v>
      </c>
      <c r="B1102" s="60">
        <v>0.988780455374072</v>
      </c>
      <c r="C1102" s="60">
        <v>-1.12829584792464E-2</v>
      </c>
      <c r="D1102" s="60">
        <v>9.8360352185315001E-3</v>
      </c>
      <c r="E1102" s="60">
        <v>0.99999999997893496</v>
      </c>
      <c r="F1102" s="60">
        <v>0.314477873669948</v>
      </c>
      <c r="G1102" s="60" t="s">
        <v>142</v>
      </c>
      <c r="H1102" s="60">
        <v>-1</v>
      </c>
      <c r="I1102" s="60">
        <v>1.31540440624991E-2</v>
      </c>
      <c r="J1102" s="60">
        <v>75.022248005912203</v>
      </c>
      <c r="K1102" s="60">
        <v>0.31447787366332403</v>
      </c>
      <c r="L1102" s="60">
        <v>0.68552212631561105</v>
      </c>
      <c r="M1102" s="61">
        <v>2.1064816557725401E-11</v>
      </c>
      <c r="N1102" s="60" t="s">
        <v>142</v>
      </c>
      <c r="O1102" s="60">
        <v>1.31540440624991E-2</v>
      </c>
      <c r="P1102" s="60" t="s">
        <v>163</v>
      </c>
      <c r="Q1102" s="60">
        <v>97</v>
      </c>
      <c r="R1102" s="60" t="s">
        <v>28</v>
      </c>
    </row>
    <row r="1103" spans="1:18" x14ac:dyDescent="0.25">
      <c r="A1103" s="60">
        <v>1100</v>
      </c>
      <c r="B1103" s="60">
        <v>0.98576279687477797</v>
      </c>
      <c r="C1103" s="60">
        <v>-1.4339524442290599E-2</v>
      </c>
      <c r="D1103" s="60">
        <v>8.0528281674786904E-3</v>
      </c>
      <c r="E1103" s="60">
        <v>0.99999959707158703</v>
      </c>
      <c r="F1103" s="60">
        <v>0.417331910008652</v>
      </c>
      <c r="G1103" s="60" t="s">
        <v>142</v>
      </c>
      <c r="H1103" s="60">
        <v>-1</v>
      </c>
      <c r="I1103" s="60">
        <v>2.55493436330077E-2</v>
      </c>
      <c r="J1103" s="60">
        <v>38.139948734654801</v>
      </c>
      <c r="K1103" s="60">
        <v>0.41733174185376798</v>
      </c>
      <c r="L1103" s="60">
        <v>0.58266785521781905</v>
      </c>
      <c r="M1103" s="61">
        <v>4.0292841263500602E-7</v>
      </c>
      <c r="N1103" s="60" t="s">
        <v>142</v>
      </c>
      <c r="O1103" s="60">
        <v>2.55493436330077E-2</v>
      </c>
      <c r="P1103" s="60" t="s">
        <v>163</v>
      </c>
      <c r="Q1103" s="60">
        <v>98</v>
      </c>
      <c r="R1103" s="60" t="s">
        <v>28</v>
      </c>
    </row>
    <row r="1104" spans="1:18" x14ac:dyDescent="0.25">
      <c r="A1104" s="60">
        <v>1101</v>
      </c>
      <c r="B1104" s="60">
        <v>0.98532279129814404</v>
      </c>
      <c r="C1104" s="60">
        <v>-1.47859845925576E-2</v>
      </c>
      <c r="D1104" s="60">
        <v>1.0260316093384399E-2</v>
      </c>
      <c r="E1104" s="60">
        <v>0.99999997006298402</v>
      </c>
      <c r="F1104" s="60">
        <v>0.30491477803091399</v>
      </c>
      <c r="G1104" s="60" t="s">
        <v>142</v>
      </c>
      <c r="H1104" s="60">
        <v>-1</v>
      </c>
      <c r="I1104" s="60">
        <v>1.8248884403277502E-2</v>
      </c>
      <c r="J1104" s="60">
        <v>53.797870264354401</v>
      </c>
      <c r="K1104" s="60">
        <v>0.30491476890267499</v>
      </c>
      <c r="L1104" s="60">
        <v>0.69508520116030903</v>
      </c>
      <c r="M1104" s="61">
        <v>2.9937015644243598E-8</v>
      </c>
      <c r="N1104" s="60" t="s">
        <v>142</v>
      </c>
      <c r="O1104" s="60">
        <v>1.8248884403277502E-2</v>
      </c>
      <c r="P1104" s="60" t="s">
        <v>163</v>
      </c>
      <c r="Q1104" s="60">
        <v>99</v>
      </c>
      <c r="R1104" s="60" t="s">
        <v>28</v>
      </c>
    </row>
    <row r="1105" spans="1:18" x14ac:dyDescent="0.25">
      <c r="A1105" s="60">
        <v>1102</v>
      </c>
      <c r="B1105" s="60">
        <v>0.983744530330108</v>
      </c>
      <c r="C1105" s="60">
        <v>-1.63890392862013E-2</v>
      </c>
      <c r="D1105" s="60">
        <v>7.7564968485329703E-3</v>
      </c>
      <c r="E1105" s="60">
        <v>0.99999999999699096</v>
      </c>
      <c r="F1105" s="60">
        <v>0.46072550994424999</v>
      </c>
      <c r="G1105" s="60">
        <v>1.2238665687722901</v>
      </c>
      <c r="H1105" s="60">
        <v>-0.182917463785991</v>
      </c>
      <c r="I1105" s="60">
        <v>1.45845304848271E-2</v>
      </c>
      <c r="J1105" s="60">
        <v>67.565799978294905</v>
      </c>
      <c r="K1105" s="60">
        <v>0.46072550994286299</v>
      </c>
      <c r="L1105" s="60">
        <v>0.53927449005412798</v>
      </c>
      <c r="M1105" s="61">
        <v>3.0087043967341702E-12</v>
      </c>
      <c r="N1105" s="60">
        <v>1.2238665687722901</v>
      </c>
      <c r="O1105" s="60">
        <v>1.45845304848271E-2</v>
      </c>
      <c r="P1105" s="60" t="s">
        <v>163</v>
      </c>
      <c r="Q1105" s="60">
        <v>100</v>
      </c>
      <c r="R1105" s="60" t="s">
        <v>28</v>
      </c>
    </row>
    <row r="1106" spans="1:18" x14ac:dyDescent="0.25">
      <c r="A1106" s="60">
        <v>1103</v>
      </c>
      <c r="B1106" s="60">
        <v>0.98364008766931998</v>
      </c>
      <c r="C1106" s="60">
        <v>-1.64952134017568E-2</v>
      </c>
      <c r="D1106" s="60">
        <v>1.0019998922271499E-2</v>
      </c>
      <c r="E1106" s="60">
        <v>0.999999999999999</v>
      </c>
      <c r="F1106" s="60">
        <v>0.31437372305244299</v>
      </c>
      <c r="G1106" s="60" t="s">
        <v>142</v>
      </c>
      <c r="H1106" s="60">
        <v>-1</v>
      </c>
      <c r="I1106" s="60">
        <v>9.2977316350670008E-3</v>
      </c>
      <c r="J1106" s="60">
        <v>106.55311502307001</v>
      </c>
      <c r="K1106" s="60">
        <v>0.31437372305244199</v>
      </c>
      <c r="L1106" s="60">
        <v>0.68562627694755696</v>
      </c>
      <c r="M1106" s="61">
        <v>7.7715611723760997E-16</v>
      </c>
      <c r="N1106" s="60" t="s">
        <v>142</v>
      </c>
      <c r="O1106" s="60">
        <v>9.2977316350670008E-3</v>
      </c>
      <c r="P1106" s="60" t="s">
        <v>163</v>
      </c>
      <c r="Q1106" s="60">
        <v>101</v>
      </c>
      <c r="R1106" s="60" t="s">
        <v>28</v>
      </c>
    </row>
    <row r="1107" spans="1:18" x14ac:dyDescent="0.25">
      <c r="A1107" s="60">
        <v>1104</v>
      </c>
      <c r="B1107" s="60">
        <v>0.98045173282589704</v>
      </c>
      <c r="C1107" s="60">
        <v>-1.97418616600336E-2</v>
      </c>
      <c r="D1107" s="60">
        <v>1.1238526400417099E-2</v>
      </c>
      <c r="E1107" s="60">
        <v>0.99999999998011901</v>
      </c>
      <c r="F1107" s="60">
        <v>0.27106048450213499</v>
      </c>
      <c r="G1107" s="60">
        <v>2.8685167279736601</v>
      </c>
      <c r="H1107" s="60">
        <v>-0.65138777464742004</v>
      </c>
      <c r="I1107" s="60">
        <v>1.2173206416083E-2</v>
      </c>
      <c r="J1107" s="60">
        <v>81.1476253519224</v>
      </c>
      <c r="K1107" s="60">
        <v>0.27106048449674602</v>
      </c>
      <c r="L1107" s="60">
        <v>0.72893951548337299</v>
      </c>
      <c r="M1107" s="61">
        <v>1.9880763701962701E-11</v>
      </c>
      <c r="N1107" s="60">
        <v>2.8685167279736601</v>
      </c>
      <c r="O1107" s="60">
        <v>1.2173206416083E-2</v>
      </c>
      <c r="P1107" s="60" t="s">
        <v>163</v>
      </c>
      <c r="Q1107" s="60">
        <v>102</v>
      </c>
      <c r="R1107" s="60" t="s">
        <v>28</v>
      </c>
    </row>
    <row r="1108" spans="1:18" x14ac:dyDescent="0.25">
      <c r="A1108" s="60">
        <v>1105</v>
      </c>
      <c r="B1108" s="60">
        <v>0.98699239151848694</v>
      </c>
      <c r="C1108" s="60">
        <v>-1.3092948272909801E-2</v>
      </c>
      <c r="D1108" s="60">
        <v>9.0823784179559601E-3</v>
      </c>
      <c r="E1108" s="60">
        <v>0.99999999990428601</v>
      </c>
      <c r="F1108" s="60">
        <v>0.35037877579356302</v>
      </c>
      <c r="G1108" s="60" t="s">
        <v>142</v>
      </c>
      <c r="H1108" s="60">
        <v>-1</v>
      </c>
      <c r="I1108" s="60">
        <v>1.51103992872339E-2</v>
      </c>
      <c r="J1108" s="60">
        <v>65.179588043371993</v>
      </c>
      <c r="K1108" s="60">
        <v>0.35037877576002702</v>
      </c>
      <c r="L1108" s="60">
        <v>0.64962122414425905</v>
      </c>
      <c r="M1108" s="61">
        <v>9.5714214332076595E-11</v>
      </c>
      <c r="N1108" s="60" t="s">
        <v>142</v>
      </c>
      <c r="O1108" s="60">
        <v>1.51103992872339E-2</v>
      </c>
      <c r="P1108" s="60" t="s">
        <v>163</v>
      </c>
      <c r="Q1108" s="60">
        <v>103</v>
      </c>
      <c r="R1108" s="60" t="s">
        <v>28</v>
      </c>
    </row>
    <row r="1109" spans="1:18" x14ac:dyDescent="0.25">
      <c r="A1109" s="60">
        <v>1106</v>
      </c>
      <c r="B1109" s="60">
        <v>0.98517565064406898</v>
      </c>
      <c r="C1109" s="60">
        <v>-1.49353281811813E-2</v>
      </c>
      <c r="D1109" s="60">
        <v>7.5651192053808004E-3</v>
      </c>
      <c r="E1109" s="60">
        <v>0.99999999955123797</v>
      </c>
      <c r="F1109" s="60">
        <v>0.477482135262565</v>
      </c>
      <c r="G1109" s="60">
        <v>1.0641767904444399</v>
      </c>
      <c r="H1109" s="60">
        <v>-6.0306512057677897E-2</v>
      </c>
      <c r="I1109" s="60">
        <v>1.8546737574897599E-2</v>
      </c>
      <c r="J1109" s="60">
        <v>52.917838431782698</v>
      </c>
      <c r="K1109" s="60">
        <v>0.47748213504829001</v>
      </c>
      <c r="L1109" s="60">
        <v>0.52251786450294901</v>
      </c>
      <c r="M1109" s="61">
        <v>4.48761583449198E-10</v>
      </c>
      <c r="N1109" s="60">
        <v>1.0641767904444399</v>
      </c>
      <c r="O1109" s="60">
        <v>1.8546737574897599E-2</v>
      </c>
      <c r="P1109" s="60" t="s">
        <v>163</v>
      </c>
      <c r="Q1109" s="60">
        <v>104</v>
      </c>
      <c r="R1109" s="60" t="s">
        <v>28</v>
      </c>
    </row>
    <row r="1110" spans="1:18" x14ac:dyDescent="0.25">
      <c r="A1110" s="60">
        <v>1107</v>
      </c>
      <c r="B1110" s="60">
        <v>0.98921896722856595</v>
      </c>
      <c r="C1110" s="60">
        <v>-1.0839569207574101E-2</v>
      </c>
      <c r="D1110" s="60">
        <v>1.0603635771040801E-2</v>
      </c>
      <c r="E1110" s="60">
        <v>0.99999999999991995</v>
      </c>
      <c r="F1110" s="60">
        <v>0.26524753582367899</v>
      </c>
      <c r="G1110" s="60" t="s">
        <v>142</v>
      </c>
      <c r="H1110" s="60">
        <v>-1</v>
      </c>
      <c r="I1110" s="60">
        <v>9.8933446680295103E-3</v>
      </c>
      <c r="J1110" s="60">
        <v>100.078051311759</v>
      </c>
      <c r="K1110" s="60">
        <v>0.26524753582365801</v>
      </c>
      <c r="L1110" s="60">
        <v>0.73475246417626205</v>
      </c>
      <c r="M1110" s="61">
        <v>8.0380146982861296E-14</v>
      </c>
      <c r="N1110" s="60" t="s">
        <v>142</v>
      </c>
      <c r="O1110" s="60">
        <v>9.8933446680295103E-3</v>
      </c>
      <c r="P1110" s="60" t="s">
        <v>163</v>
      </c>
      <c r="Q1110" s="60">
        <v>105</v>
      </c>
      <c r="R1110" s="60" t="s">
        <v>28</v>
      </c>
    </row>
    <row r="1111" spans="1:18" x14ac:dyDescent="0.25">
      <c r="A1111" s="60">
        <v>1108</v>
      </c>
      <c r="B1111" s="60">
        <v>0.98179579447672505</v>
      </c>
      <c r="C1111" s="60">
        <v>-1.8371940850018E-2</v>
      </c>
      <c r="D1111" s="60">
        <v>1.03306960645747E-2</v>
      </c>
      <c r="E1111" s="60">
        <v>0.999999999999997</v>
      </c>
      <c r="F1111" s="60">
        <v>0.32349610982436899</v>
      </c>
      <c r="G1111" s="60">
        <v>2.7978304676177901</v>
      </c>
      <c r="H1111" s="60">
        <v>-0.64258020220522905</v>
      </c>
      <c r="I1111" s="60">
        <v>9.7706910444303706E-3</v>
      </c>
      <c r="J1111" s="60">
        <v>101.346906217041</v>
      </c>
      <c r="K1111" s="60">
        <v>0.32349610982436899</v>
      </c>
      <c r="L1111" s="60">
        <v>0.67650389017562895</v>
      </c>
      <c r="M1111" s="61">
        <v>2.9976021664879199E-15</v>
      </c>
      <c r="N1111" s="60">
        <v>2.7978304676177901</v>
      </c>
      <c r="O1111" s="60">
        <v>9.7706910444303706E-3</v>
      </c>
      <c r="P1111" s="60" t="s">
        <v>163</v>
      </c>
      <c r="Q1111" s="60">
        <v>106</v>
      </c>
      <c r="R1111" s="60" t="s">
        <v>28</v>
      </c>
    </row>
    <row r="1112" spans="1:18" x14ac:dyDescent="0.25">
      <c r="A1112" s="60">
        <v>1109</v>
      </c>
      <c r="B1112" s="60">
        <v>0.99165469334815803</v>
      </c>
      <c r="C1112" s="60">
        <v>-8.3803236780376992E-3</v>
      </c>
      <c r="D1112" s="60">
        <v>5.4742579796978903E-3</v>
      </c>
      <c r="E1112" s="60">
        <v>0.69243008639705494</v>
      </c>
      <c r="F1112" s="60">
        <v>0.99223073726753597</v>
      </c>
      <c r="G1112" s="60">
        <v>9.0438320436416503E-2</v>
      </c>
      <c r="H1112" s="60">
        <v>10.057259745364901</v>
      </c>
      <c r="I1112" s="60" t="s">
        <v>142</v>
      </c>
      <c r="J1112" s="60">
        <v>-1</v>
      </c>
      <c r="K1112" s="60">
        <v>0.68705041513197296</v>
      </c>
      <c r="L1112" s="60">
        <v>5.3796712650814099E-3</v>
      </c>
      <c r="M1112" s="60">
        <v>0.307569913602945</v>
      </c>
      <c r="N1112" s="60">
        <v>9.0438320436416503E-2</v>
      </c>
      <c r="O1112" s="60" t="s">
        <v>142</v>
      </c>
      <c r="P1112" s="60" t="s">
        <v>163</v>
      </c>
      <c r="Q1112" s="60">
        <v>107</v>
      </c>
      <c r="R1112" s="60" t="s">
        <v>28</v>
      </c>
    </row>
    <row r="1113" spans="1:18" x14ac:dyDescent="0.25">
      <c r="A1113" s="60">
        <v>1110</v>
      </c>
      <c r="B1113" s="60">
        <v>0.98445080016624698</v>
      </c>
      <c r="C1113" s="60">
        <v>-1.5671356589255201E-2</v>
      </c>
      <c r="D1113" s="60">
        <v>8.5124401977800107E-3</v>
      </c>
      <c r="E1113" s="60">
        <v>0.99999999999996703</v>
      </c>
      <c r="F1113" s="60">
        <v>0.41523191844628798</v>
      </c>
      <c r="G1113" s="60">
        <v>1.2136934804005901</v>
      </c>
      <c r="H1113" s="60">
        <v>-0.17606873881374199</v>
      </c>
      <c r="I1113" s="60">
        <v>1.1804000896182301E-2</v>
      </c>
      <c r="J1113" s="60">
        <v>83.717038637588402</v>
      </c>
      <c r="K1113" s="60">
        <v>0.415231918446274</v>
      </c>
      <c r="L1113" s="60">
        <v>0.58476808155369198</v>
      </c>
      <c r="M1113" s="61">
        <v>3.3417713041217199E-14</v>
      </c>
      <c r="N1113" s="60">
        <v>1.2136934804005901</v>
      </c>
      <c r="O1113" s="60">
        <v>1.1804000896182301E-2</v>
      </c>
      <c r="P1113" s="60" t="s">
        <v>163</v>
      </c>
      <c r="Q1113" s="60">
        <v>108</v>
      </c>
      <c r="R1113" s="60" t="s">
        <v>28</v>
      </c>
    </row>
    <row r="1114" spans="1:18" x14ac:dyDescent="0.25">
      <c r="A1114" s="60">
        <v>1111</v>
      </c>
      <c r="B1114" s="60">
        <v>0.98701715983842098</v>
      </c>
      <c r="C1114" s="60">
        <v>-1.3067853845258199E-2</v>
      </c>
      <c r="D1114" s="60">
        <v>8.3074978186111603E-3</v>
      </c>
      <c r="E1114" s="60">
        <v>0.99999999555520702</v>
      </c>
      <c r="F1114" s="60">
        <v>0.38991064265261599</v>
      </c>
      <c r="G1114" s="60" t="s">
        <v>142</v>
      </c>
      <c r="H1114" s="60">
        <v>-1</v>
      </c>
      <c r="I1114" s="60">
        <v>1.8886224434136699E-2</v>
      </c>
      <c r="J1114" s="60">
        <v>51.948645373106302</v>
      </c>
      <c r="K1114" s="60">
        <v>0.38991064091954403</v>
      </c>
      <c r="L1114" s="60">
        <v>0.61008935463566305</v>
      </c>
      <c r="M1114" s="61">
        <v>4.4447926450530401E-9</v>
      </c>
      <c r="N1114" s="60" t="s">
        <v>142</v>
      </c>
      <c r="O1114" s="60">
        <v>1.8886224434136699E-2</v>
      </c>
      <c r="P1114" s="60" t="s">
        <v>163</v>
      </c>
      <c r="Q1114" s="60">
        <v>109</v>
      </c>
      <c r="R1114" s="60" t="s">
        <v>28</v>
      </c>
    </row>
    <row r="1115" spans="1:18" x14ac:dyDescent="0.25">
      <c r="A1115" s="60">
        <v>1112</v>
      </c>
      <c r="B1115" s="60">
        <v>0.98457914687466197</v>
      </c>
      <c r="C1115" s="60">
        <v>-1.5540991168668999E-2</v>
      </c>
      <c r="D1115" s="60">
        <v>7.4587005868372901E-3</v>
      </c>
      <c r="E1115" s="60">
        <v>0.99997473107597301</v>
      </c>
      <c r="F1115" s="60">
        <v>0.45825590893561102</v>
      </c>
      <c r="G1115" s="60" t="s">
        <v>142</v>
      </c>
      <c r="H1115" s="60">
        <v>-1</v>
      </c>
      <c r="I1115" s="60">
        <v>3.7118846489420501E-2</v>
      </c>
      <c r="J1115" s="60">
        <v>25.940492352988901</v>
      </c>
      <c r="K1115" s="60">
        <v>0.45824432930186298</v>
      </c>
      <c r="L1115" s="60">
        <v>0.54173040177410903</v>
      </c>
      <c r="M1115" s="61">
        <v>2.52689240274329E-5</v>
      </c>
      <c r="N1115" s="60" t="s">
        <v>142</v>
      </c>
      <c r="O1115" s="60">
        <v>3.7118846489420501E-2</v>
      </c>
      <c r="P1115" s="60" t="s">
        <v>163</v>
      </c>
      <c r="Q1115" s="60">
        <v>110</v>
      </c>
      <c r="R1115" s="60" t="s">
        <v>28</v>
      </c>
    </row>
    <row r="1116" spans="1:18" x14ac:dyDescent="0.25">
      <c r="A1116" s="60">
        <v>1113</v>
      </c>
      <c r="B1116" s="60">
        <v>0.99168078472475996</v>
      </c>
      <c r="C1116" s="60">
        <v>-8.3540130746200397E-3</v>
      </c>
      <c r="D1116" s="60">
        <v>9.79756905798807E-3</v>
      </c>
      <c r="E1116" s="60">
        <v>0.999999999999999</v>
      </c>
      <c r="F1116" s="60">
        <v>0.29718647926715203</v>
      </c>
      <c r="G1116" s="60" t="s">
        <v>142</v>
      </c>
      <c r="H1116" s="60">
        <v>-1</v>
      </c>
      <c r="I1116" s="60">
        <v>9.3674291076032302E-3</v>
      </c>
      <c r="J1116" s="60">
        <v>105.752876217481</v>
      </c>
      <c r="K1116" s="60">
        <v>0.29718647926715103</v>
      </c>
      <c r="L1116" s="60">
        <v>0.70281352073284697</v>
      </c>
      <c r="M1116" s="61">
        <v>1.33226762955019E-15</v>
      </c>
      <c r="N1116" s="60" t="s">
        <v>142</v>
      </c>
      <c r="O1116" s="60">
        <v>9.3674291076032302E-3</v>
      </c>
      <c r="P1116" s="60" t="s">
        <v>163</v>
      </c>
      <c r="Q1116" s="60">
        <v>111</v>
      </c>
      <c r="R1116" s="60" t="s">
        <v>28</v>
      </c>
    </row>
    <row r="1117" spans="1:18" x14ac:dyDescent="0.25">
      <c r="A1117" s="60">
        <v>1114</v>
      </c>
      <c r="B1117" s="60">
        <v>0.99083681109879596</v>
      </c>
      <c r="C1117" s="60">
        <v>-9.2054291515574101E-3</v>
      </c>
      <c r="D1117" s="60">
        <v>8.7276615187995305E-3</v>
      </c>
      <c r="E1117" s="60">
        <v>0.99999999999312394</v>
      </c>
      <c r="F1117" s="60">
        <v>0.35934392525846998</v>
      </c>
      <c r="G1117" s="60" t="s">
        <v>142</v>
      </c>
      <c r="H1117" s="60">
        <v>-1</v>
      </c>
      <c r="I1117" s="60">
        <v>1.3731951461930699E-2</v>
      </c>
      <c r="J1117" s="60">
        <v>71.822861541006304</v>
      </c>
      <c r="K1117" s="60">
        <v>0.35934392525599901</v>
      </c>
      <c r="L1117" s="60">
        <v>0.64065607473712505</v>
      </c>
      <c r="M1117" s="61">
        <v>6.8764993699232897E-12</v>
      </c>
      <c r="N1117" s="60" t="s">
        <v>142</v>
      </c>
      <c r="O1117" s="60">
        <v>1.3731951461930699E-2</v>
      </c>
      <c r="P1117" s="60" t="s">
        <v>163</v>
      </c>
      <c r="Q1117" s="60">
        <v>112</v>
      </c>
      <c r="R1117" s="60" t="s">
        <v>28</v>
      </c>
    </row>
    <row r="1118" spans="1:18" x14ac:dyDescent="0.25">
      <c r="A1118" s="60">
        <v>1115</v>
      </c>
      <c r="B1118" s="60">
        <v>0.98614236531528199</v>
      </c>
      <c r="C1118" s="60">
        <v>-1.3954548072767199E-2</v>
      </c>
      <c r="D1118" s="60">
        <v>9.4712822124169305E-3</v>
      </c>
      <c r="E1118" s="60">
        <v>0.99999999999668199</v>
      </c>
      <c r="F1118" s="60">
        <v>0.33582230593670798</v>
      </c>
      <c r="G1118" s="60" t="s">
        <v>142</v>
      </c>
      <c r="H1118" s="60">
        <v>-1</v>
      </c>
      <c r="I1118" s="60">
        <v>1.2818175367257999E-2</v>
      </c>
      <c r="J1118" s="60">
        <v>77.014223658879004</v>
      </c>
      <c r="K1118" s="60">
        <v>0.33582230593559298</v>
      </c>
      <c r="L1118" s="60">
        <v>0.66417769406108895</v>
      </c>
      <c r="M1118" s="61">
        <v>3.3179015090922799E-12</v>
      </c>
      <c r="N1118" s="60" t="s">
        <v>142</v>
      </c>
      <c r="O1118" s="60">
        <v>1.2818175367257999E-2</v>
      </c>
      <c r="P1118" s="60" t="s">
        <v>163</v>
      </c>
      <c r="Q1118" s="60">
        <v>113</v>
      </c>
      <c r="R1118" s="60" t="s">
        <v>28</v>
      </c>
    </row>
    <row r="1119" spans="1:18" x14ac:dyDescent="0.25">
      <c r="A1119" s="60">
        <v>1116</v>
      </c>
      <c r="B1119" s="60">
        <v>0.98010573060768702</v>
      </c>
      <c r="C1119" s="60">
        <v>-2.00948247618606E-2</v>
      </c>
      <c r="D1119" s="60">
        <v>1.16967541709786E-2</v>
      </c>
      <c r="E1119" s="60">
        <v>0.99999999999945299</v>
      </c>
      <c r="F1119" s="60">
        <v>0.24289168854076201</v>
      </c>
      <c r="G1119" s="60" t="s">
        <v>142</v>
      </c>
      <c r="H1119" s="60">
        <v>-1</v>
      </c>
      <c r="I1119" s="60">
        <v>1.0064806392892501E-2</v>
      </c>
      <c r="J1119" s="60">
        <v>98.356108897054298</v>
      </c>
      <c r="K1119" s="60">
        <v>0.24289168854063001</v>
      </c>
      <c r="L1119" s="60">
        <v>0.75710831145882396</v>
      </c>
      <c r="M1119" s="61">
        <v>5.4656279502296497E-13</v>
      </c>
      <c r="N1119" s="60" t="s">
        <v>142</v>
      </c>
      <c r="O1119" s="60">
        <v>1.0064806392892501E-2</v>
      </c>
      <c r="P1119" s="60" t="s">
        <v>163</v>
      </c>
      <c r="Q1119" s="60">
        <v>114</v>
      </c>
      <c r="R1119" s="60" t="s">
        <v>28</v>
      </c>
    </row>
    <row r="1120" spans="1:18" x14ac:dyDescent="0.25">
      <c r="A1120" s="60">
        <v>1117</v>
      </c>
      <c r="B1120" s="60">
        <v>0.97706403775341</v>
      </c>
      <c r="C1120" s="60">
        <v>-2.3203083792154199E-2</v>
      </c>
      <c r="D1120" s="60">
        <v>9.35862819253655E-3</v>
      </c>
      <c r="E1120" s="60">
        <v>0.870592565224938</v>
      </c>
      <c r="F1120" s="60">
        <v>0.62553225361790599</v>
      </c>
      <c r="G1120" s="60">
        <v>0.27443185247379798</v>
      </c>
      <c r="H1120" s="60">
        <v>2.6438918842173198</v>
      </c>
      <c r="I1120" s="60" t="s">
        <v>142</v>
      </c>
      <c r="J1120" s="60">
        <v>-1</v>
      </c>
      <c r="K1120" s="60">
        <v>0.54458372930814902</v>
      </c>
      <c r="L1120" s="60">
        <v>0.32600883591678897</v>
      </c>
      <c r="M1120" s="60">
        <v>0.129407434775062</v>
      </c>
      <c r="N1120" s="60">
        <v>0.27443185247379798</v>
      </c>
      <c r="O1120" s="60" t="s">
        <v>142</v>
      </c>
      <c r="P1120" s="60" t="s">
        <v>163</v>
      </c>
      <c r="Q1120" s="60">
        <v>115</v>
      </c>
      <c r="R1120" s="60" t="s">
        <v>28</v>
      </c>
    </row>
    <row r="1121" spans="1:18" x14ac:dyDescent="0.25">
      <c r="A1121" s="60">
        <v>1118</v>
      </c>
      <c r="B1121" s="60">
        <v>0.98906418496987403</v>
      </c>
      <c r="C1121" s="60">
        <v>-1.0996050607960699E-2</v>
      </c>
      <c r="D1121" s="60">
        <v>7.5439515530217396E-3</v>
      </c>
      <c r="E1121" s="60">
        <v>0.99999999999988098</v>
      </c>
      <c r="F1121" s="60">
        <v>0.44552830506734398</v>
      </c>
      <c r="G1121" s="60">
        <v>1.76396179439237</v>
      </c>
      <c r="H1121" s="60">
        <v>-0.43309429763218299</v>
      </c>
      <c r="I1121" s="60">
        <v>1.2965926203516E-2</v>
      </c>
      <c r="J1121" s="60">
        <v>76.125226868006493</v>
      </c>
      <c r="K1121" s="60">
        <v>0.44552830506729102</v>
      </c>
      <c r="L1121" s="60">
        <v>0.55447169493258996</v>
      </c>
      <c r="M1121" s="61">
        <v>1.1912693054227899E-13</v>
      </c>
      <c r="N1121" s="60">
        <v>1.76396179439237</v>
      </c>
      <c r="O1121" s="60">
        <v>1.2965926203516E-2</v>
      </c>
      <c r="P1121" s="60" t="s">
        <v>163</v>
      </c>
      <c r="Q1121" s="60">
        <v>116</v>
      </c>
      <c r="R1121" s="60" t="s">
        <v>28</v>
      </c>
    </row>
    <row r="1122" spans="1:18" x14ac:dyDescent="0.25">
      <c r="A1122" s="60">
        <v>1119</v>
      </c>
      <c r="B1122" s="60">
        <v>0.98455844353132405</v>
      </c>
      <c r="C1122" s="60">
        <v>-1.5562018996728801E-2</v>
      </c>
      <c r="D1122" s="60">
        <v>9.2591013425514894E-3</v>
      </c>
      <c r="E1122" s="60">
        <v>0.99999999996084199</v>
      </c>
      <c r="F1122" s="60">
        <v>0.351165724585488</v>
      </c>
      <c r="G1122" s="60" t="s">
        <v>142</v>
      </c>
      <c r="H1122" s="60">
        <v>-1</v>
      </c>
      <c r="I1122" s="60">
        <v>1.4252086644080101E-2</v>
      </c>
      <c r="J1122" s="60">
        <v>69.165164229854994</v>
      </c>
      <c r="K1122" s="60">
        <v>0.351165724571737</v>
      </c>
      <c r="L1122" s="60">
        <v>0.64883427538910399</v>
      </c>
      <c r="M1122" s="61">
        <v>3.9158121190041603E-11</v>
      </c>
      <c r="N1122" s="60" t="s">
        <v>142</v>
      </c>
      <c r="O1122" s="60">
        <v>1.4252086644080101E-2</v>
      </c>
      <c r="P1122" s="60" t="s">
        <v>163</v>
      </c>
      <c r="Q1122" s="60">
        <v>117</v>
      </c>
      <c r="R1122" s="60" t="s">
        <v>28</v>
      </c>
    </row>
    <row r="1123" spans="1:18" x14ac:dyDescent="0.25">
      <c r="A1123" s="60">
        <v>1120</v>
      </c>
      <c r="B1123" s="60">
        <v>0.98243688303138899</v>
      </c>
      <c r="C1123" s="60">
        <v>-1.7719178491700498E-2</v>
      </c>
      <c r="D1123" s="60">
        <v>9.4169325630665806E-3</v>
      </c>
      <c r="E1123" s="60">
        <v>0.99999999999620603</v>
      </c>
      <c r="F1123" s="60">
        <v>0.39051360322096201</v>
      </c>
      <c r="G1123" s="60">
        <v>1.1586492989666599</v>
      </c>
      <c r="H1123" s="60">
        <v>-0.136926073409917</v>
      </c>
      <c r="I1123" s="60">
        <v>1.3172630112932999E-2</v>
      </c>
      <c r="J1123" s="60">
        <v>74.914983676509294</v>
      </c>
      <c r="K1123" s="60">
        <v>0.39051360321947998</v>
      </c>
      <c r="L1123" s="60">
        <v>0.609486396776726</v>
      </c>
      <c r="M1123" s="61">
        <v>3.79374309744662E-12</v>
      </c>
      <c r="N1123" s="60">
        <v>1.1586492989666599</v>
      </c>
      <c r="O1123" s="60">
        <v>1.3172630112932999E-2</v>
      </c>
      <c r="P1123" s="60" t="s">
        <v>163</v>
      </c>
      <c r="Q1123" s="60">
        <v>118</v>
      </c>
      <c r="R1123" s="60" t="s">
        <v>28</v>
      </c>
    </row>
    <row r="1124" spans="1:18" x14ac:dyDescent="0.25">
      <c r="A1124" s="60">
        <v>1121</v>
      </c>
      <c r="B1124" s="60">
        <v>0.98678981230629104</v>
      </c>
      <c r="C1124" s="60">
        <v>-1.3298218350342599E-2</v>
      </c>
      <c r="D1124" s="60">
        <v>8.6771764478305192E-3</v>
      </c>
      <c r="E1124" s="60">
        <v>0.99999999918068305</v>
      </c>
      <c r="F1124" s="60">
        <v>0.38216655360351598</v>
      </c>
      <c r="G1124" s="60" t="s">
        <v>142</v>
      </c>
      <c r="H1124" s="60">
        <v>-1</v>
      </c>
      <c r="I1124" s="60">
        <v>1.7204262242003401E-2</v>
      </c>
      <c r="J1124" s="60">
        <v>57.125131199090099</v>
      </c>
      <c r="K1124" s="60">
        <v>0.382166553290401</v>
      </c>
      <c r="L1124" s="60">
        <v>0.617833445890282</v>
      </c>
      <c r="M1124" s="61">
        <v>8.1931694762005205E-10</v>
      </c>
      <c r="N1124" s="60" t="s">
        <v>142</v>
      </c>
      <c r="O1124" s="60">
        <v>1.7204262242003401E-2</v>
      </c>
      <c r="P1124" s="60" t="s">
        <v>163</v>
      </c>
      <c r="Q1124" s="60">
        <v>119</v>
      </c>
      <c r="R1124" s="60" t="s">
        <v>28</v>
      </c>
    </row>
    <row r="1125" spans="1:18" x14ac:dyDescent="0.25">
      <c r="A1125" s="60">
        <v>1122</v>
      </c>
      <c r="B1125" s="60">
        <v>0.98432356682895505</v>
      </c>
      <c r="C1125" s="60">
        <v>-1.5800607903780801E-2</v>
      </c>
      <c r="D1125" s="60">
        <v>8.5946904463992304E-3</v>
      </c>
      <c r="E1125" s="60">
        <v>0.999999999999996</v>
      </c>
      <c r="F1125" s="60">
        <v>0.38523883955604299</v>
      </c>
      <c r="G1125" s="60" t="s">
        <v>142</v>
      </c>
      <c r="H1125" s="60">
        <v>-1</v>
      </c>
      <c r="I1125" s="60">
        <v>1.11656197880567E-2</v>
      </c>
      <c r="J1125" s="60">
        <v>88.560635144467895</v>
      </c>
      <c r="K1125" s="60">
        <v>0.38523883955604199</v>
      </c>
      <c r="L1125" s="60">
        <v>0.61476116044395401</v>
      </c>
      <c r="M1125" s="61">
        <v>4.10782519111308E-15</v>
      </c>
      <c r="N1125" s="60" t="s">
        <v>142</v>
      </c>
      <c r="O1125" s="60">
        <v>1.11656197880567E-2</v>
      </c>
      <c r="P1125" s="60" t="s">
        <v>163</v>
      </c>
      <c r="Q1125" s="60">
        <v>120</v>
      </c>
      <c r="R1125" s="60" t="s">
        <v>28</v>
      </c>
    </row>
    <row r="1126" spans="1:18" x14ac:dyDescent="0.25">
      <c r="A1126" s="60">
        <v>1123</v>
      </c>
      <c r="B1126" s="60">
        <v>0.98228653562166002</v>
      </c>
      <c r="C1126" s="60">
        <v>-1.7872225387354598E-2</v>
      </c>
      <c r="D1126" s="60">
        <v>8.1145170023685393E-3</v>
      </c>
      <c r="E1126" s="60">
        <v>0.99999997138319596</v>
      </c>
      <c r="F1126" s="60">
        <v>0.428528092089762</v>
      </c>
      <c r="G1126" s="60">
        <v>4.7435087077581199</v>
      </c>
      <c r="H1126" s="60">
        <v>-0.789185587798231</v>
      </c>
      <c r="I1126" s="60">
        <v>2.1404920321921199E-2</v>
      </c>
      <c r="J1126" s="60">
        <v>45.718230433022498</v>
      </c>
      <c r="K1126" s="60">
        <v>0.42852807982665703</v>
      </c>
      <c r="L1126" s="60">
        <v>0.57147189155653899</v>
      </c>
      <c r="M1126" s="61">
        <v>2.86168037044732E-8</v>
      </c>
      <c r="N1126" s="60">
        <v>4.7435087077581199</v>
      </c>
      <c r="O1126" s="60">
        <v>2.1404920321921199E-2</v>
      </c>
      <c r="P1126" s="60" t="s">
        <v>163</v>
      </c>
      <c r="Q1126" s="60">
        <v>121</v>
      </c>
      <c r="R1126" s="60" t="s">
        <v>28</v>
      </c>
    </row>
    <row r="1127" spans="1:18" x14ac:dyDescent="0.25">
      <c r="A1127" s="60">
        <v>1124</v>
      </c>
      <c r="B1127" s="60">
        <v>0.98696520215206596</v>
      </c>
      <c r="C1127" s="60">
        <v>-1.3120496348420401E-2</v>
      </c>
      <c r="D1127" s="60">
        <v>1.01084094698538E-2</v>
      </c>
      <c r="E1127" s="60">
        <v>0.99999999981770205</v>
      </c>
      <c r="F1127" s="60">
        <v>0.29530059888870103</v>
      </c>
      <c r="G1127" s="60" t="s">
        <v>142</v>
      </c>
      <c r="H1127" s="60">
        <v>-1</v>
      </c>
      <c r="I1127" s="60">
        <v>1.45280108317045E-2</v>
      </c>
      <c r="J1127" s="60">
        <v>67.832547799159201</v>
      </c>
      <c r="K1127" s="60">
        <v>0.29530059883486798</v>
      </c>
      <c r="L1127" s="60">
        <v>0.70469940098283401</v>
      </c>
      <c r="M1127" s="61">
        <v>1.8229795450963601E-10</v>
      </c>
      <c r="N1127" s="60" t="s">
        <v>142</v>
      </c>
      <c r="O1127" s="60">
        <v>1.45280108317045E-2</v>
      </c>
      <c r="P1127" s="60" t="s">
        <v>163</v>
      </c>
      <c r="Q1127" s="60">
        <v>122</v>
      </c>
      <c r="R1127" s="60" t="s">
        <v>28</v>
      </c>
    </row>
    <row r="1128" spans="1:18" x14ac:dyDescent="0.25">
      <c r="A1128" s="60">
        <v>1125</v>
      </c>
      <c r="B1128" s="60">
        <v>0.98299174226600095</v>
      </c>
      <c r="C1128" s="60">
        <v>-1.7154559413488799E-2</v>
      </c>
      <c r="D1128" s="60">
        <v>7.8323390428477295E-3</v>
      </c>
      <c r="E1128" s="60">
        <v>0.99999724962304604</v>
      </c>
      <c r="F1128" s="60">
        <v>0.44418914142709298</v>
      </c>
      <c r="G1128" s="60" t="s">
        <v>142</v>
      </c>
      <c r="H1128" s="60">
        <v>-1</v>
      </c>
      <c r="I1128" s="60">
        <v>2.9900935994316698E-2</v>
      </c>
      <c r="J1128" s="60">
        <v>32.443769124487297</v>
      </c>
      <c r="K1128" s="60">
        <v>0.44418791973951499</v>
      </c>
      <c r="L1128" s="60">
        <v>0.55580932988353005</v>
      </c>
      <c r="M1128" s="61">
        <v>2.7503769542969202E-6</v>
      </c>
      <c r="N1128" s="60" t="s">
        <v>142</v>
      </c>
      <c r="O1128" s="60">
        <v>2.9900935994316698E-2</v>
      </c>
      <c r="P1128" s="60" t="s">
        <v>163</v>
      </c>
      <c r="Q1128" s="60">
        <v>123</v>
      </c>
      <c r="R1128" s="60" t="s">
        <v>28</v>
      </c>
    </row>
    <row r="1129" spans="1:18" x14ac:dyDescent="0.25">
      <c r="A1129" s="60">
        <v>1126</v>
      </c>
      <c r="B1129" s="60">
        <v>0.98576000628099703</v>
      </c>
      <c r="C1129" s="60">
        <v>-1.4342355344145999E-2</v>
      </c>
      <c r="D1129" s="60">
        <v>9.3519012275943194E-3</v>
      </c>
      <c r="E1129" s="60">
        <v>0.99999999958619701</v>
      </c>
      <c r="F1129" s="60">
        <v>0.34911631285349998</v>
      </c>
      <c r="G1129" s="60" t="s">
        <v>142</v>
      </c>
      <c r="H1129" s="60">
        <v>-1</v>
      </c>
      <c r="I1129" s="60">
        <v>1.5616169362517E-2</v>
      </c>
      <c r="J1129" s="60">
        <v>63.036190744720599</v>
      </c>
      <c r="K1129" s="60">
        <v>0.34911631270903398</v>
      </c>
      <c r="L1129" s="60">
        <v>0.65088368687716203</v>
      </c>
      <c r="M1129" s="61">
        <v>4.1380321391670799E-10</v>
      </c>
      <c r="N1129" s="60" t="s">
        <v>142</v>
      </c>
      <c r="O1129" s="60">
        <v>1.5616169362517E-2</v>
      </c>
      <c r="P1129" s="60" t="s">
        <v>163</v>
      </c>
      <c r="Q1129" s="60">
        <v>124</v>
      </c>
      <c r="R1129" s="60" t="s">
        <v>28</v>
      </c>
    </row>
    <row r="1130" spans="1:18" x14ac:dyDescent="0.25">
      <c r="A1130" s="60">
        <v>1127</v>
      </c>
      <c r="B1130" s="60">
        <v>0.98461652607984296</v>
      </c>
      <c r="C1130" s="60">
        <v>-1.5503027236796601E-2</v>
      </c>
      <c r="D1130" s="60">
        <v>9.5047408071445502E-3</v>
      </c>
      <c r="E1130" s="60">
        <v>0.99999999998980005</v>
      </c>
      <c r="F1130" s="60">
        <v>0.38124597571246099</v>
      </c>
      <c r="G1130" s="60">
        <v>1.0357195336896601</v>
      </c>
      <c r="H1130" s="60">
        <v>-3.4487650882100103E-2</v>
      </c>
      <c r="I1130" s="60">
        <v>1.3414181145422401E-2</v>
      </c>
      <c r="J1130" s="60">
        <v>73.547971967804401</v>
      </c>
      <c r="K1130" s="60">
        <v>0.38124597570857199</v>
      </c>
      <c r="L1130" s="60">
        <v>0.61875402428122805</v>
      </c>
      <c r="M1130" s="61">
        <v>1.0199840971836199E-11</v>
      </c>
      <c r="N1130" s="60">
        <v>1.0357195336896601</v>
      </c>
      <c r="O1130" s="60">
        <v>1.3414181145422401E-2</v>
      </c>
      <c r="P1130" s="60" t="s">
        <v>163</v>
      </c>
      <c r="Q1130" s="60">
        <v>125</v>
      </c>
      <c r="R1130" s="60" t="s">
        <v>28</v>
      </c>
    </row>
    <row r="1131" spans="1:18" x14ac:dyDescent="0.25">
      <c r="A1131" s="60">
        <v>1128</v>
      </c>
      <c r="B1131" s="60">
        <v>0.98307119786640096</v>
      </c>
      <c r="C1131" s="60">
        <v>-1.7073732295677501E-2</v>
      </c>
      <c r="D1131" s="60">
        <v>9.5257623428032494E-3</v>
      </c>
      <c r="E1131" s="60">
        <v>0.999999999999994</v>
      </c>
      <c r="F1131" s="60">
        <v>0.37082555132794398</v>
      </c>
      <c r="G1131" s="60">
        <v>2.0779041569335401</v>
      </c>
      <c r="H1131" s="60">
        <v>-0.51874584943525603</v>
      </c>
      <c r="I1131" s="60">
        <v>1.0168735676403201E-2</v>
      </c>
      <c r="J1131" s="60">
        <v>97.340642516702303</v>
      </c>
      <c r="K1131" s="60">
        <v>0.37082555132794198</v>
      </c>
      <c r="L1131" s="60">
        <v>0.62917444867205197</v>
      </c>
      <c r="M1131" s="61">
        <v>5.8841820305133297E-15</v>
      </c>
      <c r="N1131" s="60">
        <v>2.0779041569335401</v>
      </c>
      <c r="O1131" s="60">
        <v>1.0168735676403201E-2</v>
      </c>
      <c r="P1131" s="60" t="s">
        <v>163</v>
      </c>
      <c r="Q1131" s="60">
        <v>126</v>
      </c>
      <c r="R1131" s="60" t="s">
        <v>28</v>
      </c>
    </row>
    <row r="1132" spans="1:18" x14ac:dyDescent="0.25">
      <c r="A1132" s="60">
        <v>1129</v>
      </c>
      <c r="B1132" s="60">
        <v>0.98355814790848795</v>
      </c>
      <c r="C1132" s="60">
        <v>-1.6578519455409401E-2</v>
      </c>
      <c r="D1132" s="60">
        <v>7.6042179648756602E-3</v>
      </c>
      <c r="E1132" s="60">
        <v>0.99999999999996403</v>
      </c>
      <c r="F1132" s="60">
        <v>0.50491840185102199</v>
      </c>
      <c r="G1132" s="60">
        <v>0.74545596733550001</v>
      </c>
      <c r="H1132" s="60">
        <v>0.34146085592999098</v>
      </c>
      <c r="I1132" s="60">
        <v>1.28130047008974E-2</v>
      </c>
      <c r="J1132" s="60">
        <v>77.045706166794702</v>
      </c>
      <c r="K1132" s="60">
        <v>0.50491840185100401</v>
      </c>
      <c r="L1132" s="60">
        <v>0.49508159814896002</v>
      </c>
      <c r="M1132" s="61">
        <v>3.5527136788005003E-14</v>
      </c>
      <c r="N1132" s="60">
        <v>0.74545596733550001</v>
      </c>
      <c r="O1132" s="60">
        <v>1.28130047008974E-2</v>
      </c>
      <c r="P1132" s="60" t="s">
        <v>163</v>
      </c>
      <c r="Q1132" s="60">
        <v>127</v>
      </c>
      <c r="R1132" s="60" t="s">
        <v>28</v>
      </c>
    </row>
    <row r="1133" spans="1:18" x14ac:dyDescent="0.25">
      <c r="A1133" s="60">
        <v>1130</v>
      </c>
      <c r="B1133" s="60">
        <v>0.98791999274591003</v>
      </c>
      <c r="C1133" s="60">
        <v>-1.21535635153613E-2</v>
      </c>
      <c r="D1133" s="60">
        <v>8.3242500902628407E-3</v>
      </c>
      <c r="E1133" s="60">
        <v>0.999999999998887</v>
      </c>
      <c r="F1133" s="60">
        <v>0.389032526374187</v>
      </c>
      <c r="G1133" s="60" t="s">
        <v>142</v>
      </c>
      <c r="H1133" s="60">
        <v>-1</v>
      </c>
      <c r="I1133" s="60">
        <v>1.3240860456629399E-2</v>
      </c>
      <c r="J1133" s="60">
        <v>74.523792677636806</v>
      </c>
      <c r="K1133" s="60">
        <v>0.38903252637375402</v>
      </c>
      <c r="L1133" s="60">
        <v>0.61096747362513304</v>
      </c>
      <c r="M1133" s="61">
        <v>1.11277653758179E-12</v>
      </c>
      <c r="N1133" s="60" t="s">
        <v>142</v>
      </c>
      <c r="O1133" s="60">
        <v>1.3240860456629399E-2</v>
      </c>
      <c r="P1133" s="60" t="s">
        <v>163</v>
      </c>
      <c r="Q1133" s="60">
        <v>128</v>
      </c>
      <c r="R1133" s="60" t="s">
        <v>28</v>
      </c>
    </row>
    <row r="1134" spans="1:18" x14ac:dyDescent="0.25">
      <c r="A1134" s="60">
        <v>1131</v>
      </c>
      <c r="B1134" s="60">
        <v>0.98301220557381896</v>
      </c>
      <c r="C1134" s="60">
        <v>-1.71337422550688E-2</v>
      </c>
      <c r="D1134" s="60">
        <v>8.3836051318275599E-3</v>
      </c>
      <c r="E1134" s="60">
        <v>0.99999999999912204</v>
      </c>
      <c r="F1134" s="60">
        <v>0.44168367755242599</v>
      </c>
      <c r="G1134" s="60">
        <v>1.1740585286682701</v>
      </c>
      <c r="H1134" s="60">
        <v>-0.148253706623725</v>
      </c>
      <c r="I1134" s="60">
        <v>1.33823422206401E-2</v>
      </c>
      <c r="J1134" s="60">
        <v>73.725334587368295</v>
      </c>
      <c r="K1134" s="60">
        <v>0.44168367755203802</v>
      </c>
      <c r="L1134" s="60">
        <v>0.55831632244708396</v>
      </c>
      <c r="M1134" s="61">
        <v>8.7774232326864896E-13</v>
      </c>
      <c r="N1134" s="60">
        <v>1.1740585286682701</v>
      </c>
      <c r="O1134" s="60">
        <v>1.33823422206401E-2</v>
      </c>
      <c r="P1134" s="60" t="s">
        <v>163</v>
      </c>
      <c r="Q1134" s="60">
        <v>129</v>
      </c>
      <c r="R1134" s="60" t="s">
        <v>28</v>
      </c>
    </row>
    <row r="1135" spans="1:18" x14ac:dyDescent="0.25">
      <c r="A1135" s="60">
        <v>1132</v>
      </c>
      <c r="B1135" s="60">
        <v>0.98805387613745699</v>
      </c>
      <c r="C1135" s="60">
        <v>-1.20180522175039E-2</v>
      </c>
      <c r="D1135" s="60">
        <v>1.06741208479488E-2</v>
      </c>
      <c r="E1135" s="60">
        <v>0.99999999999566402</v>
      </c>
      <c r="F1135" s="60">
        <v>0.27106165823072798</v>
      </c>
      <c r="G1135" s="60" t="s">
        <v>142</v>
      </c>
      <c r="H1135" s="60">
        <v>-1</v>
      </c>
      <c r="I1135" s="60">
        <v>1.1608234058313601E-2</v>
      </c>
      <c r="J1135" s="60">
        <v>85.145747490663098</v>
      </c>
      <c r="K1135" s="60">
        <v>0.27106165822955303</v>
      </c>
      <c r="L1135" s="60">
        <v>0.72893834176611105</v>
      </c>
      <c r="M1135" s="61">
        <v>4.3360870449760098E-12</v>
      </c>
      <c r="N1135" s="60" t="s">
        <v>142</v>
      </c>
      <c r="O1135" s="60">
        <v>1.1608234058313601E-2</v>
      </c>
      <c r="P1135" s="60" t="s">
        <v>163</v>
      </c>
      <c r="Q1135" s="60">
        <v>130</v>
      </c>
      <c r="R1135" s="60" t="s">
        <v>28</v>
      </c>
    </row>
    <row r="1136" spans="1:18" x14ac:dyDescent="0.25">
      <c r="A1136" s="60">
        <v>1133</v>
      </c>
      <c r="B1136" s="60">
        <v>0.98865667347064001</v>
      </c>
      <c r="C1136" s="60">
        <v>-1.14081527539857E-2</v>
      </c>
      <c r="D1136" s="60">
        <v>5.7229025674382103E-3</v>
      </c>
      <c r="E1136" s="60">
        <v>0.69213754797438798</v>
      </c>
      <c r="F1136" s="60">
        <v>0.98955913188466504</v>
      </c>
      <c r="G1136" s="60">
        <v>9.3221145009021802E-2</v>
      </c>
      <c r="H1136" s="60">
        <v>9.7271799751356998</v>
      </c>
      <c r="I1136" s="60" t="s">
        <v>142</v>
      </c>
      <c r="J1136" s="60">
        <v>-1</v>
      </c>
      <c r="K1136" s="60">
        <v>0.68491103111831697</v>
      </c>
      <c r="L1136" s="60">
        <v>7.22651685607176E-3</v>
      </c>
      <c r="M1136" s="60">
        <v>0.30786245202561202</v>
      </c>
      <c r="N1136" s="60">
        <v>9.3221145009021802E-2</v>
      </c>
      <c r="O1136" s="60" t="s">
        <v>142</v>
      </c>
      <c r="P1136" s="60" t="s">
        <v>163</v>
      </c>
      <c r="Q1136" s="60">
        <v>131</v>
      </c>
      <c r="R1136" s="60" t="s">
        <v>28</v>
      </c>
    </row>
    <row r="1137" spans="1:18" x14ac:dyDescent="0.25">
      <c r="A1137" s="60">
        <v>1134</v>
      </c>
      <c r="B1137" s="60">
        <v>0.98478567890628999</v>
      </c>
      <c r="C1137" s="60">
        <v>-1.53312463517801E-2</v>
      </c>
      <c r="D1137" s="60">
        <v>9.0535871168095292E-3</v>
      </c>
      <c r="E1137" s="60">
        <v>0.99999999999977296</v>
      </c>
      <c r="F1137" s="60">
        <v>0.35743534704133301</v>
      </c>
      <c r="G1137" s="60" t="s">
        <v>142</v>
      </c>
      <c r="H1137" s="60">
        <v>-1</v>
      </c>
      <c r="I1137" s="60">
        <v>1.2285589195892101E-2</v>
      </c>
      <c r="J1137" s="60">
        <v>80.396177591089099</v>
      </c>
      <c r="K1137" s="60">
        <v>0.35743534704125202</v>
      </c>
      <c r="L1137" s="60">
        <v>0.64256465295852105</v>
      </c>
      <c r="M1137" s="61">
        <v>2.26818563930919E-13</v>
      </c>
      <c r="N1137" s="60" t="s">
        <v>142</v>
      </c>
      <c r="O1137" s="60">
        <v>1.2285589195892101E-2</v>
      </c>
      <c r="P1137" s="60" t="s">
        <v>163</v>
      </c>
      <c r="Q1137" s="60">
        <v>132</v>
      </c>
      <c r="R1137" s="60" t="s">
        <v>28</v>
      </c>
    </row>
    <row r="1138" spans="1:18" x14ac:dyDescent="0.25">
      <c r="A1138" s="60">
        <v>1135</v>
      </c>
      <c r="B1138" s="60">
        <v>0.97584043393383302</v>
      </c>
      <c r="C1138" s="60">
        <v>-2.44561957568552E-2</v>
      </c>
      <c r="D1138" s="60">
        <v>6.72054165324267E-3</v>
      </c>
      <c r="E1138" s="60">
        <v>0.99999999947195894</v>
      </c>
      <c r="F1138" s="60">
        <v>0.61938337333985805</v>
      </c>
      <c r="G1138" s="60">
        <v>0.44500279060951897</v>
      </c>
      <c r="H1138" s="60">
        <v>1.2471769191161799</v>
      </c>
      <c r="I1138" s="60">
        <v>2.0125074537751898E-2</v>
      </c>
      <c r="J1138" s="60">
        <v>48.689256957738898</v>
      </c>
      <c r="K1138" s="60">
        <v>0.619383373012799</v>
      </c>
      <c r="L1138" s="60">
        <v>0.380616626459161</v>
      </c>
      <c r="M1138" s="61">
        <v>5.2804083328084103E-10</v>
      </c>
      <c r="N1138" s="60">
        <v>0.44500279060951897</v>
      </c>
      <c r="O1138" s="60">
        <v>2.0125074537751898E-2</v>
      </c>
      <c r="P1138" s="60" t="s">
        <v>163</v>
      </c>
      <c r="Q1138" s="60">
        <v>133</v>
      </c>
      <c r="R1138" s="60" t="s">
        <v>28</v>
      </c>
    </row>
    <row r="1139" spans="1:18" x14ac:dyDescent="0.25">
      <c r="A1139" s="60">
        <v>1136</v>
      </c>
      <c r="B1139" s="60">
        <v>0.97083121085462598</v>
      </c>
      <c r="C1139" s="60">
        <v>-2.9602656022842299E-2</v>
      </c>
      <c r="D1139" s="60">
        <v>9.3933921412538302E-3</v>
      </c>
      <c r="E1139" s="60">
        <v>0.999999994652508</v>
      </c>
      <c r="F1139" s="60">
        <v>0.486136905438178</v>
      </c>
      <c r="G1139" s="60">
        <v>0.42929672588796203</v>
      </c>
      <c r="H1139" s="60">
        <v>1.32939116395912</v>
      </c>
      <c r="I1139" s="60">
        <v>1.92282223756511E-2</v>
      </c>
      <c r="J1139" s="60">
        <v>51.006887608410103</v>
      </c>
      <c r="K1139" s="60">
        <v>0.48613690283856498</v>
      </c>
      <c r="L1139" s="60">
        <v>0.51386309181394396</v>
      </c>
      <c r="M1139" s="61">
        <v>5.3474916716922402E-9</v>
      </c>
      <c r="N1139" s="60">
        <v>0.42929672588796203</v>
      </c>
      <c r="O1139" s="60">
        <v>1.92282223756511E-2</v>
      </c>
      <c r="P1139" s="60" t="s">
        <v>163</v>
      </c>
      <c r="Q1139" s="60">
        <v>134</v>
      </c>
      <c r="R1139" s="60" t="s">
        <v>28</v>
      </c>
    </row>
    <row r="1140" spans="1:18" x14ac:dyDescent="0.25">
      <c r="A1140" s="60">
        <v>1137</v>
      </c>
      <c r="B1140" s="60">
        <v>0.98746647783716301</v>
      </c>
      <c r="C1140" s="60">
        <v>-1.2612729277068E-2</v>
      </c>
      <c r="D1140" s="60">
        <v>8.6047129251033208E-3</v>
      </c>
      <c r="E1140" s="60">
        <v>0.999999999999997</v>
      </c>
      <c r="F1140" s="60">
        <v>0.37464017316848502</v>
      </c>
      <c r="G1140" s="60" t="s">
        <v>142</v>
      </c>
      <c r="H1140" s="60">
        <v>-1</v>
      </c>
      <c r="I1140" s="60">
        <v>1.0817607050803899E-2</v>
      </c>
      <c r="J1140" s="60">
        <v>91.441886204924103</v>
      </c>
      <c r="K1140" s="60">
        <v>0.37464017316848403</v>
      </c>
      <c r="L1140" s="60">
        <v>0.62535982683151303</v>
      </c>
      <c r="M1140" s="61">
        <v>3.1086244689504399E-15</v>
      </c>
      <c r="N1140" s="60" t="s">
        <v>142</v>
      </c>
      <c r="O1140" s="60">
        <v>1.0817607050803899E-2</v>
      </c>
      <c r="P1140" s="60" t="s">
        <v>163</v>
      </c>
      <c r="Q1140" s="60">
        <v>135</v>
      </c>
      <c r="R1140" s="60" t="s">
        <v>28</v>
      </c>
    </row>
    <row r="1141" spans="1:18" x14ac:dyDescent="0.25">
      <c r="A1141" s="60">
        <v>1138</v>
      </c>
      <c r="B1141" s="60">
        <v>0.97666329829549703</v>
      </c>
      <c r="C1141" s="60">
        <v>-2.3613314489281698E-2</v>
      </c>
      <c r="D1141" s="60">
        <v>6.6756751978902301E-3</v>
      </c>
      <c r="E1141" s="60">
        <v>0.999999999999994</v>
      </c>
      <c r="F1141" s="60">
        <v>0.62689882469836999</v>
      </c>
      <c r="G1141" s="60">
        <v>0.40066039324094399</v>
      </c>
      <c r="H1141" s="60">
        <v>1.4958793453752499</v>
      </c>
      <c r="I1141" s="60">
        <v>1.3317798185676201E-2</v>
      </c>
      <c r="J1141" s="60">
        <v>74.087487139994295</v>
      </c>
      <c r="K1141" s="60">
        <v>0.626898824698366</v>
      </c>
      <c r="L1141" s="60">
        <v>0.37310117530162801</v>
      </c>
      <c r="M1141" s="61">
        <v>5.9952043329758501E-15</v>
      </c>
      <c r="N1141" s="60">
        <v>0.40066039324094399</v>
      </c>
      <c r="O1141" s="60">
        <v>1.3317798185676201E-2</v>
      </c>
      <c r="P1141" s="60" t="s">
        <v>163</v>
      </c>
      <c r="Q1141" s="60">
        <v>136</v>
      </c>
      <c r="R1141" s="60" t="s">
        <v>28</v>
      </c>
    </row>
    <row r="1142" spans="1:18" x14ac:dyDescent="0.25">
      <c r="A1142" s="60">
        <v>1139</v>
      </c>
      <c r="B1142" s="60">
        <v>0.98536428051208202</v>
      </c>
      <c r="C1142" s="60">
        <v>-1.47438782484934E-2</v>
      </c>
      <c r="D1142" s="60">
        <v>9.9759387871173003E-3</v>
      </c>
      <c r="E1142" s="60">
        <v>0.99999999850467503</v>
      </c>
      <c r="F1142" s="60">
        <v>0.31496060469230502</v>
      </c>
      <c r="G1142" s="60" t="s">
        <v>142</v>
      </c>
      <c r="H1142" s="60">
        <v>-1</v>
      </c>
      <c r="I1142" s="60">
        <v>1.5668161829035701E-2</v>
      </c>
      <c r="J1142" s="60">
        <v>62.8236961624199</v>
      </c>
      <c r="K1142" s="60">
        <v>0.31496060422133698</v>
      </c>
      <c r="L1142" s="60">
        <v>0.68503939428333804</v>
      </c>
      <c r="M1142" s="61">
        <v>1.49532541904307E-9</v>
      </c>
      <c r="N1142" s="60" t="s">
        <v>142</v>
      </c>
      <c r="O1142" s="60">
        <v>1.5668161829035701E-2</v>
      </c>
      <c r="P1142" s="60" t="s">
        <v>163</v>
      </c>
      <c r="Q1142" s="60">
        <v>137</v>
      </c>
      <c r="R1142" s="60" t="s">
        <v>28</v>
      </c>
    </row>
    <row r="1143" spans="1:18" x14ac:dyDescent="0.25">
      <c r="A1143" s="60">
        <v>1140</v>
      </c>
      <c r="B1143" s="60">
        <v>0.98564096319837902</v>
      </c>
      <c r="C1143" s="60">
        <v>-1.4463125379877999E-2</v>
      </c>
      <c r="D1143" s="60">
        <v>9.2187222528739808E-3</v>
      </c>
      <c r="E1143" s="60">
        <v>0.99999990668760697</v>
      </c>
      <c r="F1143" s="60">
        <v>0.35460373874421502</v>
      </c>
      <c r="G1143" s="60" t="s">
        <v>142</v>
      </c>
      <c r="H1143" s="60">
        <v>-1</v>
      </c>
      <c r="I1143" s="60">
        <v>2.1073750176678702E-2</v>
      </c>
      <c r="J1143" s="60">
        <v>46.452398914107299</v>
      </c>
      <c r="K1143" s="60">
        <v>0.35460370565529098</v>
      </c>
      <c r="L1143" s="60">
        <v>0.64539620103231599</v>
      </c>
      <c r="M1143" s="61">
        <v>9.3312393034672399E-8</v>
      </c>
      <c r="N1143" s="60" t="s">
        <v>142</v>
      </c>
      <c r="O1143" s="60">
        <v>2.1073750176678702E-2</v>
      </c>
      <c r="P1143" s="60" t="s">
        <v>163</v>
      </c>
      <c r="Q1143" s="60">
        <v>138</v>
      </c>
      <c r="R1143" s="60" t="s">
        <v>28</v>
      </c>
    </row>
    <row r="1144" spans="1:18" x14ac:dyDescent="0.25">
      <c r="A1144" s="60">
        <v>1141</v>
      </c>
      <c r="B1144" s="60">
        <v>0.98318143246196099</v>
      </c>
      <c r="C1144" s="60">
        <v>-1.6961605711356499E-2</v>
      </c>
      <c r="D1144" s="60">
        <v>5.84830162862531E-3</v>
      </c>
      <c r="E1144" s="60">
        <v>0.670741340632526</v>
      </c>
      <c r="F1144" s="60">
        <v>0.99805952436665402</v>
      </c>
      <c r="G1144" s="60">
        <v>7.2221920767652298E-2</v>
      </c>
      <c r="H1144" s="60">
        <v>12.846211640052299</v>
      </c>
      <c r="I1144" s="60" t="s">
        <v>142</v>
      </c>
      <c r="J1144" s="60">
        <v>-1</v>
      </c>
      <c r="K1144" s="60">
        <v>0.66943978340475097</v>
      </c>
      <c r="L1144" s="60">
        <v>1.30155722777494E-3</v>
      </c>
      <c r="M1144" s="60">
        <v>0.329258659367474</v>
      </c>
      <c r="N1144" s="60">
        <v>7.2221920767652298E-2</v>
      </c>
      <c r="O1144" s="60" t="s">
        <v>142</v>
      </c>
      <c r="P1144" s="60" t="s">
        <v>163</v>
      </c>
      <c r="Q1144" s="60">
        <v>139</v>
      </c>
      <c r="R1144" s="60" t="s">
        <v>28</v>
      </c>
    </row>
    <row r="1145" spans="1:18" x14ac:dyDescent="0.25">
      <c r="A1145" s="60">
        <v>1142</v>
      </c>
      <c r="B1145" s="60">
        <v>0.98706031018734797</v>
      </c>
      <c r="C1145" s="60">
        <v>-1.3024136869010499E-2</v>
      </c>
      <c r="D1145" s="60">
        <v>8.4804126158142396E-3</v>
      </c>
      <c r="E1145" s="60">
        <v>0.99999999997531797</v>
      </c>
      <c r="F1145" s="60">
        <v>0.41863950914398101</v>
      </c>
      <c r="G1145" s="60">
        <v>1.2228304626151101</v>
      </c>
      <c r="H1145" s="60">
        <v>-0.18222514847935201</v>
      </c>
      <c r="I1145" s="60">
        <v>1.5186650874675999E-2</v>
      </c>
      <c r="J1145" s="60">
        <v>64.847302888059303</v>
      </c>
      <c r="K1145" s="60">
        <v>0.418639509133648</v>
      </c>
      <c r="L1145" s="60">
        <v>0.58136049084166996</v>
      </c>
      <c r="M1145" s="61">
        <v>2.46822562388616E-11</v>
      </c>
      <c r="N1145" s="60">
        <v>1.2228304626151101</v>
      </c>
      <c r="O1145" s="60">
        <v>1.5186650874675999E-2</v>
      </c>
      <c r="P1145" s="60" t="s">
        <v>163</v>
      </c>
      <c r="Q1145" s="60">
        <v>140</v>
      </c>
      <c r="R1145" s="60" t="s">
        <v>28</v>
      </c>
    </row>
    <row r="1146" spans="1:18" x14ac:dyDescent="0.25">
      <c r="A1146" s="60">
        <v>1143</v>
      </c>
      <c r="B1146" s="60">
        <v>0.98160770010772502</v>
      </c>
      <c r="C1146" s="60">
        <v>-1.8563541170680101E-2</v>
      </c>
      <c r="D1146" s="60">
        <v>6.73943998804254E-3</v>
      </c>
      <c r="E1146" s="60">
        <v>0.99999999998966704</v>
      </c>
      <c r="F1146" s="60">
        <v>0.54261384241727295</v>
      </c>
      <c r="G1146" s="60">
        <v>0.79747431349542097</v>
      </c>
      <c r="H1146" s="60">
        <v>0.25395888378759901</v>
      </c>
      <c r="I1146" s="60">
        <v>1.67787056365922E-2</v>
      </c>
      <c r="J1146" s="60">
        <v>58.5993529929465</v>
      </c>
      <c r="K1146" s="60">
        <v>0.54261384241166599</v>
      </c>
      <c r="L1146" s="60">
        <v>0.457386157578001</v>
      </c>
      <c r="M1146" s="61">
        <v>1.03326236455814E-11</v>
      </c>
      <c r="N1146" s="60">
        <v>0.79747431349542097</v>
      </c>
      <c r="O1146" s="60">
        <v>1.67787056365922E-2</v>
      </c>
      <c r="P1146" s="60" t="s">
        <v>163</v>
      </c>
      <c r="Q1146" s="60">
        <v>141</v>
      </c>
      <c r="R1146" s="60" t="s">
        <v>28</v>
      </c>
    </row>
    <row r="1147" spans="1:18" x14ac:dyDescent="0.25">
      <c r="A1147" s="60">
        <v>1144</v>
      </c>
      <c r="B1147" s="60">
        <v>0.98570426318903603</v>
      </c>
      <c r="C1147" s="60">
        <v>-1.4398905283031E-2</v>
      </c>
      <c r="D1147" s="60">
        <v>4.1888071887109697E-3</v>
      </c>
      <c r="E1147" s="60">
        <v>0.73982748063653803</v>
      </c>
      <c r="F1147" s="60">
        <v>0.99939368662894201</v>
      </c>
      <c r="G1147" s="60">
        <v>6.0710995570966902E-2</v>
      </c>
      <c r="H1147" s="60">
        <v>15.4714808346549</v>
      </c>
      <c r="I1147" s="60" t="s">
        <v>142</v>
      </c>
      <c r="J1147" s="60">
        <v>-1</v>
      </c>
      <c r="K1147" s="60">
        <v>0.73937891334275196</v>
      </c>
      <c r="L1147" s="60">
        <v>4.4856729378599502E-4</v>
      </c>
      <c r="M1147" s="60">
        <v>0.26017251936346197</v>
      </c>
      <c r="N1147" s="60">
        <v>6.0710995570966902E-2</v>
      </c>
      <c r="O1147" s="60" t="s">
        <v>142</v>
      </c>
      <c r="P1147" s="60" t="s">
        <v>163</v>
      </c>
      <c r="Q1147" s="60">
        <v>142</v>
      </c>
      <c r="R1147" s="60" t="s">
        <v>28</v>
      </c>
    </row>
    <row r="1148" spans="1:18" x14ac:dyDescent="0.25">
      <c r="A1148" s="60">
        <v>1145</v>
      </c>
      <c r="B1148" s="60">
        <v>0.98779051637616999</v>
      </c>
      <c r="C1148" s="60">
        <v>-1.22846316747173E-2</v>
      </c>
      <c r="D1148" s="60">
        <v>9.8475903856985094E-3</v>
      </c>
      <c r="E1148" s="60">
        <v>0.99999999985411703</v>
      </c>
      <c r="F1148" s="60">
        <v>0.30924308956767899</v>
      </c>
      <c r="G1148" s="60" t="s">
        <v>142</v>
      </c>
      <c r="H1148" s="60">
        <v>-1</v>
      </c>
      <c r="I1148" s="60">
        <v>1.41408153098925E-2</v>
      </c>
      <c r="J1148" s="60">
        <v>69.717280304228694</v>
      </c>
      <c r="K1148" s="60">
        <v>0.30924308952256602</v>
      </c>
      <c r="L1148" s="60">
        <v>0.69075691033155096</v>
      </c>
      <c r="M1148" s="61">
        <v>1.45882972368838E-10</v>
      </c>
      <c r="N1148" s="60" t="s">
        <v>142</v>
      </c>
      <c r="O1148" s="60">
        <v>1.41408153098925E-2</v>
      </c>
      <c r="P1148" s="60" t="s">
        <v>163</v>
      </c>
      <c r="Q1148" s="60">
        <v>143</v>
      </c>
      <c r="R1148" s="60" t="s">
        <v>28</v>
      </c>
    </row>
    <row r="1149" spans="1:18" x14ac:dyDescent="0.25">
      <c r="A1149" s="60">
        <v>1146</v>
      </c>
      <c r="B1149" s="60">
        <v>0.98386238451416397</v>
      </c>
      <c r="C1149" s="60">
        <v>-1.6269244846257101E-2</v>
      </c>
      <c r="D1149" s="60">
        <v>1.03540070125544E-2</v>
      </c>
      <c r="E1149" s="60">
        <v>0.99999999999394196</v>
      </c>
      <c r="F1149" s="60">
        <v>0.30865831543991701</v>
      </c>
      <c r="G1149" s="60" t="s">
        <v>142</v>
      </c>
      <c r="H1149" s="60">
        <v>-1</v>
      </c>
      <c r="I1149" s="60">
        <v>1.2304816257415399E-2</v>
      </c>
      <c r="J1149" s="60">
        <v>80.268990863423994</v>
      </c>
      <c r="K1149" s="60">
        <v>0.308658315438047</v>
      </c>
      <c r="L1149" s="60">
        <v>0.69134168455589495</v>
      </c>
      <c r="M1149" s="61">
        <v>6.05837602307702E-12</v>
      </c>
      <c r="N1149" s="60" t="s">
        <v>142</v>
      </c>
      <c r="O1149" s="60">
        <v>1.2304816257415399E-2</v>
      </c>
      <c r="P1149" s="60" t="s">
        <v>163</v>
      </c>
      <c r="Q1149" s="60">
        <v>144</v>
      </c>
      <c r="R1149" s="60" t="s">
        <v>28</v>
      </c>
    </row>
    <row r="1150" spans="1:18" x14ac:dyDescent="0.25">
      <c r="A1150" s="60">
        <v>1147</v>
      </c>
      <c r="B1150" s="60">
        <v>0.98863139778201303</v>
      </c>
      <c r="C1150" s="60">
        <v>-1.14337187693736E-2</v>
      </c>
      <c r="D1150" s="60">
        <v>9.0445722240251394E-3</v>
      </c>
      <c r="E1150" s="60">
        <v>0.99999996283861103</v>
      </c>
      <c r="F1150" s="60">
        <v>0.37198054922783702</v>
      </c>
      <c r="G1150" s="60">
        <v>5.7291942389806998</v>
      </c>
      <c r="H1150" s="60">
        <v>-0.82545538547181196</v>
      </c>
      <c r="I1150" s="60">
        <v>2.0118398652480999E-2</v>
      </c>
      <c r="J1150" s="60">
        <v>48.705745336579398</v>
      </c>
      <c r="K1150" s="60">
        <v>0.37198053540452303</v>
      </c>
      <c r="L1150" s="60">
        <v>0.62801942743408801</v>
      </c>
      <c r="M1150" s="61">
        <v>3.7161389410123003E-8</v>
      </c>
      <c r="N1150" s="60">
        <v>5.7291942389806998</v>
      </c>
      <c r="O1150" s="60">
        <v>2.0118398652480999E-2</v>
      </c>
      <c r="P1150" s="60" t="s">
        <v>163</v>
      </c>
      <c r="Q1150" s="60">
        <v>145</v>
      </c>
      <c r="R1150" s="60" t="s">
        <v>28</v>
      </c>
    </row>
    <row r="1151" spans="1:18" x14ac:dyDescent="0.25">
      <c r="A1151" s="60">
        <v>1148</v>
      </c>
      <c r="B1151" s="60">
        <v>0.986397052458584</v>
      </c>
      <c r="C1151" s="60">
        <v>-1.3696315317140099E-2</v>
      </c>
      <c r="D1151" s="60">
        <v>7.4838125924608602E-3</v>
      </c>
      <c r="E1151" s="60">
        <v>0.99999999863586397</v>
      </c>
      <c r="F1151" s="60">
        <v>0.44535094526506303</v>
      </c>
      <c r="G1151" s="60" t="s">
        <v>142</v>
      </c>
      <c r="H1151" s="60">
        <v>-1</v>
      </c>
      <c r="I1151" s="60">
        <v>1.91488034187213E-2</v>
      </c>
      <c r="J1151" s="60">
        <v>51.222584259355003</v>
      </c>
      <c r="K1151" s="60">
        <v>0.44535094465754399</v>
      </c>
      <c r="L1151" s="60">
        <v>0.55464905397831998</v>
      </c>
      <c r="M1151" s="61">
        <v>1.36413602636054E-9</v>
      </c>
      <c r="N1151" s="60" t="s">
        <v>142</v>
      </c>
      <c r="O1151" s="60">
        <v>1.91488034187213E-2</v>
      </c>
      <c r="P1151" s="60" t="s">
        <v>163</v>
      </c>
      <c r="Q1151" s="60">
        <v>146</v>
      </c>
      <c r="R1151" s="60" t="s">
        <v>28</v>
      </c>
    </row>
    <row r="1152" spans="1:18" x14ac:dyDescent="0.25">
      <c r="A1152" s="60">
        <v>1149</v>
      </c>
      <c r="B1152" s="60">
        <v>0.98533223541342996</v>
      </c>
      <c r="C1152" s="60">
        <v>-1.47763998451942E-2</v>
      </c>
      <c r="D1152" s="60">
        <v>1.1294673743042801E-2</v>
      </c>
      <c r="E1152" s="60">
        <v>0.999999999999997</v>
      </c>
      <c r="F1152" s="60">
        <v>0.25359285700546402</v>
      </c>
      <c r="G1152" s="60" t="s">
        <v>142</v>
      </c>
      <c r="H1152" s="60">
        <v>-1</v>
      </c>
      <c r="I1152" s="60">
        <v>8.7464375353501107E-3</v>
      </c>
      <c r="J1152" s="60">
        <v>113.33226338819</v>
      </c>
      <c r="K1152" s="60">
        <v>0.25359285700546302</v>
      </c>
      <c r="L1152" s="60">
        <v>0.74640714299453403</v>
      </c>
      <c r="M1152" s="61">
        <v>2.66453525910038E-15</v>
      </c>
      <c r="N1152" s="60" t="s">
        <v>142</v>
      </c>
      <c r="O1152" s="60">
        <v>8.7464375353501107E-3</v>
      </c>
      <c r="P1152" s="60" t="s">
        <v>163</v>
      </c>
      <c r="Q1152" s="60">
        <v>147</v>
      </c>
      <c r="R1152" s="60" t="s">
        <v>28</v>
      </c>
    </row>
    <row r="1153" spans="1:18" x14ac:dyDescent="0.25">
      <c r="A1153" s="60">
        <v>1150</v>
      </c>
      <c r="B1153" s="60">
        <v>0.987432349661304</v>
      </c>
      <c r="C1153" s="60">
        <v>-1.2647291225646199E-2</v>
      </c>
      <c r="D1153" s="60">
        <v>9.4592446979688792E-3</v>
      </c>
      <c r="E1153" s="60">
        <v>0.99999999999508404</v>
      </c>
      <c r="F1153" s="60">
        <v>0.331264331587098</v>
      </c>
      <c r="G1153" s="60" t="s">
        <v>142</v>
      </c>
      <c r="H1153" s="60">
        <v>-1</v>
      </c>
      <c r="I1153" s="60">
        <v>1.28882106411005E-2</v>
      </c>
      <c r="J1153" s="60">
        <v>76.590289905023496</v>
      </c>
      <c r="K1153" s="60">
        <v>0.33126433158546997</v>
      </c>
      <c r="L1153" s="60">
        <v>0.66873566840961396</v>
      </c>
      <c r="M1153" s="61">
        <v>4.9162895976451198E-12</v>
      </c>
      <c r="N1153" s="60" t="s">
        <v>142</v>
      </c>
      <c r="O1153" s="60">
        <v>1.28882106411005E-2</v>
      </c>
      <c r="P1153" s="60" t="s">
        <v>163</v>
      </c>
      <c r="Q1153" s="60">
        <v>148</v>
      </c>
      <c r="R1153" s="60" t="s">
        <v>28</v>
      </c>
    </row>
    <row r="1154" spans="1:18" x14ac:dyDescent="0.25">
      <c r="A1154" s="60">
        <v>1151</v>
      </c>
      <c r="B1154" s="60">
        <v>0.98827014880709596</v>
      </c>
      <c r="C1154" s="60">
        <v>-1.1799188642733299E-2</v>
      </c>
      <c r="D1154" s="60">
        <v>8.6608246609147406E-3</v>
      </c>
      <c r="E1154" s="60">
        <v>0.99999999986000299</v>
      </c>
      <c r="F1154" s="60">
        <v>0.37602492585766401</v>
      </c>
      <c r="G1154" s="60" t="s">
        <v>142</v>
      </c>
      <c r="H1154" s="60">
        <v>-1</v>
      </c>
      <c r="I1154" s="60">
        <v>1.5856661780320701E-2</v>
      </c>
      <c r="J1154" s="60">
        <v>62.064976339539101</v>
      </c>
      <c r="K1154" s="60">
        <v>0.376024925805022</v>
      </c>
      <c r="L1154" s="60">
        <v>0.62397507405498098</v>
      </c>
      <c r="M1154" s="61">
        <v>1.3999712500378799E-10</v>
      </c>
      <c r="N1154" s="60" t="s">
        <v>142</v>
      </c>
      <c r="O1154" s="60">
        <v>1.5856661780320701E-2</v>
      </c>
      <c r="P1154" s="60" t="s">
        <v>163</v>
      </c>
      <c r="Q1154" s="60">
        <v>149</v>
      </c>
      <c r="R1154" s="60" t="s">
        <v>28</v>
      </c>
    </row>
    <row r="1155" spans="1:18" x14ac:dyDescent="0.25">
      <c r="A1155" s="60">
        <v>1152</v>
      </c>
      <c r="B1155" s="60">
        <v>0.98741187532401697</v>
      </c>
      <c r="C1155" s="60">
        <v>-1.2668026367212201E-2</v>
      </c>
      <c r="D1155" s="60">
        <v>9.3004620890654692E-3</v>
      </c>
      <c r="E1155" s="60">
        <v>0.99999999993667898</v>
      </c>
      <c r="F1155" s="60">
        <v>0.34172012208495101</v>
      </c>
      <c r="G1155" s="60" t="s">
        <v>142</v>
      </c>
      <c r="H1155" s="60">
        <v>-1</v>
      </c>
      <c r="I1155" s="60">
        <v>1.42015591760658E-2</v>
      </c>
      <c r="J1155" s="60">
        <v>69.414803586166897</v>
      </c>
      <c r="K1155" s="60">
        <v>0.34172012206331298</v>
      </c>
      <c r="L1155" s="60">
        <v>0.65827987787336595</v>
      </c>
      <c r="M1155" s="61">
        <v>6.3321015097983504E-11</v>
      </c>
      <c r="N1155" s="60" t="s">
        <v>142</v>
      </c>
      <c r="O1155" s="60">
        <v>1.42015591760658E-2</v>
      </c>
      <c r="P1155" s="60" t="s">
        <v>163</v>
      </c>
      <c r="Q1155" s="60">
        <v>150</v>
      </c>
      <c r="R1155" s="60" t="s">
        <v>28</v>
      </c>
    </row>
    <row r="1156" spans="1:18" x14ac:dyDescent="0.25">
      <c r="A1156" s="60">
        <v>1153</v>
      </c>
      <c r="B1156" s="60">
        <v>0.98422701883894104</v>
      </c>
      <c r="C1156" s="60">
        <v>-1.5898698337213898E-2</v>
      </c>
      <c r="D1156" s="60">
        <v>1.1174172379220601E-2</v>
      </c>
      <c r="E1156" s="60">
        <v>0.99999999999753897</v>
      </c>
      <c r="F1156" s="60">
        <v>0.25746328697340698</v>
      </c>
      <c r="G1156" s="60" t="s">
        <v>142</v>
      </c>
      <c r="H1156" s="60">
        <v>-1</v>
      </c>
      <c r="I1156" s="60">
        <v>1.12098063066393E-2</v>
      </c>
      <c r="J1156" s="60">
        <v>88.207607397081105</v>
      </c>
      <c r="K1156" s="60">
        <v>0.25746328697277299</v>
      </c>
      <c r="L1156" s="60">
        <v>0.74253671302476598</v>
      </c>
      <c r="M1156" s="61">
        <v>2.4610313786865801E-12</v>
      </c>
      <c r="N1156" s="60" t="s">
        <v>142</v>
      </c>
      <c r="O1156" s="60">
        <v>1.12098063066393E-2</v>
      </c>
      <c r="P1156" s="60" t="s">
        <v>163</v>
      </c>
      <c r="Q1156" s="60">
        <v>151</v>
      </c>
      <c r="R1156" s="60" t="s">
        <v>28</v>
      </c>
    </row>
    <row r="1157" spans="1:18" x14ac:dyDescent="0.25">
      <c r="A1157" s="60">
        <v>1154</v>
      </c>
      <c r="B1157" s="60">
        <v>0.97363798071172103</v>
      </c>
      <c r="C1157" s="60">
        <v>-2.6715727478381E-2</v>
      </c>
      <c r="D1157" s="60">
        <v>5.6024947325407498E-3</v>
      </c>
      <c r="E1157" s="60">
        <v>0.78279993877815002</v>
      </c>
      <c r="F1157" s="60">
        <v>0.99999999999987599</v>
      </c>
      <c r="G1157" s="60">
        <v>1.64548868486071E-2</v>
      </c>
      <c r="H1157" s="60">
        <v>59.772219778870898</v>
      </c>
      <c r="I1157" s="60">
        <v>0.45616962524579302</v>
      </c>
      <c r="J1157" s="60">
        <v>1.19216700248549</v>
      </c>
      <c r="K1157" s="60">
        <v>0.78279993877805198</v>
      </c>
      <c r="L1157" s="61">
        <v>9.7163425256005099E-14</v>
      </c>
      <c r="M1157" s="60">
        <v>0.21720006122185001</v>
      </c>
      <c r="N1157" s="60">
        <v>1.64548868486071E-2</v>
      </c>
      <c r="O1157" s="60">
        <v>0.45616962524579302</v>
      </c>
      <c r="P1157" s="60" t="s">
        <v>163</v>
      </c>
      <c r="Q1157" s="60">
        <v>152</v>
      </c>
      <c r="R1157" s="60" t="s">
        <v>28</v>
      </c>
    </row>
    <row r="1158" spans="1:18" x14ac:dyDescent="0.25">
      <c r="A1158" s="60">
        <v>1155</v>
      </c>
      <c r="B1158" s="60">
        <v>0.99330586189768999</v>
      </c>
      <c r="C1158" s="60">
        <v>-6.7166443409198201E-3</v>
      </c>
      <c r="D1158" s="60">
        <v>6.8392395999629096E-3</v>
      </c>
      <c r="E1158" s="60">
        <v>0.99999999997984101</v>
      </c>
      <c r="F1158" s="60">
        <v>0.459814795910503</v>
      </c>
      <c r="G1158" s="60">
        <v>28.787026111029899</v>
      </c>
      <c r="H1158" s="60">
        <v>-0.96526212898327701</v>
      </c>
      <c r="I1158" s="60">
        <v>1.6720562619809101E-2</v>
      </c>
      <c r="J1158" s="60">
        <v>58.806599977400701</v>
      </c>
      <c r="K1158" s="60">
        <v>0.45981479590123397</v>
      </c>
      <c r="L1158" s="60">
        <v>0.54018520407860704</v>
      </c>
      <c r="M1158" s="61">
        <v>2.01592076365387E-11</v>
      </c>
      <c r="N1158" s="60">
        <v>28.787026111029899</v>
      </c>
      <c r="O1158" s="60">
        <v>1.6720562619809101E-2</v>
      </c>
      <c r="P1158" s="60" t="s">
        <v>163</v>
      </c>
      <c r="Q1158" s="60">
        <v>153</v>
      </c>
      <c r="R1158" s="60" t="s">
        <v>28</v>
      </c>
    </row>
    <row r="1159" spans="1:18" x14ac:dyDescent="0.25">
      <c r="A1159" s="60">
        <v>1156</v>
      </c>
      <c r="B1159" s="60">
        <v>0.98439727315648795</v>
      </c>
      <c r="C1159" s="60">
        <v>-1.5725730525464901E-2</v>
      </c>
      <c r="D1159" s="60">
        <v>8.5975203418720593E-3</v>
      </c>
      <c r="E1159" s="60">
        <v>0.99999998342169005</v>
      </c>
      <c r="F1159" s="60">
        <v>0.38844020284323</v>
      </c>
      <c r="G1159" s="60" t="s">
        <v>142</v>
      </c>
      <c r="H1159" s="60">
        <v>-1</v>
      </c>
      <c r="I1159" s="60">
        <v>2.0518926805212601E-2</v>
      </c>
      <c r="J1159" s="60">
        <v>47.735492333154603</v>
      </c>
      <c r="K1159" s="60">
        <v>0.38844019640354799</v>
      </c>
      <c r="L1159" s="60">
        <v>0.61155978701814195</v>
      </c>
      <c r="M1159" s="61">
        <v>1.6578310280124199E-8</v>
      </c>
      <c r="N1159" s="60" t="s">
        <v>142</v>
      </c>
      <c r="O1159" s="60">
        <v>2.0518926805212601E-2</v>
      </c>
      <c r="P1159" s="60" t="s">
        <v>163</v>
      </c>
      <c r="Q1159" s="60">
        <v>154</v>
      </c>
      <c r="R1159" s="60" t="s">
        <v>28</v>
      </c>
    </row>
    <row r="1160" spans="1:18" x14ac:dyDescent="0.25">
      <c r="A1160" s="60">
        <v>1157</v>
      </c>
      <c r="B1160" s="60">
        <v>0.98972230613748302</v>
      </c>
      <c r="C1160" s="60">
        <v>-1.03308740516895E-2</v>
      </c>
      <c r="D1160" s="60">
        <v>8.3288161143604093E-3</v>
      </c>
      <c r="E1160" s="60">
        <v>0.99999999999953604</v>
      </c>
      <c r="F1160" s="60">
        <v>0.37529995585592402</v>
      </c>
      <c r="G1160" s="60" t="s">
        <v>142</v>
      </c>
      <c r="H1160" s="60">
        <v>-1</v>
      </c>
      <c r="I1160" s="60">
        <v>1.2814681276624501E-2</v>
      </c>
      <c r="J1160" s="60">
        <v>77.035495258404893</v>
      </c>
      <c r="K1160" s="60">
        <v>0.37529995585574999</v>
      </c>
      <c r="L1160" s="60">
        <v>0.62470004414378699</v>
      </c>
      <c r="M1160" s="61">
        <v>4.6351811278100296E-13</v>
      </c>
      <c r="N1160" s="60" t="s">
        <v>142</v>
      </c>
      <c r="O1160" s="60">
        <v>1.2814681276624501E-2</v>
      </c>
      <c r="P1160" s="60" t="s">
        <v>163</v>
      </c>
      <c r="Q1160" s="60">
        <v>155</v>
      </c>
      <c r="R1160" s="60" t="s">
        <v>28</v>
      </c>
    </row>
    <row r="1161" spans="1:18" x14ac:dyDescent="0.25">
      <c r="A1161" s="60">
        <v>1158</v>
      </c>
      <c r="B1161" s="60">
        <v>0.97741884448307903</v>
      </c>
      <c r="C1161" s="60">
        <v>-2.2840014115983999E-2</v>
      </c>
      <c r="D1161" s="60">
        <v>4.1581597638321102E-3</v>
      </c>
      <c r="E1161" s="60">
        <v>0.82867856076079305</v>
      </c>
      <c r="F1161" s="60">
        <v>0.97574395760733001</v>
      </c>
      <c r="G1161" s="60">
        <v>0.1133651474119</v>
      </c>
      <c r="H1161" s="60">
        <v>7.8210532322302697</v>
      </c>
      <c r="I1161" s="60" t="s">
        <v>142</v>
      </c>
      <c r="J1161" s="60">
        <v>-1</v>
      </c>
      <c r="K1161" s="60">
        <v>0.80857809846108297</v>
      </c>
      <c r="L1161" s="60">
        <v>2.0100462299710499E-2</v>
      </c>
      <c r="M1161" s="60">
        <v>0.17132143923920701</v>
      </c>
      <c r="N1161" s="60">
        <v>0.1133651474119</v>
      </c>
      <c r="O1161" s="60" t="s">
        <v>142</v>
      </c>
      <c r="P1161" s="60" t="s">
        <v>163</v>
      </c>
      <c r="Q1161" s="60">
        <v>156</v>
      </c>
      <c r="R1161" s="60" t="s">
        <v>28</v>
      </c>
    </row>
    <row r="1162" spans="1:18" x14ac:dyDescent="0.25">
      <c r="A1162" s="60">
        <v>1159</v>
      </c>
      <c r="B1162" s="60">
        <v>0.98894921255330404</v>
      </c>
      <c r="C1162" s="60">
        <v>-1.1112301000240901E-2</v>
      </c>
      <c r="D1162" s="60">
        <v>1.05308688859681E-2</v>
      </c>
      <c r="E1162" s="60">
        <v>0.99999999999962597</v>
      </c>
      <c r="F1162" s="60">
        <v>0.27023371630110299</v>
      </c>
      <c r="G1162" s="60" t="s">
        <v>142</v>
      </c>
      <c r="H1162" s="60">
        <v>-1</v>
      </c>
      <c r="I1162" s="60">
        <v>1.07728257048577E-2</v>
      </c>
      <c r="J1162" s="60">
        <v>91.8261560519895</v>
      </c>
      <c r="K1162" s="60">
        <v>0.27023371630100201</v>
      </c>
      <c r="L1162" s="60">
        <v>0.72976628369862395</v>
      </c>
      <c r="M1162" s="61">
        <v>3.7414515929867801E-13</v>
      </c>
      <c r="N1162" s="60" t="s">
        <v>142</v>
      </c>
      <c r="O1162" s="60">
        <v>1.07728257048577E-2</v>
      </c>
      <c r="P1162" s="60" t="s">
        <v>163</v>
      </c>
      <c r="Q1162" s="60">
        <v>157</v>
      </c>
      <c r="R1162" s="60" t="s">
        <v>28</v>
      </c>
    </row>
    <row r="1163" spans="1:18" x14ac:dyDescent="0.25">
      <c r="A1163" s="60">
        <v>1160</v>
      </c>
      <c r="B1163" s="60">
        <v>0.98111725162826202</v>
      </c>
      <c r="C1163" s="60">
        <v>-1.9063304002183801E-2</v>
      </c>
      <c r="D1163" s="60">
        <v>9.3865160009154996E-3</v>
      </c>
      <c r="E1163" s="60">
        <v>0.999999999999997</v>
      </c>
      <c r="F1163" s="60">
        <v>0.35607518710164199</v>
      </c>
      <c r="G1163" s="60">
        <v>3.2329937210103301</v>
      </c>
      <c r="H1163" s="60">
        <v>-0.69068916110127998</v>
      </c>
      <c r="I1163" s="60">
        <v>1.02815317924147E-2</v>
      </c>
      <c r="J1163" s="60">
        <v>96.261771902291798</v>
      </c>
      <c r="K1163" s="60">
        <v>0.35607518710164099</v>
      </c>
      <c r="L1163" s="60">
        <v>0.64392481289835601</v>
      </c>
      <c r="M1163" s="61">
        <v>2.9976021664879199E-15</v>
      </c>
      <c r="N1163" s="60">
        <v>3.2329937210103301</v>
      </c>
      <c r="O1163" s="60">
        <v>1.02815317924147E-2</v>
      </c>
      <c r="P1163" s="60" t="s">
        <v>163</v>
      </c>
      <c r="Q1163" s="60">
        <v>158</v>
      </c>
      <c r="R1163" s="60" t="s">
        <v>28</v>
      </c>
    </row>
    <row r="1164" spans="1:18" x14ac:dyDescent="0.25">
      <c r="A1164" s="60">
        <v>1161</v>
      </c>
      <c r="B1164" s="60">
        <v>0.98271333953528806</v>
      </c>
      <c r="C1164" s="60">
        <v>-1.7437819333964301E-2</v>
      </c>
      <c r="D1164" s="60">
        <v>9.1954990092258295E-3</v>
      </c>
      <c r="E1164" s="60">
        <v>0.99999995707457701</v>
      </c>
      <c r="F1164" s="60">
        <v>0.36749284419015399</v>
      </c>
      <c r="G1164" s="60" t="s">
        <v>142</v>
      </c>
      <c r="H1164" s="60">
        <v>-1</v>
      </c>
      <c r="I1164" s="60">
        <v>2.0172304886635999E-2</v>
      </c>
      <c r="J1164" s="60">
        <v>48.572917206030098</v>
      </c>
      <c r="K1164" s="60">
        <v>0.36749282841536801</v>
      </c>
      <c r="L1164" s="60">
        <v>0.63250712865920899</v>
      </c>
      <c r="M1164" s="61">
        <v>4.29254232159337E-8</v>
      </c>
      <c r="N1164" s="60" t="s">
        <v>142</v>
      </c>
      <c r="O1164" s="60">
        <v>2.0172304886635999E-2</v>
      </c>
      <c r="P1164" s="60" t="s">
        <v>163</v>
      </c>
      <c r="Q1164" s="60">
        <v>159</v>
      </c>
      <c r="R1164" s="60" t="s">
        <v>28</v>
      </c>
    </row>
    <row r="1165" spans="1:18" x14ac:dyDescent="0.25">
      <c r="A1165" s="60">
        <v>1162</v>
      </c>
      <c r="B1165" s="60">
        <v>0.98842890777464198</v>
      </c>
      <c r="C1165" s="60">
        <v>-1.16385582550589E-2</v>
      </c>
      <c r="D1165" s="60">
        <v>8.8178607141842797E-3</v>
      </c>
      <c r="E1165" s="60">
        <v>0.99999999999322697</v>
      </c>
      <c r="F1165" s="60">
        <v>0.36218633531526601</v>
      </c>
      <c r="G1165" s="60" t="s">
        <v>142</v>
      </c>
      <c r="H1165" s="60">
        <v>-1</v>
      </c>
      <c r="I1165" s="60">
        <v>1.3961399814748501E-2</v>
      </c>
      <c r="J1165" s="60">
        <v>70.626055644049501</v>
      </c>
      <c r="K1165" s="60">
        <v>0.36218633531281302</v>
      </c>
      <c r="L1165" s="60">
        <v>0.63781366468041401</v>
      </c>
      <c r="M1165" s="61">
        <v>6.7728045394233001E-12</v>
      </c>
      <c r="N1165" s="60" t="s">
        <v>142</v>
      </c>
      <c r="O1165" s="60">
        <v>1.3961399814748501E-2</v>
      </c>
      <c r="P1165" s="60" t="s">
        <v>163</v>
      </c>
      <c r="Q1165" s="60">
        <v>160</v>
      </c>
      <c r="R1165" s="60" t="s">
        <v>28</v>
      </c>
    </row>
    <row r="1166" spans="1:18" x14ac:dyDescent="0.25">
      <c r="A1166" s="60">
        <v>1163</v>
      </c>
      <c r="B1166" s="60">
        <v>0.991612003405137</v>
      </c>
      <c r="C1166" s="60">
        <v>-8.4233738064922199E-3</v>
      </c>
      <c r="D1166" s="60">
        <v>7.2083023746518596E-3</v>
      </c>
      <c r="E1166" s="60">
        <v>0.99999999999845401</v>
      </c>
      <c r="F1166" s="60">
        <v>0.456553008473567</v>
      </c>
      <c r="G1166" s="60">
        <v>2.6819064537930002</v>
      </c>
      <c r="H1166" s="60">
        <v>-0.62713091704384105</v>
      </c>
      <c r="I1166" s="60">
        <v>1.4400071290279801E-2</v>
      </c>
      <c r="J1166" s="60">
        <v>68.444100646571798</v>
      </c>
      <c r="K1166" s="60">
        <v>0.45655300847286101</v>
      </c>
      <c r="L1166" s="60">
        <v>0.54344699152559295</v>
      </c>
      <c r="M1166" s="61">
        <v>1.5456524948831399E-12</v>
      </c>
      <c r="N1166" s="60">
        <v>2.6819064537930002</v>
      </c>
      <c r="O1166" s="60">
        <v>1.4400071290279801E-2</v>
      </c>
      <c r="P1166" s="60" t="s">
        <v>163</v>
      </c>
      <c r="Q1166" s="60">
        <v>161</v>
      </c>
      <c r="R1166" s="60" t="s">
        <v>28</v>
      </c>
    </row>
    <row r="1167" spans="1:18" x14ac:dyDescent="0.25">
      <c r="A1167" s="60">
        <v>1164</v>
      </c>
      <c r="B1167" s="60">
        <v>0.98964511507335695</v>
      </c>
      <c r="C1167" s="60">
        <v>-1.0408869741966999E-2</v>
      </c>
      <c r="D1167" s="60">
        <v>8.7038480308698901E-3</v>
      </c>
      <c r="E1167" s="60">
        <v>0.99999999998043898</v>
      </c>
      <c r="F1167" s="60">
        <v>0.36280226590409798</v>
      </c>
      <c r="G1167" s="60" t="s">
        <v>142</v>
      </c>
      <c r="H1167" s="60">
        <v>-1</v>
      </c>
      <c r="I1167" s="60">
        <v>1.41946688519597E-2</v>
      </c>
      <c r="J1167" s="60">
        <v>69.4489840819314</v>
      </c>
      <c r="K1167" s="60">
        <v>0.36280226589700099</v>
      </c>
      <c r="L1167" s="60">
        <v>0.63719773408343705</v>
      </c>
      <c r="M1167" s="61">
        <v>1.95612415154756E-11</v>
      </c>
      <c r="N1167" s="60" t="s">
        <v>142</v>
      </c>
      <c r="O1167" s="60">
        <v>1.41946688519597E-2</v>
      </c>
      <c r="P1167" s="60" t="s">
        <v>163</v>
      </c>
      <c r="Q1167" s="60">
        <v>162</v>
      </c>
      <c r="R1167" s="60" t="s">
        <v>28</v>
      </c>
    </row>
    <row r="1168" spans="1:18" x14ac:dyDescent="0.25">
      <c r="A1168" s="60">
        <v>1165</v>
      </c>
      <c r="B1168" s="60">
        <v>0.99899589724667504</v>
      </c>
      <c r="C1168" s="60">
        <v>-1.0046072022018601E-3</v>
      </c>
      <c r="D1168" s="60">
        <v>5.8595689881784001E-3</v>
      </c>
      <c r="E1168" s="60">
        <v>0.63798017885856995</v>
      </c>
      <c r="F1168" s="60">
        <v>0.99960269865858797</v>
      </c>
      <c r="G1168" s="60">
        <v>5.5062927872476797E-2</v>
      </c>
      <c r="H1168" s="60">
        <v>17.161039353300499</v>
      </c>
      <c r="I1168" s="60" t="s">
        <v>142</v>
      </c>
      <c r="J1168" s="60">
        <v>-1</v>
      </c>
      <c r="K1168" s="60">
        <v>0.63772670847771495</v>
      </c>
      <c r="L1168" s="60">
        <v>2.5347038085479399E-4</v>
      </c>
      <c r="M1168" s="60">
        <v>0.36201982114143</v>
      </c>
      <c r="N1168" s="60">
        <v>5.5062927872476797E-2</v>
      </c>
      <c r="O1168" s="60" t="s">
        <v>142</v>
      </c>
      <c r="P1168" s="60" t="s">
        <v>163</v>
      </c>
      <c r="Q1168" s="60">
        <v>163</v>
      </c>
      <c r="R1168" s="60" t="s">
        <v>28</v>
      </c>
    </row>
    <row r="1169" spans="1:18" x14ac:dyDescent="0.25">
      <c r="A1169" s="60">
        <v>1166</v>
      </c>
      <c r="B1169" s="60">
        <v>0.98714309734301298</v>
      </c>
      <c r="C1169" s="60">
        <v>-1.29402679470976E-2</v>
      </c>
      <c r="D1169" s="60">
        <v>4.6135412437748602E-3</v>
      </c>
      <c r="E1169" s="60">
        <v>0.70551294985676005</v>
      </c>
      <c r="F1169" s="60">
        <v>0.99972551098348506</v>
      </c>
      <c r="G1169" s="60">
        <v>5.4655718442993197E-2</v>
      </c>
      <c r="H1169" s="60">
        <v>17.296347179902401</v>
      </c>
      <c r="I1169" s="60" t="s">
        <v>142</v>
      </c>
      <c r="J1169" s="60">
        <v>-1</v>
      </c>
      <c r="K1169" s="60">
        <v>0.70531929430101503</v>
      </c>
      <c r="L1169" s="60">
        <v>1.9365555574458299E-4</v>
      </c>
      <c r="M1169" s="60">
        <v>0.29448705014324</v>
      </c>
      <c r="N1169" s="60">
        <v>5.4655718442993197E-2</v>
      </c>
      <c r="O1169" s="60" t="s">
        <v>142</v>
      </c>
      <c r="P1169" s="60" t="s">
        <v>163</v>
      </c>
      <c r="Q1169" s="60">
        <v>164</v>
      </c>
      <c r="R1169" s="60" t="s">
        <v>28</v>
      </c>
    </row>
    <row r="1170" spans="1:18" x14ac:dyDescent="0.25">
      <c r="A1170" s="60">
        <v>1167</v>
      </c>
      <c r="B1170" s="60">
        <v>0.98825529697289605</v>
      </c>
      <c r="C1170" s="60">
        <v>-1.1814216867370801E-2</v>
      </c>
      <c r="D1170" s="60">
        <v>8.0626573368467597E-3</v>
      </c>
      <c r="E1170" s="60">
        <v>0.99999999992357702</v>
      </c>
      <c r="F1170" s="60">
        <v>0.43739075631194102</v>
      </c>
      <c r="G1170" s="60">
        <v>1.07413160426138</v>
      </c>
      <c r="H1170" s="60">
        <v>-6.9015383187008797E-2</v>
      </c>
      <c r="I1170" s="60">
        <v>1.5999164722904701E-2</v>
      </c>
      <c r="J1170" s="60">
        <v>61.503262971496397</v>
      </c>
      <c r="K1170" s="60">
        <v>0.43739075627851398</v>
      </c>
      <c r="L1170" s="60">
        <v>0.56260924364506204</v>
      </c>
      <c r="M1170" s="61">
        <v>7.6423423145399699E-11</v>
      </c>
      <c r="N1170" s="60">
        <v>1.07413160426138</v>
      </c>
      <c r="O1170" s="60">
        <v>1.5999164722904701E-2</v>
      </c>
      <c r="P1170" s="60" t="s">
        <v>163</v>
      </c>
      <c r="Q1170" s="60">
        <v>165</v>
      </c>
      <c r="R1170" s="60" t="s">
        <v>28</v>
      </c>
    </row>
    <row r="1171" spans="1:18" x14ac:dyDescent="0.25">
      <c r="A1171" s="60">
        <v>1168</v>
      </c>
      <c r="B1171" s="60">
        <v>0.977624493970631</v>
      </c>
      <c r="C1171" s="60">
        <v>-2.26296356714084E-2</v>
      </c>
      <c r="D1171" s="60">
        <v>6.9817496344930802E-3</v>
      </c>
      <c r="E1171" s="60">
        <v>0.99999999999521805</v>
      </c>
      <c r="F1171" s="60">
        <v>0.58909671133727803</v>
      </c>
      <c r="G1171" s="60">
        <v>0.50449568265380396</v>
      </c>
      <c r="H1171" s="60">
        <v>0.98217751783263796</v>
      </c>
      <c r="I1171" s="60">
        <v>1.6219859995005199E-2</v>
      </c>
      <c r="J1171" s="60">
        <v>60.652813298508399</v>
      </c>
      <c r="K1171" s="60">
        <v>0.58909671133446095</v>
      </c>
      <c r="L1171" s="60">
        <v>0.41090328866075798</v>
      </c>
      <c r="M1171" s="61">
        <v>4.7816195447580899E-12</v>
      </c>
      <c r="N1171" s="60">
        <v>0.50449568265380396</v>
      </c>
      <c r="O1171" s="60">
        <v>1.6219859995005199E-2</v>
      </c>
      <c r="P1171" s="60" t="s">
        <v>163</v>
      </c>
      <c r="Q1171" s="60">
        <v>166</v>
      </c>
      <c r="R1171" s="60" t="s">
        <v>28</v>
      </c>
    </row>
    <row r="1172" spans="1:18" x14ac:dyDescent="0.25">
      <c r="A1172" s="60">
        <v>1169</v>
      </c>
      <c r="B1172" s="60">
        <v>0.98330524016752696</v>
      </c>
      <c r="C1172" s="60">
        <v>-1.6835688045650901E-2</v>
      </c>
      <c r="D1172" s="60">
        <v>1.00571872675523E-2</v>
      </c>
      <c r="E1172" s="60">
        <v>0.99999999998482503</v>
      </c>
      <c r="F1172" s="60">
        <v>0.33509725367286902</v>
      </c>
      <c r="G1172" s="60">
        <v>2.0533668968677299</v>
      </c>
      <c r="H1172" s="60">
        <v>-0.51299497351134304</v>
      </c>
      <c r="I1172" s="60">
        <v>1.31171596738774E-2</v>
      </c>
      <c r="J1172" s="60">
        <v>75.236016398541395</v>
      </c>
      <c r="K1172" s="60">
        <v>0.33509725366778398</v>
      </c>
      <c r="L1172" s="60">
        <v>0.66490274631704105</v>
      </c>
      <c r="M1172" s="61">
        <v>1.5174639322879099E-11</v>
      </c>
      <c r="N1172" s="60">
        <v>2.0533668968677299</v>
      </c>
      <c r="O1172" s="60">
        <v>1.31171596738774E-2</v>
      </c>
      <c r="P1172" s="60" t="s">
        <v>163</v>
      </c>
      <c r="Q1172" s="60">
        <v>167</v>
      </c>
      <c r="R1172" s="60" t="s">
        <v>28</v>
      </c>
    </row>
    <row r="1173" spans="1:18" x14ac:dyDescent="0.25">
      <c r="A1173" s="60">
        <v>1170</v>
      </c>
      <c r="B1173" s="60">
        <v>0.98151573079820498</v>
      </c>
      <c r="C1173" s="60">
        <v>-1.8657238090741199E-2</v>
      </c>
      <c r="D1173" s="60">
        <v>8.0110482277133601E-3</v>
      </c>
      <c r="E1173" s="60">
        <v>0.99999999996222</v>
      </c>
      <c r="F1173" s="60">
        <v>0.44868817471120698</v>
      </c>
      <c r="G1173" s="60">
        <v>2.1230345003357698</v>
      </c>
      <c r="H1173" s="60">
        <v>-0.52897609537582102</v>
      </c>
      <c r="I1173" s="60">
        <v>1.5762874172159699E-2</v>
      </c>
      <c r="J1173" s="60">
        <v>62.440206974829103</v>
      </c>
      <c r="K1173" s="60">
        <v>0.44868817469425598</v>
      </c>
      <c r="L1173" s="60">
        <v>0.55131182526796396</v>
      </c>
      <c r="M1173" s="61">
        <v>3.7780223394179302E-11</v>
      </c>
      <c r="N1173" s="60">
        <v>2.1230345003357698</v>
      </c>
      <c r="O1173" s="60">
        <v>1.5762874172159699E-2</v>
      </c>
      <c r="P1173" s="60" t="s">
        <v>163</v>
      </c>
      <c r="Q1173" s="60">
        <v>168</v>
      </c>
      <c r="R1173" s="60" t="s">
        <v>28</v>
      </c>
    </row>
    <row r="1174" spans="1:18" x14ac:dyDescent="0.25">
      <c r="A1174" s="60">
        <v>1171</v>
      </c>
      <c r="B1174" s="60">
        <v>0.99215732334353002</v>
      </c>
      <c r="C1174" s="60">
        <v>-7.8735921914873698E-3</v>
      </c>
      <c r="D1174" s="60">
        <v>8.84207571573087E-3</v>
      </c>
      <c r="E1174" s="60">
        <v>0.99999999999999301</v>
      </c>
      <c r="F1174" s="60">
        <v>0.35053846414078699</v>
      </c>
      <c r="G1174" s="60" t="s">
        <v>142</v>
      </c>
      <c r="H1174" s="60">
        <v>-1</v>
      </c>
      <c r="I1174" s="60">
        <v>1.0689665972435499E-2</v>
      </c>
      <c r="J1174" s="60">
        <v>92.548292582632001</v>
      </c>
      <c r="K1174" s="60">
        <v>0.35053846414078399</v>
      </c>
      <c r="L1174" s="60">
        <v>0.64946153585920796</v>
      </c>
      <c r="M1174" s="61">
        <v>7.4384942649885504E-15</v>
      </c>
      <c r="N1174" s="60" t="s">
        <v>142</v>
      </c>
      <c r="O1174" s="60">
        <v>1.0689665972435499E-2</v>
      </c>
      <c r="P1174" s="60" t="s">
        <v>163</v>
      </c>
      <c r="Q1174" s="60">
        <v>169</v>
      </c>
      <c r="R1174" s="60" t="s">
        <v>28</v>
      </c>
    </row>
    <row r="1175" spans="1:18" x14ac:dyDescent="0.25">
      <c r="A1175" s="60">
        <v>1172</v>
      </c>
      <c r="B1175" s="60">
        <v>0.99189609076736696</v>
      </c>
      <c r="C1175" s="60">
        <v>-8.1369243939517603E-3</v>
      </c>
      <c r="D1175" s="60">
        <v>4.8721076827509101E-3</v>
      </c>
      <c r="E1175" s="60">
        <v>0.68932816099977801</v>
      </c>
      <c r="F1175" s="60">
        <v>0.99885276604532902</v>
      </c>
      <c r="G1175" s="60">
        <v>6.68543844698508E-2</v>
      </c>
      <c r="H1175" s="60">
        <v>13.9578820885109</v>
      </c>
      <c r="I1175" s="60" t="s">
        <v>142</v>
      </c>
      <c r="J1175" s="60">
        <v>-1</v>
      </c>
      <c r="K1175" s="60">
        <v>0.68853734032756697</v>
      </c>
      <c r="L1175" s="60">
        <v>7.9082067221015399E-4</v>
      </c>
      <c r="M1175" s="60">
        <v>0.31067183900022199</v>
      </c>
      <c r="N1175" s="60">
        <v>6.68543844698508E-2</v>
      </c>
      <c r="O1175" s="60" t="s">
        <v>142</v>
      </c>
      <c r="P1175" s="60" t="s">
        <v>163</v>
      </c>
      <c r="Q1175" s="60">
        <v>170</v>
      </c>
      <c r="R1175" s="60" t="s">
        <v>28</v>
      </c>
    </row>
    <row r="1176" spans="1:18" x14ac:dyDescent="0.25">
      <c r="A1176" s="60">
        <v>1173</v>
      </c>
      <c r="B1176" s="60">
        <v>0.98807692385164003</v>
      </c>
      <c r="C1176" s="60">
        <v>-1.1994726115624001E-2</v>
      </c>
      <c r="D1176" s="60">
        <v>8.6674986963429703E-3</v>
      </c>
      <c r="E1176" s="60">
        <v>0.999999999999996</v>
      </c>
      <c r="F1176" s="60">
        <v>0.37218740372644099</v>
      </c>
      <c r="G1176" s="60">
        <v>6.0931235654034399</v>
      </c>
      <c r="H1176" s="60">
        <v>-0.83588056449766301</v>
      </c>
      <c r="I1176" s="60">
        <v>1.11305959077407E-2</v>
      </c>
      <c r="J1176" s="60">
        <v>88.842449432968607</v>
      </c>
      <c r="K1176" s="60">
        <v>0.37218740372643899</v>
      </c>
      <c r="L1176" s="60">
        <v>0.62781259627355701</v>
      </c>
      <c r="M1176" s="61">
        <v>3.6637359812630197E-15</v>
      </c>
      <c r="N1176" s="60">
        <v>6.0931235654034399</v>
      </c>
      <c r="O1176" s="60">
        <v>1.11305959077407E-2</v>
      </c>
      <c r="P1176" s="60" t="s">
        <v>163</v>
      </c>
      <c r="Q1176" s="60">
        <v>171</v>
      </c>
      <c r="R1176" s="60" t="s">
        <v>28</v>
      </c>
    </row>
    <row r="1177" spans="1:18" x14ac:dyDescent="0.25">
      <c r="A1177" s="60">
        <v>1174</v>
      </c>
      <c r="B1177" s="60">
        <v>0.98851846327540704</v>
      </c>
      <c r="C1177" s="60">
        <v>-1.15479584726493E-2</v>
      </c>
      <c r="D1177" s="60">
        <v>8.8426990844686307E-3</v>
      </c>
      <c r="E1177" s="60">
        <v>0.999999999984717</v>
      </c>
      <c r="F1177" s="60">
        <v>0.35895199270088701</v>
      </c>
      <c r="G1177" s="60" t="s">
        <v>142</v>
      </c>
      <c r="H1177" s="60">
        <v>-1</v>
      </c>
      <c r="I1177" s="60">
        <v>1.4303881796486499E-2</v>
      </c>
      <c r="J1177" s="60">
        <v>68.9110922634747</v>
      </c>
      <c r="K1177" s="60">
        <v>0.35895199269540101</v>
      </c>
      <c r="L1177" s="60">
        <v>0.64104800728931599</v>
      </c>
      <c r="M1177" s="61">
        <v>1.5283108112384999E-11</v>
      </c>
      <c r="N1177" s="60" t="s">
        <v>142</v>
      </c>
      <c r="O1177" s="60">
        <v>1.4303881796486499E-2</v>
      </c>
      <c r="P1177" s="60" t="s">
        <v>163</v>
      </c>
      <c r="Q1177" s="60">
        <v>172</v>
      </c>
      <c r="R1177" s="60" t="s">
        <v>28</v>
      </c>
    </row>
    <row r="1178" spans="1:18" x14ac:dyDescent="0.25">
      <c r="A1178" s="60">
        <v>1175</v>
      </c>
      <c r="B1178" s="60">
        <v>0.98816155357135005</v>
      </c>
      <c r="C1178" s="60">
        <v>-1.1909078841038701E-2</v>
      </c>
      <c r="D1178" s="60">
        <v>8.7032316160869701E-3</v>
      </c>
      <c r="E1178" s="60">
        <v>0.999999999999585</v>
      </c>
      <c r="F1178" s="60">
        <v>0.37786763376555499</v>
      </c>
      <c r="G1178" s="60" t="s">
        <v>142</v>
      </c>
      <c r="H1178" s="60">
        <v>-1</v>
      </c>
      <c r="I1178" s="60">
        <v>1.24868528667038E-2</v>
      </c>
      <c r="J1178" s="60">
        <v>79.084230243995407</v>
      </c>
      <c r="K1178" s="60">
        <v>0.377867633765398</v>
      </c>
      <c r="L1178" s="60">
        <v>0.622132366234186</v>
      </c>
      <c r="M1178" s="61">
        <v>4.1511238890734598E-13</v>
      </c>
      <c r="N1178" s="60" t="s">
        <v>142</v>
      </c>
      <c r="O1178" s="60">
        <v>1.24868528667038E-2</v>
      </c>
      <c r="P1178" s="60" t="s">
        <v>163</v>
      </c>
      <c r="Q1178" s="60">
        <v>173</v>
      </c>
      <c r="R1178" s="60" t="s">
        <v>28</v>
      </c>
    </row>
    <row r="1179" spans="1:18" x14ac:dyDescent="0.25">
      <c r="A1179" s="60">
        <v>1176</v>
      </c>
      <c r="B1179" s="60">
        <v>0.98298250406379495</v>
      </c>
      <c r="C1179" s="60">
        <v>-1.7163957504255801E-2</v>
      </c>
      <c r="D1179" s="60">
        <v>7.1568744107405203E-3</v>
      </c>
      <c r="E1179" s="60">
        <v>0.99999999999998601</v>
      </c>
      <c r="F1179" s="60">
        <v>0.51355470176205398</v>
      </c>
      <c r="G1179" s="60">
        <v>0.82343531680649495</v>
      </c>
      <c r="H1179" s="60">
        <v>0.21442447219566799</v>
      </c>
      <c r="I1179" s="60">
        <v>1.28928059564546E-2</v>
      </c>
      <c r="J1179" s="60">
        <v>76.562634804052607</v>
      </c>
      <c r="K1179" s="60">
        <v>0.51355470176204698</v>
      </c>
      <c r="L1179" s="60">
        <v>0.48644529823793897</v>
      </c>
      <c r="M1179" s="61">
        <v>1.4210854715202001E-14</v>
      </c>
      <c r="N1179" s="60">
        <v>0.82343531680649495</v>
      </c>
      <c r="O1179" s="60">
        <v>1.28928059564546E-2</v>
      </c>
      <c r="P1179" s="60" t="s">
        <v>163</v>
      </c>
      <c r="Q1179" s="60">
        <v>174</v>
      </c>
      <c r="R1179" s="60" t="s">
        <v>28</v>
      </c>
    </row>
    <row r="1180" spans="1:18" x14ac:dyDescent="0.25">
      <c r="A1180" s="60">
        <v>1177</v>
      </c>
      <c r="B1180" s="60">
        <v>0.98609963915801002</v>
      </c>
      <c r="C1180" s="60">
        <v>-1.3997875572315001E-2</v>
      </c>
      <c r="D1180" s="60">
        <v>8.8840017505652392E-3</v>
      </c>
      <c r="E1180" s="60">
        <v>0.99999999999959199</v>
      </c>
      <c r="F1180" s="60">
        <v>0.37230936373834</v>
      </c>
      <c r="G1180" s="60" t="s">
        <v>142</v>
      </c>
      <c r="H1180" s="60">
        <v>-1</v>
      </c>
      <c r="I1180" s="60">
        <v>1.2351291241606799E-2</v>
      </c>
      <c r="J1180" s="60">
        <v>79.963194895071098</v>
      </c>
      <c r="K1180" s="60">
        <v>0.37230936373818801</v>
      </c>
      <c r="L1180" s="60">
        <v>0.62769063626140398</v>
      </c>
      <c r="M1180" s="61">
        <v>4.0845105075959499E-13</v>
      </c>
      <c r="N1180" s="60" t="s">
        <v>142</v>
      </c>
      <c r="O1180" s="60">
        <v>1.2351291241606799E-2</v>
      </c>
      <c r="P1180" s="60" t="s">
        <v>163</v>
      </c>
      <c r="Q1180" s="60">
        <v>175</v>
      </c>
      <c r="R1180" s="60" t="s">
        <v>28</v>
      </c>
    </row>
    <row r="1181" spans="1:18" x14ac:dyDescent="0.25">
      <c r="A1181" s="60">
        <v>1178</v>
      </c>
      <c r="B1181" s="60">
        <v>0.99446040213999698</v>
      </c>
      <c r="C1181" s="60">
        <v>-5.5549983335151402E-3</v>
      </c>
      <c r="D1181" s="60">
        <v>9.1859286241705307E-3</v>
      </c>
      <c r="E1181" s="60">
        <v>0.99999999999991895</v>
      </c>
      <c r="F1181" s="60">
        <v>0.30708198857324298</v>
      </c>
      <c r="G1181" s="60" t="s">
        <v>142</v>
      </c>
      <c r="H1181" s="60">
        <v>-1</v>
      </c>
      <c r="I1181" s="60">
        <v>1.13936573391797E-2</v>
      </c>
      <c r="J1181" s="60">
        <v>86.768130129846199</v>
      </c>
      <c r="K1181" s="60">
        <v>0.307081988573218</v>
      </c>
      <c r="L1181" s="60">
        <v>0.69291801142670195</v>
      </c>
      <c r="M1181" s="61">
        <v>8.0824236192711396E-14</v>
      </c>
      <c r="N1181" s="60" t="s">
        <v>142</v>
      </c>
      <c r="O1181" s="60">
        <v>1.13936573391797E-2</v>
      </c>
      <c r="P1181" s="60" t="s">
        <v>163</v>
      </c>
      <c r="Q1181" s="60">
        <v>176</v>
      </c>
      <c r="R1181" s="60" t="s">
        <v>28</v>
      </c>
    </row>
    <row r="1182" spans="1:18" x14ac:dyDescent="0.25">
      <c r="A1182" s="60">
        <v>1179</v>
      </c>
      <c r="B1182" s="60">
        <v>0.98287745491797496</v>
      </c>
      <c r="C1182" s="60">
        <v>-1.72708309826443E-2</v>
      </c>
      <c r="D1182" s="60">
        <v>8.71491897747898E-3</v>
      </c>
      <c r="E1182" s="60">
        <v>0.99999999974906095</v>
      </c>
      <c r="F1182" s="60">
        <v>0.44627315001329598</v>
      </c>
      <c r="G1182" s="60">
        <v>0.88081374599843498</v>
      </c>
      <c r="H1182" s="60">
        <v>0.135313798794616</v>
      </c>
      <c r="I1182" s="60">
        <v>1.6030287110748598E-2</v>
      </c>
      <c r="J1182" s="60">
        <v>61.381914502921397</v>
      </c>
      <c r="K1182" s="60">
        <v>0.44627314990130901</v>
      </c>
      <c r="L1182" s="60">
        <v>0.553726849847752</v>
      </c>
      <c r="M1182" s="61">
        <v>2.5093915834162301E-10</v>
      </c>
      <c r="N1182" s="60">
        <v>0.88081374599843498</v>
      </c>
      <c r="O1182" s="60">
        <v>1.6030287110748598E-2</v>
      </c>
      <c r="P1182" s="60" t="s">
        <v>163</v>
      </c>
      <c r="Q1182" s="60">
        <v>177</v>
      </c>
      <c r="R1182" s="60" t="s">
        <v>28</v>
      </c>
    </row>
    <row r="1183" spans="1:18" x14ac:dyDescent="0.25">
      <c r="A1183" s="60">
        <v>1180</v>
      </c>
      <c r="B1183" s="60">
        <v>0.98701999138728502</v>
      </c>
      <c r="C1183" s="60">
        <v>-1.3064985055415101E-2</v>
      </c>
      <c r="D1183" s="60">
        <v>9.5842552665515307E-3</v>
      </c>
      <c r="E1183" s="60">
        <v>0.999999999999997</v>
      </c>
      <c r="F1183" s="60">
        <v>0.325294658132742</v>
      </c>
      <c r="G1183" s="60" t="s">
        <v>142</v>
      </c>
      <c r="H1183" s="60">
        <v>-1</v>
      </c>
      <c r="I1183" s="60">
        <v>9.9412177006150803E-3</v>
      </c>
      <c r="J1183" s="60">
        <v>99.591298784064307</v>
      </c>
      <c r="K1183" s="60">
        <v>0.325294658132741</v>
      </c>
      <c r="L1183" s="60">
        <v>0.67470534186725595</v>
      </c>
      <c r="M1183" s="61">
        <v>2.9976021664879199E-15</v>
      </c>
      <c r="N1183" s="60" t="s">
        <v>142</v>
      </c>
      <c r="O1183" s="60">
        <v>9.9412177006150803E-3</v>
      </c>
      <c r="P1183" s="60" t="s">
        <v>163</v>
      </c>
      <c r="Q1183" s="60">
        <v>178</v>
      </c>
      <c r="R1183" s="60" t="s">
        <v>28</v>
      </c>
    </row>
    <row r="1184" spans="1:18" x14ac:dyDescent="0.25">
      <c r="A1184" s="60">
        <v>1181</v>
      </c>
      <c r="B1184" s="60">
        <v>0.984092155717321</v>
      </c>
      <c r="C1184" s="60">
        <v>-1.60357321308939E-2</v>
      </c>
      <c r="D1184" s="60">
        <v>5.2313200875240299E-3</v>
      </c>
      <c r="E1184" s="60">
        <v>0.722603979656816</v>
      </c>
      <c r="F1184" s="60">
        <v>0.99736595727663602</v>
      </c>
      <c r="G1184" s="60">
        <v>7.1852953178755799E-2</v>
      </c>
      <c r="H1184" s="60">
        <v>12.917312452171601</v>
      </c>
      <c r="I1184" s="60" t="s">
        <v>142</v>
      </c>
      <c r="J1184" s="60">
        <v>-1</v>
      </c>
      <c r="K1184" s="60">
        <v>0.72070060990232698</v>
      </c>
      <c r="L1184" s="60">
        <v>1.90336975448873E-3</v>
      </c>
      <c r="M1184" s="60">
        <v>0.277396020343184</v>
      </c>
      <c r="N1184" s="60">
        <v>7.1852953178755799E-2</v>
      </c>
      <c r="O1184" s="60" t="s">
        <v>142</v>
      </c>
      <c r="P1184" s="60" t="s">
        <v>163</v>
      </c>
      <c r="Q1184" s="60">
        <v>179</v>
      </c>
      <c r="R1184" s="60" t="s">
        <v>28</v>
      </c>
    </row>
    <row r="1185" spans="1:18" x14ac:dyDescent="0.25">
      <c r="A1185" s="60">
        <v>1182</v>
      </c>
      <c r="B1185" s="60">
        <v>0.97951866665835896</v>
      </c>
      <c r="C1185" s="60">
        <v>-2.06939844454305E-2</v>
      </c>
      <c r="D1185" s="60">
        <v>9.3209973798059603E-3</v>
      </c>
      <c r="E1185" s="60">
        <v>0.99999923739583596</v>
      </c>
      <c r="F1185" s="60">
        <v>0.38445637890404399</v>
      </c>
      <c r="G1185" s="60">
        <v>4.0154850586638497</v>
      </c>
      <c r="H1185" s="60">
        <v>-0.750964083942389</v>
      </c>
      <c r="I1185" s="60">
        <v>2.4522484274102301E-2</v>
      </c>
      <c r="J1185" s="60">
        <v>39.778902692827103</v>
      </c>
      <c r="K1185" s="60">
        <v>0.38445608571600798</v>
      </c>
      <c r="L1185" s="60">
        <v>0.61554315167982798</v>
      </c>
      <c r="M1185" s="61">
        <v>7.6260416392859298E-7</v>
      </c>
      <c r="N1185" s="60">
        <v>4.0154850586638497</v>
      </c>
      <c r="O1185" s="60">
        <v>2.4522484274102301E-2</v>
      </c>
      <c r="P1185" s="60" t="s">
        <v>163</v>
      </c>
      <c r="Q1185" s="60">
        <v>180</v>
      </c>
      <c r="R1185" s="60" t="s">
        <v>28</v>
      </c>
    </row>
    <row r="1186" spans="1:18" x14ac:dyDescent="0.25">
      <c r="A1186" s="60">
        <v>1183</v>
      </c>
      <c r="B1186" s="60">
        <v>0.97701539983894503</v>
      </c>
      <c r="C1186" s="60">
        <v>-2.32528646900425E-2</v>
      </c>
      <c r="D1186" s="60">
        <v>8.2215365618170198E-3</v>
      </c>
      <c r="E1186" s="60">
        <v>0.99998678765922</v>
      </c>
      <c r="F1186" s="60">
        <v>0.470008073951454</v>
      </c>
      <c r="G1186" s="60">
        <v>1.86729902043526</v>
      </c>
      <c r="H1186" s="60">
        <v>-0.46446713190750499</v>
      </c>
      <c r="I1186" s="60">
        <v>3.4926895874369902E-2</v>
      </c>
      <c r="J1186" s="60">
        <v>27.6312303159417</v>
      </c>
      <c r="K1186" s="60">
        <v>0.47000186404461203</v>
      </c>
      <c r="L1186" s="60">
        <v>0.52998492361460803</v>
      </c>
      <c r="M1186" s="61">
        <v>1.3212340779777999E-5</v>
      </c>
      <c r="N1186" s="60">
        <v>1.86729902043526</v>
      </c>
      <c r="O1186" s="60">
        <v>3.4926895874369902E-2</v>
      </c>
      <c r="P1186" s="60" t="s">
        <v>163</v>
      </c>
      <c r="Q1186" s="60">
        <v>181</v>
      </c>
      <c r="R1186" s="60" t="s">
        <v>28</v>
      </c>
    </row>
    <row r="1187" spans="1:18" x14ac:dyDescent="0.25">
      <c r="A1187" s="60">
        <v>1184</v>
      </c>
      <c r="B1187" s="60">
        <v>0.986732049024861</v>
      </c>
      <c r="C1187" s="60">
        <v>-1.3356756624053501E-2</v>
      </c>
      <c r="D1187" s="60">
        <v>9.4545530231417794E-3</v>
      </c>
      <c r="E1187" s="60">
        <v>0.99999999967126496</v>
      </c>
      <c r="F1187" s="60">
        <v>0.34576587030137301</v>
      </c>
      <c r="G1187" s="60" t="s">
        <v>142</v>
      </c>
      <c r="H1187" s="60">
        <v>-1</v>
      </c>
      <c r="I1187" s="60">
        <v>1.53307823717303E-2</v>
      </c>
      <c r="J1187" s="60">
        <v>64.228243135457006</v>
      </c>
      <c r="K1187" s="60">
        <v>0.34576587018770699</v>
      </c>
      <c r="L1187" s="60">
        <v>0.65423412948355797</v>
      </c>
      <c r="M1187" s="61">
        <v>3.2873481714546001E-10</v>
      </c>
      <c r="N1187" s="60" t="s">
        <v>142</v>
      </c>
      <c r="O1187" s="60">
        <v>1.53307823717303E-2</v>
      </c>
      <c r="P1187" s="60" t="s">
        <v>163</v>
      </c>
      <c r="Q1187" s="60">
        <v>182</v>
      </c>
      <c r="R1187" s="60" t="s">
        <v>28</v>
      </c>
    </row>
    <row r="1188" spans="1:18" x14ac:dyDescent="0.25">
      <c r="A1188" s="60">
        <v>1185</v>
      </c>
      <c r="B1188" s="60">
        <v>0.982142172063032</v>
      </c>
      <c r="C1188" s="60">
        <v>-1.8019203038743901E-2</v>
      </c>
      <c r="D1188" s="60">
        <v>1.1010157635269699E-2</v>
      </c>
      <c r="E1188" s="60">
        <v>0.99999999999557598</v>
      </c>
      <c r="F1188" s="60">
        <v>0.26331584160633498</v>
      </c>
      <c r="G1188" s="60" t="s">
        <v>142</v>
      </c>
      <c r="H1188" s="60">
        <v>-1</v>
      </c>
      <c r="I1188" s="60">
        <v>1.1358657884866801E-2</v>
      </c>
      <c r="J1188" s="60">
        <v>87.038570237449093</v>
      </c>
      <c r="K1188" s="60">
        <v>0.26331584160517002</v>
      </c>
      <c r="L1188" s="60">
        <v>0.73668415839040602</v>
      </c>
      <c r="M1188" s="61">
        <v>4.4239056862238597E-12</v>
      </c>
      <c r="N1188" s="60" t="s">
        <v>142</v>
      </c>
      <c r="O1188" s="60">
        <v>1.1358657884866801E-2</v>
      </c>
      <c r="P1188" s="60" t="s">
        <v>163</v>
      </c>
      <c r="Q1188" s="60">
        <v>183</v>
      </c>
      <c r="R1188" s="60" t="s">
        <v>28</v>
      </c>
    </row>
    <row r="1189" spans="1:18" x14ac:dyDescent="0.25">
      <c r="A1189" s="60">
        <v>1186</v>
      </c>
      <c r="B1189" s="60">
        <v>0.98025372149415002</v>
      </c>
      <c r="C1189" s="60">
        <v>-1.9943841342380898E-2</v>
      </c>
      <c r="D1189" s="60">
        <v>9.4742749177596994E-3</v>
      </c>
      <c r="E1189" s="60">
        <v>0.99999999997502398</v>
      </c>
      <c r="F1189" s="60">
        <v>0.39386028161692199</v>
      </c>
      <c r="G1189" s="60">
        <v>1.0773647937116699</v>
      </c>
      <c r="H1189" s="60">
        <v>-7.1809283320964298E-2</v>
      </c>
      <c r="I1189" s="60">
        <v>1.4022235048441301E-2</v>
      </c>
      <c r="J1189" s="60">
        <v>70.315307192141205</v>
      </c>
      <c r="K1189" s="60">
        <v>0.39386028160708503</v>
      </c>
      <c r="L1189" s="60">
        <v>0.60613971836794001</v>
      </c>
      <c r="M1189" s="61">
        <v>2.4975577161967499E-11</v>
      </c>
      <c r="N1189" s="60">
        <v>1.0773647937116699</v>
      </c>
      <c r="O1189" s="60">
        <v>1.4022235048441301E-2</v>
      </c>
      <c r="P1189" s="60" t="s">
        <v>163</v>
      </c>
      <c r="Q1189" s="60">
        <v>184</v>
      </c>
      <c r="R1189" s="60" t="s">
        <v>28</v>
      </c>
    </row>
    <row r="1190" spans="1:18" x14ac:dyDescent="0.25">
      <c r="A1190" s="60">
        <v>1187</v>
      </c>
      <c r="B1190" s="60">
        <v>0.98648485636028005</v>
      </c>
      <c r="C1190" s="60">
        <v>-1.3607304513846801E-2</v>
      </c>
      <c r="D1190" s="60">
        <v>1.1236848383335401E-2</v>
      </c>
      <c r="E1190" s="60">
        <v>0.99999999999936195</v>
      </c>
      <c r="F1190" s="60">
        <v>0.24340491140192799</v>
      </c>
      <c r="G1190" s="60" t="s">
        <v>142</v>
      </c>
      <c r="H1190" s="60">
        <v>-1</v>
      </c>
      <c r="I1190" s="60">
        <v>1.0292931835148801E-2</v>
      </c>
      <c r="J1190" s="60">
        <v>96.154048624431297</v>
      </c>
      <c r="K1190" s="60">
        <v>0.24340491140177201</v>
      </c>
      <c r="L1190" s="60">
        <v>0.75659508859758895</v>
      </c>
      <c r="M1190" s="61">
        <v>6.3837823915946501E-13</v>
      </c>
      <c r="N1190" s="60" t="s">
        <v>142</v>
      </c>
      <c r="O1190" s="60">
        <v>1.0292931835148801E-2</v>
      </c>
      <c r="P1190" s="60" t="s">
        <v>163</v>
      </c>
      <c r="Q1190" s="60">
        <v>185</v>
      </c>
      <c r="R1190" s="60" t="s">
        <v>28</v>
      </c>
    </row>
    <row r="1191" spans="1:18" x14ac:dyDescent="0.25">
      <c r="A1191" s="60">
        <v>1188</v>
      </c>
      <c r="B1191" s="60">
        <v>0.97427705487637195</v>
      </c>
      <c r="C1191" s="60">
        <v>-2.6059565196243199E-2</v>
      </c>
      <c r="D1191" s="60">
        <v>7.6216105866024801E-3</v>
      </c>
      <c r="E1191" s="60">
        <v>0.99999999999980205</v>
      </c>
      <c r="F1191" s="60">
        <v>0.53498084031350901</v>
      </c>
      <c r="G1191" s="60">
        <v>0.83022639638479501</v>
      </c>
      <c r="H1191" s="60">
        <v>0.204490732111724</v>
      </c>
      <c r="I1191" s="60">
        <v>1.3871362739107501E-2</v>
      </c>
      <c r="J1191" s="60">
        <v>71.090970354391004</v>
      </c>
      <c r="K1191" s="60">
        <v>0.53498084031340298</v>
      </c>
      <c r="L1191" s="60">
        <v>0.46501915968639901</v>
      </c>
      <c r="M1191" s="61">
        <v>1.9839685450051499E-13</v>
      </c>
      <c r="N1191" s="60">
        <v>0.83022639638479501</v>
      </c>
      <c r="O1191" s="60">
        <v>1.3871362739107501E-2</v>
      </c>
      <c r="P1191" s="60" t="s">
        <v>163</v>
      </c>
      <c r="Q1191" s="60">
        <v>186</v>
      </c>
      <c r="R1191" s="60" t="s">
        <v>28</v>
      </c>
    </row>
    <row r="1192" spans="1:18" x14ac:dyDescent="0.25">
      <c r="A1192" s="60">
        <v>1189</v>
      </c>
      <c r="B1192" s="60">
        <v>0.98636086000534895</v>
      </c>
      <c r="C1192" s="60">
        <v>-1.37330075569844E-2</v>
      </c>
      <c r="D1192" s="60">
        <v>9.1117603556666506E-3</v>
      </c>
      <c r="E1192" s="60">
        <v>0.99999999806726703</v>
      </c>
      <c r="F1192" s="60">
        <v>0.35854257526481198</v>
      </c>
      <c r="G1192" s="60">
        <v>5.1878623878204904</v>
      </c>
      <c r="H1192" s="60">
        <v>-0.80724238130377302</v>
      </c>
      <c r="I1192" s="60">
        <v>1.7367602827359101E-2</v>
      </c>
      <c r="J1192" s="60">
        <v>56.578470094025</v>
      </c>
      <c r="K1192" s="60">
        <v>0.35854257457184502</v>
      </c>
      <c r="L1192" s="60">
        <v>0.64145742349542201</v>
      </c>
      <c r="M1192" s="61">
        <v>1.93273297366403E-9</v>
      </c>
      <c r="N1192" s="60">
        <v>5.1878623878204904</v>
      </c>
      <c r="O1192" s="60">
        <v>1.7367602827359101E-2</v>
      </c>
      <c r="P1192" s="60" t="s">
        <v>163</v>
      </c>
      <c r="Q1192" s="60">
        <v>187</v>
      </c>
      <c r="R1192" s="60" t="s">
        <v>28</v>
      </c>
    </row>
    <row r="1193" spans="1:18" x14ac:dyDescent="0.25">
      <c r="A1193" s="60">
        <v>1190</v>
      </c>
      <c r="B1193" s="60">
        <v>0.98582715532081799</v>
      </c>
      <c r="C1193" s="60">
        <v>-1.4274238609410799E-2</v>
      </c>
      <c r="D1193" s="60">
        <v>1.07745969107098E-2</v>
      </c>
      <c r="E1193" s="60">
        <v>0.999999999999994</v>
      </c>
      <c r="F1193" s="60">
        <v>0.26251881848060798</v>
      </c>
      <c r="G1193" s="60" t="s">
        <v>142</v>
      </c>
      <c r="H1193" s="60">
        <v>-1</v>
      </c>
      <c r="I1193" s="60">
        <v>9.1220867312649199E-3</v>
      </c>
      <c r="J1193" s="60">
        <v>108.624039921985</v>
      </c>
      <c r="K1193" s="60">
        <v>0.26251881848060599</v>
      </c>
      <c r="L1193" s="60">
        <v>0.73748118151938702</v>
      </c>
      <c r="M1193" s="61">
        <v>6.3282712403633899E-15</v>
      </c>
      <c r="N1193" s="60" t="s">
        <v>142</v>
      </c>
      <c r="O1193" s="60">
        <v>9.1220867312649199E-3</v>
      </c>
      <c r="P1193" s="60" t="s">
        <v>163</v>
      </c>
      <c r="Q1193" s="60">
        <v>188</v>
      </c>
      <c r="R1193" s="60" t="s">
        <v>28</v>
      </c>
    </row>
    <row r="1194" spans="1:18" x14ac:dyDescent="0.25">
      <c r="A1194" s="60">
        <v>1191</v>
      </c>
      <c r="B1194" s="60">
        <v>0.98288287603514701</v>
      </c>
      <c r="C1194" s="60">
        <v>-1.72653154402998E-2</v>
      </c>
      <c r="D1194" s="60">
        <v>7.2884635913851598E-3</v>
      </c>
      <c r="E1194" s="60">
        <v>0.99999999992594801</v>
      </c>
      <c r="F1194" s="60">
        <v>0.49765995180540201</v>
      </c>
      <c r="G1194" s="60">
        <v>1.5541459187265001</v>
      </c>
      <c r="H1194" s="60">
        <v>-0.356559774760774</v>
      </c>
      <c r="I1194" s="60">
        <v>1.74084469083217E-2</v>
      </c>
      <c r="J1194" s="60">
        <v>56.443378221291802</v>
      </c>
      <c r="K1194" s="60">
        <v>0.49765995176854899</v>
      </c>
      <c r="L1194" s="60">
        <v>0.50234004815739797</v>
      </c>
      <c r="M1194" s="61">
        <v>7.4052319831707804E-11</v>
      </c>
      <c r="N1194" s="60">
        <v>1.5541459187265001</v>
      </c>
      <c r="O1194" s="60">
        <v>1.74084469083217E-2</v>
      </c>
      <c r="P1194" s="60" t="s">
        <v>163</v>
      </c>
      <c r="Q1194" s="60">
        <v>189</v>
      </c>
      <c r="R1194" s="60" t="s">
        <v>28</v>
      </c>
    </row>
    <row r="1195" spans="1:18" x14ac:dyDescent="0.25">
      <c r="A1195" s="60">
        <v>1192</v>
      </c>
      <c r="B1195" s="60">
        <v>0.97942756080997495</v>
      </c>
      <c r="C1195" s="60">
        <v>-2.07869996054919E-2</v>
      </c>
      <c r="D1195" s="60">
        <v>1.0054065372559699E-2</v>
      </c>
      <c r="E1195" s="60">
        <v>0.99999948579339804</v>
      </c>
      <c r="F1195" s="60">
        <v>0.33521183408472499</v>
      </c>
      <c r="G1195" s="60" t="s">
        <v>142</v>
      </c>
      <c r="H1195" s="60">
        <v>-1</v>
      </c>
      <c r="I1195" s="60">
        <v>2.2940107537938102E-2</v>
      </c>
      <c r="J1195" s="60">
        <v>42.591774726696997</v>
      </c>
      <c r="K1195" s="60">
        <v>0.33521166171658701</v>
      </c>
      <c r="L1195" s="60">
        <v>0.66478782407681103</v>
      </c>
      <c r="M1195" s="61">
        <v>5.1420660196477296E-7</v>
      </c>
      <c r="N1195" s="60" t="s">
        <v>142</v>
      </c>
      <c r="O1195" s="60">
        <v>2.2940107537938102E-2</v>
      </c>
      <c r="P1195" s="60" t="s">
        <v>163</v>
      </c>
      <c r="Q1195" s="60">
        <v>190</v>
      </c>
      <c r="R1195" s="60" t="s">
        <v>28</v>
      </c>
    </row>
    <row r="1196" spans="1:18" x14ac:dyDescent="0.25">
      <c r="A1196" s="60">
        <v>1193</v>
      </c>
      <c r="B1196" s="60">
        <v>0.98722855546883004</v>
      </c>
      <c r="C1196" s="60">
        <v>-1.2853700531333299E-2</v>
      </c>
      <c r="D1196" s="60">
        <v>7.72254217154404E-3</v>
      </c>
      <c r="E1196" s="60">
        <v>0.99999999733818001</v>
      </c>
      <c r="F1196" s="60">
        <v>0.42841670864528703</v>
      </c>
      <c r="G1196" s="60">
        <v>41.027290950695601</v>
      </c>
      <c r="H1196" s="60">
        <v>-0.975625980248081</v>
      </c>
      <c r="I1196" s="60">
        <v>1.94107669208054E-2</v>
      </c>
      <c r="J1196" s="60">
        <v>50.517799584113902</v>
      </c>
      <c r="K1196" s="60">
        <v>0.428416707504919</v>
      </c>
      <c r="L1196" s="60">
        <v>0.57158328983326101</v>
      </c>
      <c r="M1196" s="61">
        <v>2.6618196535821401E-9</v>
      </c>
      <c r="N1196" s="60">
        <v>41.027290950695601</v>
      </c>
      <c r="O1196" s="60">
        <v>1.94107669208054E-2</v>
      </c>
      <c r="P1196" s="60" t="s">
        <v>163</v>
      </c>
      <c r="Q1196" s="60">
        <v>191</v>
      </c>
      <c r="R1196" s="60" t="s">
        <v>28</v>
      </c>
    </row>
    <row r="1197" spans="1:18" x14ac:dyDescent="0.25">
      <c r="A1197" s="60">
        <v>1194</v>
      </c>
      <c r="B1197" s="60">
        <v>0.98793702291335395</v>
      </c>
      <c r="C1197" s="60">
        <v>-1.2136325256408899E-2</v>
      </c>
      <c r="D1197" s="60">
        <v>7.3510850850473696E-3</v>
      </c>
      <c r="E1197" s="60">
        <v>0.999999999992083</v>
      </c>
      <c r="F1197" s="60">
        <v>0.480603182477161</v>
      </c>
      <c r="G1197" s="60">
        <v>1.03559991081391</v>
      </c>
      <c r="H1197" s="60">
        <v>-3.4376123870009101E-2</v>
      </c>
      <c r="I1197" s="60">
        <v>1.56446403258216E-2</v>
      </c>
      <c r="J1197" s="60">
        <v>62.919654218543698</v>
      </c>
      <c r="K1197" s="60">
        <v>0.48060318247335598</v>
      </c>
      <c r="L1197" s="60">
        <v>0.51939681751872602</v>
      </c>
      <c r="M1197" s="61">
        <v>7.9171114109044506E-12</v>
      </c>
      <c r="N1197" s="60">
        <v>1.03559991081391</v>
      </c>
      <c r="O1197" s="60">
        <v>1.56446403258216E-2</v>
      </c>
      <c r="P1197" s="60" t="s">
        <v>163</v>
      </c>
      <c r="Q1197" s="60">
        <v>192</v>
      </c>
      <c r="R1197" s="60" t="s">
        <v>28</v>
      </c>
    </row>
    <row r="1198" spans="1:18" x14ac:dyDescent="0.25">
      <c r="A1198" s="60">
        <v>1195</v>
      </c>
      <c r="B1198" s="60">
        <v>0.97486076858350901</v>
      </c>
      <c r="C1198" s="60">
        <v>-2.5460619634198899E-2</v>
      </c>
      <c r="D1198" s="60">
        <v>4.3586325654453497E-3</v>
      </c>
      <c r="E1198" s="60">
        <v>0.999999999999994</v>
      </c>
      <c r="F1198" s="60">
        <v>0.77890918845616897</v>
      </c>
      <c r="G1198" s="60">
        <v>0.31938248948051401</v>
      </c>
      <c r="H1198" s="60">
        <v>2.1310420356060602</v>
      </c>
      <c r="I1198" s="60">
        <v>1.5208569047310499E-2</v>
      </c>
      <c r="J1198" s="60">
        <v>64.7524055609192</v>
      </c>
      <c r="K1198" s="60">
        <v>0.77890918845616397</v>
      </c>
      <c r="L1198" s="60">
        <v>0.22109081154383001</v>
      </c>
      <c r="M1198" s="61">
        <v>5.6621374255882999E-15</v>
      </c>
      <c r="N1198" s="60">
        <v>0.31938248948051401</v>
      </c>
      <c r="O1198" s="60">
        <v>1.5208569047310499E-2</v>
      </c>
      <c r="P1198" s="60" t="s">
        <v>163</v>
      </c>
      <c r="Q1198" s="60">
        <v>193</v>
      </c>
      <c r="R1198" s="60" t="s">
        <v>28</v>
      </c>
    </row>
    <row r="1199" spans="1:18" x14ac:dyDescent="0.25">
      <c r="A1199" s="60">
        <v>1196</v>
      </c>
      <c r="B1199" s="60">
        <v>0.97961966517003696</v>
      </c>
      <c r="C1199" s="60">
        <v>-2.0590879411828002E-2</v>
      </c>
      <c r="D1199" s="60">
        <v>2.2082185108616699E-3</v>
      </c>
      <c r="E1199" s="60">
        <v>0.86666561718358703</v>
      </c>
      <c r="F1199" s="60">
        <v>0.99720101452222498</v>
      </c>
      <c r="G1199" s="60">
        <v>7.5373308358237995E-2</v>
      </c>
      <c r="H1199" s="60">
        <v>12.267296099663699</v>
      </c>
      <c r="I1199" s="60" t="s">
        <v>142</v>
      </c>
      <c r="J1199" s="60">
        <v>-1</v>
      </c>
      <c r="K1199" s="60">
        <v>0.864239832707003</v>
      </c>
      <c r="L1199" s="60">
        <v>2.4257844765838798E-3</v>
      </c>
      <c r="M1199" s="60">
        <v>0.13333438281641299</v>
      </c>
      <c r="N1199" s="60">
        <v>7.5373308358237995E-2</v>
      </c>
      <c r="O1199" s="60" t="s">
        <v>142</v>
      </c>
      <c r="P1199" s="60" t="s">
        <v>163</v>
      </c>
      <c r="Q1199" s="60">
        <v>194</v>
      </c>
      <c r="R1199" s="60" t="s">
        <v>28</v>
      </c>
    </row>
    <row r="1200" spans="1:18" x14ac:dyDescent="0.25">
      <c r="A1200" s="60">
        <v>1197</v>
      </c>
      <c r="B1200" s="60">
        <v>0.98602583814860101</v>
      </c>
      <c r="C1200" s="60">
        <v>-1.40727197039816E-2</v>
      </c>
      <c r="D1200" s="60">
        <v>5.0299130975792498E-3</v>
      </c>
      <c r="E1200" s="60">
        <v>0.71105437470427202</v>
      </c>
      <c r="F1200" s="60">
        <v>0.99791588765175698</v>
      </c>
      <c r="G1200" s="60">
        <v>7.1957263628351101E-2</v>
      </c>
      <c r="H1200" s="60">
        <v>12.897137683901599</v>
      </c>
      <c r="I1200" s="60" t="s">
        <v>142</v>
      </c>
      <c r="J1200" s="60">
        <v>-1</v>
      </c>
      <c r="K1200" s="60">
        <v>0.70957245750167897</v>
      </c>
      <c r="L1200" s="60">
        <v>1.4819172025936299E-3</v>
      </c>
      <c r="M1200" s="60">
        <v>0.28894562529572798</v>
      </c>
      <c r="N1200" s="60">
        <v>7.1957263628351101E-2</v>
      </c>
      <c r="O1200" s="60" t="s">
        <v>142</v>
      </c>
      <c r="P1200" s="60" t="s">
        <v>163</v>
      </c>
      <c r="Q1200" s="60">
        <v>195</v>
      </c>
      <c r="R1200" s="60" t="s">
        <v>28</v>
      </c>
    </row>
    <row r="1201" spans="1:18" x14ac:dyDescent="0.25">
      <c r="A1201" s="60">
        <v>1198</v>
      </c>
      <c r="B1201" s="60">
        <v>0.97257972686540906</v>
      </c>
      <c r="C1201" s="60">
        <v>-2.7803225497217199E-2</v>
      </c>
      <c r="D1201" s="60">
        <v>6.9928115707523497E-3</v>
      </c>
      <c r="E1201" s="60">
        <v>1</v>
      </c>
      <c r="F1201" s="60">
        <v>0.62861788743026803</v>
      </c>
      <c r="G1201" s="60">
        <v>0.33999635003267697</v>
      </c>
      <c r="H1201" s="60">
        <v>1.9412080450389799</v>
      </c>
      <c r="I1201" s="60" t="s">
        <v>162</v>
      </c>
      <c r="J1201" s="60" t="s">
        <v>162</v>
      </c>
      <c r="K1201" s="60">
        <v>0.62861788743026803</v>
      </c>
      <c r="L1201" s="60">
        <v>0.37138211256973203</v>
      </c>
      <c r="M1201" s="60">
        <v>0</v>
      </c>
      <c r="N1201" s="60">
        <v>0.33999635003267697</v>
      </c>
      <c r="O1201" s="60" t="s">
        <v>162</v>
      </c>
      <c r="P1201" s="60" t="s">
        <v>163</v>
      </c>
      <c r="Q1201" s="60">
        <v>196</v>
      </c>
      <c r="R1201" s="60" t="s">
        <v>28</v>
      </c>
    </row>
    <row r="1202" spans="1:18" x14ac:dyDescent="0.25">
      <c r="A1202" s="60">
        <v>1199</v>
      </c>
      <c r="B1202" s="60">
        <v>0.98517551347608201</v>
      </c>
      <c r="C1202" s="60">
        <v>-1.4935467413201901E-2</v>
      </c>
      <c r="D1202" s="60">
        <v>1.00968742992974E-2</v>
      </c>
      <c r="E1202" s="60">
        <v>0.99999999999899802</v>
      </c>
      <c r="F1202" s="60">
        <v>0.30474606693551498</v>
      </c>
      <c r="G1202" s="60" t="s">
        <v>142</v>
      </c>
      <c r="H1202" s="60">
        <v>-1</v>
      </c>
      <c r="I1202" s="60">
        <v>1.1716933582077701E-2</v>
      </c>
      <c r="J1202" s="60">
        <v>84.346562135472595</v>
      </c>
      <c r="K1202" s="60">
        <v>0.30474606693521</v>
      </c>
      <c r="L1202" s="60">
        <v>0.69525393306378802</v>
      </c>
      <c r="M1202" s="61">
        <v>1.0018652574217401E-12</v>
      </c>
      <c r="N1202" s="60" t="s">
        <v>142</v>
      </c>
      <c r="O1202" s="60">
        <v>1.1716933582077701E-2</v>
      </c>
      <c r="P1202" s="60" t="s">
        <v>163</v>
      </c>
      <c r="Q1202" s="60">
        <v>197</v>
      </c>
      <c r="R1202" s="60" t="s">
        <v>28</v>
      </c>
    </row>
    <row r="1203" spans="1:18" x14ac:dyDescent="0.25">
      <c r="A1203" s="60">
        <v>1200</v>
      </c>
      <c r="B1203" s="60">
        <v>0.98381983288131403</v>
      </c>
      <c r="C1203" s="60">
        <v>-1.6312495359455802E-2</v>
      </c>
      <c r="D1203" s="60">
        <v>1.06451856328815E-2</v>
      </c>
      <c r="E1203" s="60">
        <v>0.999999999999996</v>
      </c>
      <c r="F1203" s="60">
        <v>0.28495435310664802</v>
      </c>
      <c r="G1203" s="60" t="s">
        <v>142</v>
      </c>
      <c r="H1203" s="60">
        <v>-1</v>
      </c>
      <c r="I1203" s="60">
        <v>9.1271154071494408E-3</v>
      </c>
      <c r="J1203" s="60">
        <v>108.563641456388</v>
      </c>
      <c r="K1203" s="60">
        <v>0.28495435310664702</v>
      </c>
      <c r="L1203" s="60">
        <v>0.71504564689334904</v>
      </c>
      <c r="M1203" s="61">
        <v>4.2188474935755901E-15</v>
      </c>
      <c r="N1203" s="60" t="s">
        <v>142</v>
      </c>
      <c r="O1203" s="60">
        <v>9.1271154071494408E-3</v>
      </c>
      <c r="P1203" s="60" t="s">
        <v>163</v>
      </c>
      <c r="Q1203" s="60">
        <v>198</v>
      </c>
      <c r="R1203" s="60" t="s">
        <v>28</v>
      </c>
    </row>
    <row r="1204" spans="1:18" x14ac:dyDescent="0.25">
      <c r="A1204" s="60">
        <v>1201</v>
      </c>
      <c r="B1204" s="60">
        <v>0.98081870874578403</v>
      </c>
      <c r="C1204" s="60">
        <v>-1.9367638996609201E-2</v>
      </c>
      <c r="D1204" s="60">
        <v>9.2322959559793197E-3</v>
      </c>
      <c r="E1204" s="60">
        <v>0.99999944087717496</v>
      </c>
      <c r="F1204" s="60">
        <v>0.37563157530708502</v>
      </c>
      <c r="G1204" s="60">
        <v>14.4665735737783</v>
      </c>
      <c r="H1204" s="60">
        <v>-0.930875131218869</v>
      </c>
      <c r="I1204" s="60">
        <v>2.4564069291488501E-2</v>
      </c>
      <c r="J1204" s="60">
        <v>39.709867250964798</v>
      </c>
      <c r="K1204" s="60">
        <v>0.37563136528289798</v>
      </c>
      <c r="L1204" s="60">
        <v>0.62436807559427698</v>
      </c>
      <c r="M1204" s="61">
        <v>5.5912282503900499E-7</v>
      </c>
      <c r="N1204" s="60">
        <v>14.4665735737783</v>
      </c>
      <c r="O1204" s="60">
        <v>2.4564069291488501E-2</v>
      </c>
      <c r="P1204" s="60" t="s">
        <v>163</v>
      </c>
      <c r="Q1204" s="60">
        <v>199</v>
      </c>
      <c r="R1204" s="60" t="s">
        <v>28</v>
      </c>
    </row>
    <row r="1205" spans="1:18" x14ac:dyDescent="0.25">
      <c r="A1205" s="60">
        <v>1202</v>
      </c>
      <c r="B1205" s="60">
        <v>0.98839140238210799</v>
      </c>
      <c r="C1205" s="60">
        <v>-1.16765034262474E-2</v>
      </c>
      <c r="D1205" s="60">
        <v>3.5552177859734602E-3</v>
      </c>
      <c r="E1205" s="60">
        <v>0.75802648794443295</v>
      </c>
      <c r="F1205" s="60">
        <v>0.99937876920079305</v>
      </c>
      <c r="G1205" s="60">
        <v>6.2489079467532599E-2</v>
      </c>
      <c r="H1205" s="60">
        <v>15.0027961448779</v>
      </c>
      <c r="I1205" s="60" t="s">
        <v>142</v>
      </c>
      <c r="J1205" s="60">
        <v>-1</v>
      </c>
      <c r="K1205" s="60">
        <v>0.75755557854350797</v>
      </c>
      <c r="L1205" s="60">
        <v>4.70909400925506E-4</v>
      </c>
      <c r="M1205" s="60">
        <v>0.241973512055567</v>
      </c>
      <c r="N1205" s="60">
        <v>6.2489079467532599E-2</v>
      </c>
      <c r="O1205" s="60" t="s">
        <v>142</v>
      </c>
      <c r="P1205" s="60" t="s">
        <v>163</v>
      </c>
      <c r="Q1205" s="60">
        <v>200</v>
      </c>
      <c r="R1205" s="60" t="s">
        <v>28</v>
      </c>
    </row>
    <row r="1206" spans="1:18" x14ac:dyDescent="0.25">
      <c r="A1206" s="60">
        <v>1203</v>
      </c>
      <c r="B1206" s="60">
        <v>0.98929774986324703</v>
      </c>
      <c r="C1206" s="60">
        <v>-1.07599311291672E-2</v>
      </c>
      <c r="D1206" s="60">
        <v>7.8683222583479599E-3</v>
      </c>
      <c r="E1206" s="60">
        <v>0.99996905775643496</v>
      </c>
      <c r="F1206" s="60">
        <v>0.42417292030321002</v>
      </c>
      <c r="G1206" s="60" t="s">
        <v>142</v>
      </c>
      <c r="H1206" s="60">
        <v>-1</v>
      </c>
      <c r="I1206" s="60">
        <v>3.7111434652432003E-2</v>
      </c>
      <c r="J1206" s="60">
        <v>25.945872865479998</v>
      </c>
      <c r="K1206" s="60">
        <v>0.42415979544139598</v>
      </c>
      <c r="L1206" s="60">
        <v>0.57580926231503904</v>
      </c>
      <c r="M1206" s="61">
        <v>3.0942243564813198E-5</v>
      </c>
      <c r="N1206" s="60" t="s">
        <v>142</v>
      </c>
      <c r="O1206" s="60">
        <v>3.7111434652432003E-2</v>
      </c>
      <c r="P1206" s="60" t="s">
        <v>163</v>
      </c>
      <c r="Q1206" s="60">
        <v>201</v>
      </c>
      <c r="R1206" s="60" t="s">
        <v>28</v>
      </c>
    </row>
    <row r="1207" spans="1:18" x14ac:dyDescent="0.25">
      <c r="A1207" s="60">
        <v>1204</v>
      </c>
      <c r="B1207" s="60">
        <v>0.97059781997367001</v>
      </c>
      <c r="C1207" s="60">
        <v>-2.98430880740524E-2</v>
      </c>
      <c r="D1207" s="60">
        <v>3.2462415878015401E-3</v>
      </c>
      <c r="E1207" s="60">
        <v>0.99999999993274702</v>
      </c>
      <c r="F1207" s="60">
        <v>0.85754721794803601</v>
      </c>
      <c r="G1207" s="60">
        <v>0.25494272223144898</v>
      </c>
      <c r="H1207" s="60">
        <v>2.9224496830003801</v>
      </c>
      <c r="I1207" s="60">
        <v>2.3334394557302601E-2</v>
      </c>
      <c r="J1207" s="60">
        <v>41.855193758907497</v>
      </c>
      <c r="K1207" s="60">
        <v>0.85754721789036403</v>
      </c>
      <c r="L1207" s="60">
        <v>0.14245278204238301</v>
      </c>
      <c r="M1207" s="61">
        <v>6.7252869939693496E-11</v>
      </c>
      <c r="N1207" s="60">
        <v>0.25494272223144898</v>
      </c>
      <c r="O1207" s="60">
        <v>2.3334394557302601E-2</v>
      </c>
      <c r="P1207" s="60" t="s">
        <v>163</v>
      </c>
      <c r="Q1207" s="60">
        <v>202</v>
      </c>
      <c r="R1207" s="60" t="s">
        <v>28</v>
      </c>
    </row>
    <row r="1208" spans="1:18" x14ac:dyDescent="0.25">
      <c r="A1208" s="60">
        <v>1205</v>
      </c>
      <c r="B1208" s="60">
        <v>0.98114246493548796</v>
      </c>
      <c r="C1208" s="60">
        <v>-1.90376057655894E-2</v>
      </c>
      <c r="D1208" s="60">
        <v>1.13733528650497E-2</v>
      </c>
      <c r="E1208" s="60">
        <v>0.99999999999668399</v>
      </c>
      <c r="F1208" s="60">
        <v>0.25995614966103398</v>
      </c>
      <c r="G1208" s="60" t="s">
        <v>142</v>
      </c>
      <c r="H1208" s="60">
        <v>-1</v>
      </c>
      <c r="I1208" s="60">
        <v>1.10382328082141E-2</v>
      </c>
      <c r="J1208" s="60">
        <v>89.594211716194806</v>
      </c>
      <c r="K1208" s="60">
        <v>0.259956149660172</v>
      </c>
      <c r="L1208" s="60">
        <v>0.74004385033651199</v>
      </c>
      <c r="M1208" s="61">
        <v>3.31601412995042E-12</v>
      </c>
      <c r="N1208" s="60" t="s">
        <v>142</v>
      </c>
      <c r="O1208" s="60">
        <v>1.10382328082141E-2</v>
      </c>
      <c r="P1208" s="60" t="s">
        <v>163</v>
      </c>
      <c r="Q1208" s="60">
        <v>203</v>
      </c>
      <c r="R1208" s="60" t="s">
        <v>28</v>
      </c>
    </row>
    <row r="1209" spans="1:18" x14ac:dyDescent="0.25">
      <c r="A1209" s="60">
        <v>1206</v>
      </c>
      <c r="B1209" s="60">
        <v>0.96485957885437701</v>
      </c>
      <c r="C1209" s="60">
        <v>-3.5772702371903303E-2</v>
      </c>
      <c r="D1209" s="60">
        <v>6.8449990573744499E-3</v>
      </c>
      <c r="E1209" s="60">
        <v>1</v>
      </c>
      <c r="F1209" s="60">
        <v>0.74589884755296099</v>
      </c>
      <c r="G1209" s="60">
        <v>0.21516616487912801</v>
      </c>
      <c r="H1209" s="60">
        <v>3.6475708695266298</v>
      </c>
      <c r="I1209" s="60" t="s">
        <v>162</v>
      </c>
      <c r="J1209" s="60" t="s">
        <v>162</v>
      </c>
      <c r="K1209" s="60">
        <v>0.74589884755296099</v>
      </c>
      <c r="L1209" s="60">
        <v>0.25410115244703901</v>
      </c>
      <c r="M1209" s="60">
        <v>0</v>
      </c>
      <c r="N1209" s="60">
        <v>0.21516616487912801</v>
      </c>
      <c r="O1209" s="60" t="s">
        <v>162</v>
      </c>
      <c r="P1209" s="60" t="s">
        <v>163</v>
      </c>
      <c r="Q1209" s="60">
        <v>204</v>
      </c>
      <c r="R1209" s="60" t="s">
        <v>28</v>
      </c>
    </row>
    <row r="1210" spans="1:18" x14ac:dyDescent="0.25">
      <c r="A1210" s="60">
        <v>1207</v>
      </c>
      <c r="B1210" s="60">
        <v>0.98415468987721899</v>
      </c>
      <c r="C1210" s="60">
        <v>-1.5972189125544298E-2</v>
      </c>
      <c r="D1210" s="60">
        <v>9.4434085832482504E-3</v>
      </c>
      <c r="E1210" s="60">
        <v>0.99999239024048803</v>
      </c>
      <c r="F1210" s="60">
        <v>0.34583591851145601</v>
      </c>
      <c r="G1210" s="60" t="s">
        <v>142</v>
      </c>
      <c r="H1210" s="60">
        <v>-1</v>
      </c>
      <c r="I1210" s="60">
        <v>2.9470664730216901E-2</v>
      </c>
      <c r="J1210" s="60">
        <v>32.932047653295001</v>
      </c>
      <c r="K1210" s="60">
        <v>0.34583328678328601</v>
      </c>
      <c r="L1210" s="60">
        <v>0.65415910345720296</v>
      </c>
      <c r="M1210" s="61">
        <v>7.6097595116397798E-6</v>
      </c>
      <c r="N1210" s="60" t="s">
        <v>142</v>
      </c>
      <c r="O1210" s="60">
        <v>2.9470664730216901E-2</v>
      </c>
      <c r="P1210" s="60" t="s">
        <v>163</v>
      </c>
      <c r="Q1210" s="60">
        <v>205</v>
      </c>
      <c r="R1210" s="60" t="s">
        <v>28</v>
      </c>
    </row>
    <row r="1211" spans="1:18" x14ac:dyDescent="0.25">
      <c r="A1211" s="60">
        <v>1208</v>
      </c>
      <c r="B1211" s="60">
        <v>0.98315650913785402</v>
      </c>
      <c r="C1211" s="60">
        <v>-1.6986955701895901E-2</v>
      </c>
      <c r="D1211" s="60">
        <v>1.0043776896799099E-2</v>
      </c>
      <c r="E1211" s="60">
        <v>0.99999999995446598</v>
      </c>
      <c r="F1211" s="60">
        <v>0.31495189738171098</v>
      </c>
      <c r="G1211" s="60" t="s">
        <v>142</v>
      </c>
      <c r="H1211" s="60">
        <v>-1</v>
      </c>
      <c r="I1211" s="60">
        <v>1.3681084855161301E-2</v>
      </c>
      <c r="J1211" s="60">
        <v>72.093618714216305</v>
      </c>
      <c r="K1211" s="60">
        <v>0.31495189736737</v>
      </c>
      <c r="L1211" s="60">
        <v>0.68504810258709603</v>
      </c>
      <c r="M1211" s="61">
        <v>4.55344650873712E-11</v>
      </c>
      <c r="N1211" s="60" t="s">
        <v>142</v>
      </c>
      <c r="O1211" s="60">
        <v>1.3681084855161301E-2</v>
      </c>
      <c r="P1211" s="60" t="s">
        <v>163</v>
      </c>
      <c r="Q1211" s="60">
        <v>206</v>
      </c>
      <c r="R1211" s="60" t="s">
        <v>28</v>
      </c>
    </row>
    <row r="1212" spans="1:18" x14ac:dyDescent="0.25">
      <c r="A1212" s="60">
        <v>1209</v>
      </c>
      <c r="B1212" s="60">
        <v>0.98331982786935801</v>
      </c>
      <c r="C1212" s="60">
        <v>-1.68208527808426E-2</v>
      </c>
      <c r="D1212" s="60">
        <v>1.0246112165622301E-2</v>
      </c>
      <c r="E1212" s="60">
        <v>0.99999999999578704</v>
      </c>
      <c r="F1212" s="60">
        <v>0.33790338038842099</v>
      </c>
      <c r="G1212" s="60">
        <v>1.2585347231094299</v>
      </c>
      <c r="H1212" s="60">
        <v>-0.20542518085688799</v>
      </c>
      <c r="I1212" s="60">
        <v>1.2368615821285499E-2</v>
      </c>
      <c r="J1212" s="60">
        <v>79.849790667689106</v>
      </c>
      <c r="K1212" s="60">
        <v>0.33790338038699702</v>
      </c>
      <c r="L1212" s="60">
        <v>0.66209661960878996</v>
      </c>
      <c r="M1212" s="61">
        <v>4.2126302446376899E-12</v>
      </c>
      <c r="N1212" s="60">
        <v>1.2585347231094299</v>
      </c>
      <c r="O1212" s="60">
        <v>1.2368615821285499E-2</v>
      </c>
      <c r="P1212" s="60" t="s">
        <v>163</v>
      </c>
      <c r="Q1212" s="60">
        <v>207</v>
      </c>
      <c r="R1212" s="60" t="s">
        <v>28</v>
      </c>
    </row>
    <row r="1213" spans="1:18" x14ac:dyDescent="0.25">
      <c r="A1213" s="60">
        <v>1210</v>
      </c>
      <c r="B1213" s="60">
        <v>0.98496381908613295</v>
      </c>
      <c r="C1213" s="60">
        <v>-1.5150370376931E-2</v>
      </c>
      <c r="D1213" s="60">
        <v>1.0374378028859E-2</v>
      </c>
      <c r="E1213" s="60">
        <v>0.99999999999978195</v>
      </c>
      <c r="F1213" s="60">
        <v>0.28389276658688301</v>
      </c>
      <c r="G1213" s="60" t="s">
        <v>142</v>
      </c>
      <c r="H1213" s="60">
        <v>-1</v>
      </c>
      <c r="I1213" s="60">
        <v>1.08201490043036E-2</v>
      </c>
      <c r="J1213" s="60">
        <v>91.420169038546803</v>
      </c>
      <c r="K1213" s="60">
        <v>0.283892766586821</v>
      </c>
      <c r="L1213" s="60">
        <v>0.71610723341296101</v>
      </c>
      <c r="M1213" s="61">
        <v>2.18047802036381E-13</v>
      </c>
      <c r="N1213" s="60" t="s">
        <v>142</v>
      </c>
      <c r="O1213" s="60">
        <v>1.08201490043036E-2</v>
      </c>
      <c r="P1213" s="60" t="s">
        <v>163</v>
      </c>
      <c r="Q1213" s="60">
        <v>208</v>
      </c>
      <c r="R1213" s="60" t="s">
        <v>28</v>
      </c>
    </row>
    <row r="1214" spans="1:18" x14ac:dyDescent="0.25">
      <c r="A1214" s="60">
        <v>1211</v>
      </c>
      <c r="B1214" s="60">
        <v>0.97833836218635595</v>
      </c>
      <c r="C1214" s="60">
        <v>-2.1899695176706001E-2</v>
      </c>
      <c r="D1214" s="60">
        <v>7.6007327166495997E-3</v>
      </c>
      <c r="E1214" s="60">
        <v>1</v>
      </c>
      <c r="F1214" s="60">
        <v>0.57607373243739002</v>
      </c>
      <c r="G1214" s="60">
        <v>0.357700835396428</v>
      </c>
      <c r="H1214" s="60">
        <v>1.7956322743605899</v>
      </c>
      <c r="I1214" s="60" t="s">
        <v>162</v>
      </c>
      <c r="J1214" s="60" t="s">
        <v>162</v>
      </c>
      <c r="K1214" s="60">
        <v>0.57607373243739002</v>
      </c>
      <c r="L1214" s="60">
        <v>0.42392626756260998</v>
      </c>
      <c r="M1214" s="60">
        <v>0</v>
      </c>
      <c r="N1214" s="60">
        <v>0.357700835396428</v>
      </c>
      <c r="O1214" s="60" t="s">
        <v>162</v>
      </c>
      <c r="P1214" s="60" t="s">
        <v>163</v>
      </c>
      <c r="Q1214" s="60">
        <v>209</v>
      </c>
      <c r="R1214" s="60" t="s">
        <v>28</v>
      </c>
    </row>
    <row r="1215" spans="1:18" x14ac:dyDescent="0.25">
      <c r="A1215" s="60">
        <v>1212</v>
      </c>
      <c r="B1215" s="60">
        <v>0.98630509203188999</v>
      </c>
      <c r="C1215" s="60">
        <v>-1.37895482737903E-2</v>
      </c>
      <c r="D1215" s="60">
        <v>9.4752987187604505E-3</v>
      </c>
      <c r="E1215" s="60">
        <v>0.99999999999749301</v>
      </c>
      <c r="F1215" s="60">
        <v>0.336022696555908</v>
      </c>
      <c r="G1215" s="60" t="s">
        <v>142</v>
      </c>
      <c r="H1215" s="60">
        <v>-1</v>
      </c>
      <c r="I1215" s="60">
        <v>1.2758636311259701E-2</v>
      </c>
      <c r="J1215" s="60">
        <v>77.378282412320303</v>
      </c>
      <c r="K1215" s="60">
        <v>0.336022696555066</v>
      </c>
      <c r="L1215" s="60">
        <v>0.663977303442428</v>
      </c>
      <c r="M1215" s="61">
        <v>2.50655052269622E-12</v>
      </c>
      <c r="N1215" s="60" t="s">
        <v>142</v>
      </c>
      <c r="O1215" s="60">
        <v>1.2758636311259701E-2</v>
      </c>
      <c r="P1215" s="60" t="s">
        <v>163</v>
      </c>
      <c r="Q1215" s="60">
        <v>210</v>
      </c>
      <c r="R1215" s="60" t="s">
        <v>28</v>
      </c>
    </row>
    <row r="1216" spans="1:18" x14ac:dyDescent="0.25">
      <c r="A1216" s="60">
        <v>1213</v>
      </c>
      <c r="B1216" s="60">
        <v>0.98426737103764195</v>
      </c>
      <c r="C1216" s="60">
        <v>-1.5857700304490099E-2</v>
      </c>
      <c r="D1216" s="60">
        <v>9.1921817830335692E-3</v>
      </c>
      <c r="E1216" s="60">
        <v>0.99999999999383404</v>
      </c>
      <c r="F1216" s="60">
        <v>0.362744727878755</v>
      </c>
      <c r="G1216" s="60" t="s">
        <v>142</v>
      </c>
      <c r="H1216" s="60">
        <v>-1</v>
      </c>
      <c r="I1216" s="60">
        <v>1.3383244276049601E-2</v>
      </c>
      <c r="J1216" s="60">
        <v>73.720297961652307</v>
      </c>
      <c r="K1216" s="60">
        <v>0.36274472787651901</v>
      </c>
      <c r="L1216" s="60">
        <v>0.63725527211731603</v>
      </c>
      <c r="M1216" s="61">
        <v>6.1658456118607303E-12</v>
      </c>
      <c r="N1216" s="60" t="s">
        <v>142</v>
      </c>
      <c r="O1216" s="60">
        <v>1.3383244276049601E-2</v>
      </c>
      <c r="P1216" s="60" t="s">
        <v>163</v>
      </c>
      <c r="Q1216" s="60">
        <v>211</v>
      </c>
      <c r="R1216" s="60" t="s">
        <v>28</v>
      </c>
    </row>
    <row r="1217" spans="1:18" x14ac:dyDescent="0.25">
      <c r="A1217" s="60">
        <v>1214</v>
      </c>
      <c r="B1217" s="60">
        <v>0.98330634715618503</v>
      </c>
      <c r="C1217" s="60">
        <v>-1.68345622629444E-2</v>
      </c>
      <c r="D1217" s="60">
        <v>1.01193054926239E-2</v>
      </c>
      <c r="E1217" s="60">
        <v>0.99999999998871103</v>
      </c>
      <c r="F1217" s="60">
        <v>0.30823724333525598</v>
      </c>
      <c r="G1217" s="60">
        <v>6.4722715190043303</v>
      </c>
      <c r="H1217" s="60">
        <v>-0.84549473904737604</v>
      </c>
      <c r="I1217" s="60">
        <v>1.28027242483584E-2</v>
      </c>
      <c r="J1217" s="60">
        <v>77.108376045685702</v>
      </c>
      <c r="K1217" s="60">
        <v>0.30823724333177599</v>
      </c>
      <c r="L1217" s="60">
        <v>0.69176275665693499</v>
      </c>
      <c r="M1217" s="61">
        <v>1.1289302825900899E-11</v>
      </c>
      <c r="N1217" s="60">
        <v>6.4722715190043303</v>
      </c>
      <c r="O1217" s="60">
        <v>1.28027242483584E-2</v>
      </c>
      <c r="P1217" s="60" t="s">
        <v>163</v>
      </c>
      <c r="Q1217" s="60">
        <v>212</v>
      </c>
      <c r="R1217" s="60" t="s">
        <v>28</v>
      </c>
    </row>
    <row r="1218" spans="1:18" x14ac:dyDescent="0.25">
      <c r="A1218" s="60">
        <v>1215</v>
      </c>
      <c r="B1218" s="60">
        <v>0.98303726789214496</v>
      </c>
      <c r="C1218" s="60">
        <v>-1.71082471506314E-2</v>
      </c>
      <c r="D1218" s="60">
        <v>6.5781029517578199E-3</v>
      </c>
      <c r="E1218" s="60">
        <v>0.99999999992242905</v>
      </c>
      <c r="F1218" s="60">
        <v>0.57594337864304401</v>
      </c>
      <c r="G1218" s="60">
        <v>0.71532344715552998</v>
      </c>
      <c r="H1218" s="60">
        <v>0.39796899427312299</v>
      </c>
      <c r="I1218" s="60">
        <v>1.8317743537837501E-2</v>
      </c>
      <c r="J1218" s="60">
        <v>53.591876883436903</v>
      </c>
      <c r="K1218" s="60">
        <v>0.57594337859836797</v>
      </c>
      <c r="L1218" s="60">
        <v>0.42405662132406202</v>
      </c>
      <c r="M1218" s="61">
        <v>7.7570838641349799E-11</v>
      </c>
      <c r="N1218" s="60">
        <v>0.71532344715552998</v>
      </c>
      <c r="O1218" s="60">
        <v>1.8317743537837501E-2</v>
      </c>
      <c r="P1218" s="60" t="s">
        <v>163</v>
      </c>
      <c r="Q1218" s="60">
        <v>213</v>
      </c>
      <c r="R1218" s="60" t="s">
        <v>28</v>
      </c>
    </row>
    <row r="1219" spans="1:18" x14ac:dyDescent="0.25">
      <c r="A1219" s="60">
        <v>1216</v>
      </c>
      <c r="B1219" s="60">
        <v>0.98186675789906097</v>
      </c>
      <c r="C1219" s="60">
        <v>-1.82996642541427E-2</v>
      </c>
      <c r="D1219" s="60">
        <v>8.6216896238723705E-3</v>
      </c>
      <c r="E1219" s="60">
        <v>0.99999824988723995</v>
      </c>
      <c r="F1219" s="60">
        <v>0.41987450894235201</v>
      </c>
      <c r="G1219" s="60">
        <v>1.71937815568311</v>
      </c>
      <c r="H1219" s="60">
        <v>-0.41839437898249898</v>
      </c>
      <c r="I1219" s="60">
        <v>2.7891265165718299E-2</v>
      </c>
      <c r="J1219" s="60">
        <v>34.853518800901099</v>
      </c>
      <c r="K1219" s="60">
        <v>0.41987377411461602</v>
      </c>
      <c r="L1219" s="60">
        <v>0.58012447577262405</v>
      </c>
      <c r="M1219" s="61">
        <v>1.75011276037917E-6</v>
      </c>
      <c r="N1219" s="60">
        <v>1.71937815568311</v>
      </c>
      <c r="O1219" s="60">
        <v>2.7891265165718299E-2</v>
      </c>
      <c r="P1219" s="60" t="s">
        <v>163</v>
      </c>
      <c r="Q1219" s="60">
        <v>214</v>
      </c>
      <c r="R1219" s="60" t="s">
        <v>28</v>
      </c>
    </row>
    <row r="1220" spans="1:18" x14ac:dyDescent="0.25">
      <c r="A1220" s="60">
        <v>1217</v>
      </c>
      <c r="B1220" s="60">
        <v>0.98431637100083003</v>
      </c>
      <c r="C1220" s="60">
        <v>-1.5807918360088401E-2</v>
      </c>
      <c r="D1220" s="60">
        <v>7.7658229746678104E-3</v>
      </c>
      <c r="E1220" s="60">
        <v>0.99999997107096505</v>
      </c>
      <c r="F1220" s="60">
        <v>0.43738713198779899</v>
      </c>
      <c r="G1220" s="60" t="s">
        <v>142</v>
      </c>
      <c r="H1220" s="60">
        <v>-1</v>
      </c>
      <c r="I1220" s="60">
        <v>2.2183052471917802E-2</v>
      </c>
      <c r="J1220" s="60">
        <v>44.079458801530201</v>
      </c>
      <c r="K1220" s="60">
        <v>0.437387119334611</v>
      </c>
      <c r="L1220" s="60">
        <v>0.562612851736354</v>
      </c>
      <c r="M1220" s="61">
        <v>2.89290346122684E-8</v>
      </c>
      <c r="N1220" s="60" t="s">
        <v>142</v>
      </c>
      <c r="O1220" s="60">
        <v>2.2183052471917802E-2</v>
      </c>
      <c r="P1220" s="60" t="s">
        <v>163</v>
      </c>
      <c r="Q1220" s="60">
        <v>215</v>
      </c>
      <c r="R1220" s="60" t="s">
        <v>28</v>
      </c>
    </row>
    <row r="1221" spans="1:18" x14ac:dyDescent="0.25">
      <c r="A1221" s="60">
        <v>1218</v>
      </c>
      <c r="B1221" s="60">
        <v>0.97909447079796297</v>
      </c>
      <c r="C1221" s="60">
        <v>-2.1127143867183298E-2</v>
      </c>
      <c r="D1221" s="60">
        <v>4.2071142908085696E-3</v>
      </c>
      <c r="E1221" s="60">
        <v>0.78972997848414495</v>
      </c>
      <c r="F1221" s="60">
        <v>0.99467224935214105</v>
      </c>
      <c r="G1221" s="60">
        <v>8.1102991291270896E-2</v>
      </c>
      <c r="H1221" s="60">
        <v>11.330001447278701</v>
      </c>
      <c r="I1221" s="60" t="s">
        <v>142</v>
      </c>
      <c r="J1221" s="60">
        <v>-1</v>
      </c>
      <c r="K1221" s="60">
        <v>0.78552249407964203</v>
      </c>
      <c r="L1221" s="60">
        <v>4.2074844045022798E-3</v>
      </c>
      <c r="M1221" s="60">
        <v>0.210270021515855</v>
      </c>
      <c r="N1221" s="60">
        <v>8.1102991291270896E-2</v>
      </c>
      <c r="O1221" s="60" t="s">
        <v>142</v>
      </c>
      <c r="P1221" s="60" t="s">
        <v>163</v>
      </c>
      <c r="Q1221" s="60">
        <v>216</v>
      </c>
      <c r="R1221" s="60" t="s">
        <v>28</v>
      </c>
    </row>
    <row r="1222" spans="1:18" x14ac:dyDescent="0.25">
      <c r="A1222" s="60">
        <v>1219</v>
      </c>
      <c r="B1222" s="60">
        <v>0.98061128596144498</v>
      </c>
      <c r="C1222" s="60">
        <v>-1.9579140590519701E-2</v>
      </c>
      <c r="D1222" s="60">
        <v>1.09322826167283E-2</v>
      </c>
      <c r="E1222" s="60">
        <v>0.99999999998613798</v>
      </c>
      <c r="F1222" s="60">
        <v>0.30008590732619</v>
      </c>
      <c r="G1222" s="60">
        <v>1.2868896107032699</v>
      </c>
      <c r="H1222" s="60">
        <v>-0.22293257192937599</v>
      </c>
      <c r="I1222" s="60">
        <v>1.21529193421731E-2</v>
      </c>
      <c r="J1222" s="60">
        <v>81.284755773026006</v>
      </c>
      <c r="K1222" s="60">
        <v>0.30008590732203</v>
      </c>
      <c r="L1222" s="60">
        <v>0.69991409266410798</v>
      </c>
      <c r="M1222" s="61">
        <v>1.38616895739574E-11</v>
      </c>
      <c r="N1222" s="60">
        <v>1.2868896107032699</v>
      </c>
      <c r="O1222" s="60">
        <v>1.21529193421731E-2</v>
      </c>
      <c r="P1222" s="60" t="s">
        <v>163</v>
      </c>
      <c r="Q1222" s="60">
        <v>217</v>
      </c>
      <c r="R1222" s="60" t="s">
        <v>28</v>
      </c>
    </row>
    <row r="1223" spans="1:18" x14ac:dyDescent="0.25">
      <c r="A1223" s="60">
        <v>1220</v>
      </c>
      <c r="B1223" s="60">
        <v>0.98611200210147298</v>
      </c>
      <c r="C1223" s="60">
        <v>-1.39853384356265E-2</v>
      </c>
      <c r="D1223" s="60">
        <v>1.0478675655795701E-2</v>
      </c>
      <c r="E1223" s="60">
        <v>0.99999999999665401</v>
      </c>
      <c r="F1223" s="60">
        <v>0.28618001996896603</v>
      </c>
      <c r="G1223" s="60" t="s">
        <v>142</v>
      </c>
      <c r="H1223" s="60">
        <v>-1</v>
      </c>
      <c r="I1223" s="60">
        <v>1.16123826406295E-2</v>
      </c>
      <c r="J1223" s="60">
        <v>85.114971487521501</v>
      </c>
      <c r="K1223" s="60">
        <v>0.28618001996800901</v>
      </c>
      <c r="L1223" s="60">
        <v>0.713819980028645</v>
      </c>
      <c r="M1223" s="61">
        <v>3.3464342408251501E-12</v>
      </c>
      <c r="N1223" s="60" t="s">
        <v>142</v>
      </c>
      <c r="O1223" s="60">
        <v>1.16123826406295E-2</v>
      </c>
      <c r="P1223" s="60" t="s">
        <v>163</v>
      </c>
      <c r="Q1223" s="60">
        <v>218</v>
      </c>
      <c r="R1223" s="60" t="s">
        <v>28</v>
      </c>
    </row>
    <row r="1224" spans="1:18" x14ac:dyDescent="0.25">
      <c r="A1224" s="60">
        <v>1221</v>
      </c>
      <c r="B1224" s="60">
        <v>0.97823551940389997</v>
      </c>
      <c r="C1224" s="60">
        <v>-2.2004820552771299E-2</v>
      </c>
      <c r="D1224" s="60">
        <v>1.76440795662109E-3</v>
      </c>
      <c r="E1224" s="60">
        <v>0.91756004943803005</v>
      </c>
      <c r="F1224" s="60">
        <v>0.99892767228256296</v>
      </c>
      <c r="G1224" s="60">
        <v>6.7044224599380101E-2</v>
      </c>
      <c r="H1224" s="60">
        <v>13.9155278620263</v>
      </c>
      <c r="I1224" s="60">
        <v>0.64616856860627003</v>
      </c>
      <c r="J1224" s="60">
        <v>0.54758378631277904</v>
      </c>
      <c r="K1224" s="60">
        <v>0.91657612436460401</v>
      </c>
      <c r="L1224" s="60">
        <v>9.8392507342539995E-4</v>
      </c>
      <c r="M1224" s="60">
        <v>8.2439950561970204E-2</v>
      </c>
      <c r="N1224" s="60">
        <v>6.7044224599380101E-2</v>
      </c>
      <c r="O1224" s="60">
        <v>0.64616856860627003</v>
      </c>
      <c r="P1224" s="60" t="s">
        <v>163</v>
      </c>
      <c r="Q1224" s="60">
        <v>219</v>
      </c>
      <c r="R1224" s="60" t="s">
        <v>28</v>
      </c>
    </row>
    <row r="1225" spans="1:18" x14ac:dyDescent="0.25">
      <c r="A1225" s="60">
        <v>1222</v>
      </c>
      <c r="B1225" s="60">
        <v>0.99220669354649604</v>
      </c>
      <c r="C1225" s="60">
        <v>-7.8238329713484402E-3</v>
      </c>
      <c r="D1225" s="60">
        <v>6.9071424288323904E-3</v>
      </c>
      <c r="E1225" s="60">
        <v>0.99999999408131801</v>
      </c>
      <c r="F1225" s="60">
        <v>0.45289427705150698</v>
      </c>
      <c r="G1225" s="60" t="s">
        <v>142</v>
      </c>
      <c r="H1225" s="60">
        <v>-1</v>
      </c>
      <c r="I1225" s="60">
        <v>2.15758934346898E-2</v>
      </c>
      <c r="J1225" s="60">
        <v>45.348022761003897</v>
      </c>
      <c r="K1225" s="60">
        <v>0.45289427437096902</v>
      </c>
      <c r="L1225" s="60">
        <v>0.54710571971034905</v>
      </c>
      <c r="M1225" s="61">
        <v>5.9186820999812498E-9</v>
      </c>
      <c r="N1225" s="60" t="s">
        <v>142</v>
      </c>
      <c r="O1225" s="60">
        <v>2.15758934346898E-2</v>
      </c>
      <c r="P1225" s="60" t="s">
        <v>163</v>
      </c>
      <c r="Q1225" s="60">
        <v>220</v>
      </c>
      <c r="R1225" s="60" t="s">
        <v>28</v>
      </c>
    </row>
    <row r="1226" spans="1:18" x14ac:dyDescent="0.25">
      <c r="A1226" s="60">
        <v>1223</v>
      </c>
      <c r="B1226" s="60">
        <v>0.98333897291254702</v>
      </c>
      <c r="C1226" s="60">
        <v>-1.6801383167524699E-2</v>
      </c>
      <c r="D1226" s="60">
        <v>7.6783664713098599E-3</v>
      </c>
      <c r="E1226" s="60">
        <v>0.99966177015299296</v>
      </c>
      <c r="F1226" s="60">
        <v>0.46489484921329999</v>
      </c>
      <c r="G1226" s="60" t="s">
        <v>142</v>
      </c>
      <c r="H1226" s="60">
        <v>-1</v>
      </c>
      <c r="I1226" s="60">
        <v>4.8749553281225197E-2</v>
      </c>
      <c r="J1226" s="60">
        <v>19.5130084829952</v>
      </c>
      <c r="K1226" s="60">
        <v>0.46473760789957602</v>
      </c>
      <c r="L1226" s="60">
        <v>0.53492416225341699</v>
      </c>
      <c r="M1226" s="60">
        <v>3.38229847007265E-4</v>
      </c>
      <c r="N1226" s="60" t="s">
        <v>142</v>
      </c>
      <c r="O1226" s="60">
        <v>4.8749553281225197E-2</v>
      </c>
      <c r="P1226" s="60" t="s">
        <v>163</v>
      </c>
      <c r="Q1226" s="60">
        <v>221</v>
      </c>
      <c r="R1226" s="60" t="s">
        <v>28</v>
      </c>
    </row>
    <row r="1227" spans="1:18" x14ac:dyDescent="0.25">
      <c r="A1227" s="60">
        <v>1224</v>
      </c>
      <c r="B1227" s="60">
        <v>0.97894186636384894</v>
      </c>
      <c r="C1227" s="60">
        <v>-2.1283018844093501E-2</v>
      </c>
      <c r="D1227" s="60">
        <v>8.2422082251853192E-3</v>
      </c>
      <c r="E1227" s="60">
        <v>0.99986089419392199</v>
      </c>
      <c r="F1227" s="60">
        <v>0.45942992698374502</v>
      </c>
      <c r="G1227" s="60" t="s">
        <v>142</v>
      </c>
      <c r="H1227" s="60">
        <v>-1</v>
      </c>
      <c r="I1227" s="60">
        <v>4.1648933514259898E-2</v>
      </c>
      <c r="J1227" s="60">
        <v>23.010218644797199</v>
      </c>
      <c r="K1227" s="60">
        <v>0.459366017613416</v>
      </c>
      <c r="L1227" s="60">
        <v>0.54049487658050699</v>
      </c>
      <c r="M1227" s="60">
        <v>1.3910580607756599E-4</v>
      </c>
      <c r="N1227" s="60" t="s">
        <v>142</v>
      </c>
      <c r="O1227" s="60">
        <v>4.1648933514259898E-2</v>
      </c>
      <c r="P1227" s="60" t="s">
        <v>163</v>
      </c>
      <c r="Q1227" s="60">
        <v>222</v>
      </c>
      <c r="R1227" s="60" t="s">
        <v>28</v>
      </c>
    </row>
    <row r="1228" spans="1:18" x14ac:dyDescent="0.25">
      <c r="A1228" s="60">
        <v>1225</v>
      </c>
      <c r="B1228" s="60">
        <v>0.98848518407835895</v>
      </c>
      <c r="C1228" s="60">
        <v>-1.1581624770732201E-2</v>
      </c>
      <c r="D1228" s="60">
        <v>9.2213725262923103E-3</v>
      </c>
      <c r="E1228" s="60">
        <v>0.99999999208198098</v>
      </c>
      <c r="F1228" s="60">
        <v>0.33702000132889898</v>
      </c>
      <c r="G1228" s="60" t="s">
        <v>142</v>
      </c>
      <c r="H1228" s="60">
        <v>-1</v>
      </c>
      <c r="I1228" s="60">
        <v>1.8630038930138499E-2</v>
      </c>
      <c r="J1228" s="60">
        <v>52.6767531055592</v>
      </c>
      <c r="K1228" s="60">
        <v>0.33701999866036902</v>
      </c>
      <c r="L1228" s="60">
        <v>0.66297999342161196</v>
      </c>
      <c r="M1228" s="61">
        <v>7.9180186851601808E-9</v>
      </c>
      <c r="N1228" s="60" t="s">
        <v>142</v>
      </c>
      <c r="O1228" s="60">
        <v>1.8630038930138499E-2</v>
      </c>
      <c r="P1228" s="60" t="s">
        <v>163</v>
      </c>
      <c r="Q1228" s="60">
        <v>223</v>
      </c>
      <c r="R1228" s="60" t="s">
        <v>28</v>
      </c>
    </row>
    <row r="1229" spans="1:18" x14ac:dyDescent="0.25">
      <c r="A1229" s="60">
        <v>1226</v>
      </c>
      <c r="B1229" s="60">
        <v>0.983081303214146</v>
      </c>
      <c r="C1229" s="60">
        <v>-1.70634529834277E-2</v>
      </c>
      <c r="D1229" s="60">
        <v>8.7047384525133498E-3</v>
      </c>
      <c r="E1229" s="60">
        <v>0.99999999995550004</v>
      </c>
      <c r="F1229" s="60">
        <v>0.450085142125</v>
      </c>
      <c r="G1229" s="60">
        <v>0.78127650636454504</v>
      </c>
      <c r="H1229" s="60">
        <v>0.27995657344571201</v>
      </c>
      <c r="I1229" s="60">
        <v>1.53516876057907E-2</v>
      </c>
      <c r="J1229" s="60">
        <v>64.139418263227299</v>
      </c>
      <c r="K1229" s="60">
        <v>0.45008514210497103</v>
      </c>
      <c r="L1229" s="60">
        <v>0.54991485785052896</v>
      </c>
      <c r="M1229" s="61">
        <v>4.45004033622354E-11</v>
      </c>
      <c r="N1229" s="60">
        <v>0.78127650636454504</v>
      </c>
      <c r="O1229" s="60">
        <v>1.53516876057907E-2</v>
      </c>
      <c r="P1229" s="60" t="s">
        <v>163</v>
      </c>
      <c r="Q1229" s="60">
        <v>224</v>
      </c>
      <c r="R1229" s="60" t="s">
        <v>28</v>
      </c>
    </row>
    <row r="1230" spans="1:18" x14ac:dyDescent="0.25">
      <c r="A1230" s="60">
        <v>1227</v>
      </c>
      <c r="B1230" s="60">
        <v>0.98112228020197201</v>
      </c>
      <c r="C1230" s="60">
        <v>-1.9058178660828901E-2</v>
      </c>
      <c r="D1230" s="60">
        <v>7.7801167569919796E-3</v>
      </c>
      <c r="E1230" s="60">
        <v>0.99999877576036</v>
      </c>
      <c r="F1230" s="60">
        <v>0.47380547534043199</v>
      </c>
      <c r="G1230" s="60">
        <v>1.5172899043392201</v>
      </c>
      <c r="H1230" s="60">
        <v>-0.34093016954759298</v>
      </c>
      <c r="I1230" s="60">
        <v>2.9694016880529899E-2</v>
      </c>
      <c r="J1230" s="60">
        <v>32.676817926768599</v>
      </c>
      <c r="K1230" s="60">
        <v>0.473804895288987</v>
      </c>
      <c r="L1230" s="60">
        <v>0.52619388047137305</v>
      </c>
      <c r="M1230" s="61">
        <v>1.2242396401074299E-6</v>
      </c>
      <c r="N1230" s="60">
        <v>1.5172899043392201</v>
      </c>
      <c r="O1230" s="60">
        <v>2.9694016880529899E-2</v>
      </c>
      <c r="P1230" s="60" t="s">
        <v>163</v>
      </c>
      <c r="Q1230" s="60">
        <v>225</v>
      </c>
      <c r="R1230" s="60" t="s">
        <v>28</v>
      </c>
    </row>
    <row r="1231" spans="1:18" x14ac:dyDescent="0.25">
      <c r="A1231" s="60">
        <v>1228</v>
      </c>
      <c r="B1231" s="60">
        <v>0.988998311234359</v>
      </c>
      <c r="C1231" s="60">
        <v>-1.1062654909559501E-2</v>
      </c>
      <c r="D1231" s="60">
        <v>9.1784508367491694E-3</v>
      </c>
      <c r="E1231" s="60">
        <v>0.999999999947216</v>
      </c>
      <c r="F1231" s="60">
        <v>0.34044095690486198</v>
      </c>
      <c r="G1231" s="60" t="s">
        <v>142</v>
      </c>
      <c r="H1231" s="60">
        <v>-1</v>
      </c>
      <c r="I1231" s="60">
        <v>1.4421467457025701E-2</v>
      </c>
      <c r="J1231" s="60">
        <v>68.341071078923207</v>
      </c>
      <c r="K1231" s="60">
        <v>0.34044095688689202</v>
      </c>
      <c r="L1231" s="60">
        <v>0.65955904306032398</v>
      </c>
      <c r="M1231" s="61">
        <v>5.27837773489637E-11</v>
      </c>
      <c r="N1231" s="60" t="s">
        <v>142</v>
      </c>
      <c r="O1231" s="60">
        <v>1.4421467457025701E-2</v>
      </c>
      <c r="P1231" s="60" t="s">
        <v>163</v>
      </c>
      <c r="Q1231" s="60">
        <v>226</v>
      </c>
      <c r="R1231" s="60" t="s">
        <v>28</v>
      </c>
    </row>
    <row r="1232" spans="1:18" x14ac:dyDescent="0.25">
      <c r="A1232" s="60">
        <v>1229</v>
      </c>
      <c r="B1232" s="60">
        <v>0.97726403599421396</v>
      </c>
      <c r="C1232" s="60">
        <v>-2.2998411665514501E-2</v>
      </c>
      <c r="D1232" s="60">
        <v>7.3333949421419903E-3</v>
      </c>
      <c r="E1232" s="60">
        <v>0.999999999999997</v>
      </c>
      <c r="F1232" s="60">
        <v>0.55782282268864403</v>
      </c>
      <c r="G1232" s="60">
        <v>0.55962862785891199</v>
      </c>
      <c r="H1232" s="60">
        <v>0.78689929395840397</v>
      </c>
      <c r="I1232" s="60">
        <v>1.21883840740751E-2</v>
      </c>
      <c r="J1232" s="60">
        <v>81.045330531306405</v>
      </c>
      <c r="K1232" s="60">
        <v>0.55782282268864303</v>
      </c>
      <c r="L1232" s="60">
        <v>0.44217717731135397</v>
      </c>
      <c r="M1232" s="61">
        <v>2.9976021664879199E-15</v>
      </c>
      <c r="N1232" s="60">
        <v>0.55962862785891199</v>
      </c>
      <c r="O1232" s="60">
        <v>1.21883840740751E-2</v>
      </c>
      <c r="P1232" s="60" t="s">
        <v>163</v>
      </c>
      <c r="Q1232" s="60">
        <v>227</v>
      </c>
      <c r="R1232" s="60" t="s">
        <v>28</v>
      </c>
    </row>
    <row r="1233" spans="1:18" x14ac:dyDescent="0.25">
      <c r="A1233" s="60">
        <v>1230</v>
      </c>
      <c r="B1233" s="60">
        <v>0.98945627214572895</v>
      </c>
      <c r="C1233" s="60">
        <v>-1.05997067849009E-2</v>
      </c>
      <c r="D1233" s="60">
        <v>7.3331148749340202E-3</v>
      </c>
      <c r="E1233" s="60">
        <v>0.99999998206479601</v>
      </c>
      <c r="F1233" s="60">
        <v>0.43512057436493101</v>
      </c>
      <c r="G1233" s="60" t="s">
        <v>142</v>
      </c>
      <c r="H1233" s="60">
        <v>-1</v>
      </c>
      <c r="I1233" s="60">
        <v>2.2392366070497501E-2</v>
      </c>
      <c r="J1233" s="60">
        <v>43.658076634319002</v>
      </c>
      <c r="K1233" s="60">
        <v>0.43512056656095399</v>
      </c>
      <c r="L1233" s="60">
        <v>0.56487941550384102</v>
      </c>
      <c r="M1233" s="61">
        <v>1.79352042106729E-8</v>
      </c>
      <c r="N1233" s="60" t="s">
        <v>142</v>
      </c>
      <c r="O1233" s="60">
        <v>2.2392366070497501E-2</v>
      </c>
      <c r="P1233" s="60" t="s">
        <v>163</v>
      </c>
      <c r="Q1233" s="60">
        <v>228</v>
      </c>
      <c r="R1233" s="60" t="s">
        <v>28</v>
      </c>
    </row>
    <row r="1234" spans="1:18" x14ac:dyDescent="0.25">
      <c r="A1234" s="60">
        <v>1231</v>
      </c>
      <c r="B1234" s="60">
        <v>0.98333718546983595</v>
      </c>
      <c r="C1234" s="60">
        <v>-1.68032008971029E-2</v>
      </c>
      <c r="D1234" s="60">
        <v>8.69757937538501E-3</v>
      </c>
      <c r="E1234" s="60">
        <v>0.99999995470455605</v>
      </c>
      <c r="F1234" s="60">
        <v>0.40440879850831901</v>
      </c>
      <c r="G1234" s="60">
        <v>3.35779836009401</v>
      </c>
      <c r="H1234" s="60">
        <v>-0.70218580964105304</v>
      </c>
      <c r="I1234" s="60">
        <v>2.1255035114694801E-2</v>
      </c>
      <c r="J1234" s="60">
        <v>46.047675743835498</v>
      </c>
      <c r="K1234" s="60">
        <v>0.40440878019044302</v>
      </c>
      <c r="L1234" s="60">
        <v>0.59559117451411303</v>
      </c>
      <c r="M1234" s="61">
        <v>4.5295443507065198E-8</v>
      </c>
      <c r="N1234" s="60">
        <v>3.35779836009401</v>
      </c>
      <c r="O1234" s="60">
        <v>2.1255035114694801E-2</v>
      </c>
      <c r="P1234" s="60" t="s">
        <v>163</v>
      </c>
      <c r="Q1234" s="60">
        <v>229</v>
      </c>
      <c r="R1234" s="60" t="s">
        <v>28</v>
      </c>
    </row>
    <row r="1235" spans="1:18" x14ac:dyDescent="0.25">
      <c r="A1235" s="60">
        <v>1232</v>
      </c>
      <c r="B1235" s="60">
        <v>0.98626870234716302</v>
      </c>
      <c r="C1235" s="60">
        <v>-1.38264439122042E-2</v>
      </c>
      <c r="D1235" s="60">
        <v>9.9917376366084592E-3</v>
      </c>
      <c r="E1235" s="60">
        <v>0.99999999908140802</v>
      </c>
      <c r="F1235" s="60">
        <v>0.30834182868693</v>
      </c>
      <c r="G1235" s="60" t="s">
        <v>142</v>
      </c>
      <c r="H1235" s="60">
        <v>-1</v>
      </c>
      <c r="I1235" s="60">
        <v>1.5856434004006398E-2</v>
      </c>
      <c r="J1235" s="60">
        <v>62.065882262514599</v>
      </c>
      <c r="K1235" s="60">
        <v>0.30834182840368901</v>
      </c>
      <c r="L1235" s="60">
        <v>0.69165817067771895</v>
      </c>
      <c r="M1235" s="61">
        <v>9.18591758214404E-10</v>
      </c>
      <c r="N1235" s="60" t="s">
        <v>142</v>
      </c>
      <c r="O1235" s="60">
        <v>1.5856434004006398E-2</v>
      </c>
      <c r="P1235" s="60" t="s">
        <v>163</v>
      </c>
      <c r="Q1235" s="60">
        <v>230</v>
      </c>
      <c r="R1235" s="60" t="s">
        <v>28</v>
      </c>
    </row>
    <row r="1236" spans="1:18" x14ac:dyDescent="0.25">
      <c r="A1236" s="60">
        <v>1233</v>
      </c>
      <c r="B1236" s="60">
        <v>0.98121658446280602</v>
      </c>
      <c r="C1236" s="60">
        <v>-1.8962064516014301E-2</v>
      </c>
      <c r="D1236" s="60">
        <v>1.02303741689681E-2</v>
      </c>
      <c r="E1236" s="60">
        <v>0.999999999997356</v>
      </c>
      <c r="F1236" s="60">
        <v>0.30507826957623901</v>
      </c>
      <c r="G1236" s="60" t="s">
        <v>142</v>
      </c>
      <c r="H1236" s="60">
        <v>-1</v>
      </c>
      <c r="I1236" s="60">
        <v>1.2150609786450901E-2</v>
      </c>
      <c r="J1236" s="60">
        <v>81.300396241437696</v>
      </c>
      <c r="K1236" s="60">
        <v>0.30507826957543199</v>
      </c>
      <c r="L1236" s="60">
        <v>0.69492173042192396</v>
      </c>
      <c r="M1236" s="61">
        <v>2.6437740885398901E-12</v>
      </c>
      <c r="N1236" s="60" t="s">
        <v>142</v>
      </c>
      <c r="O1236" s="60">
        <v>1.2150609786450901E-2</v>
      </c>
      <c r="P1236" s="60" t="s">
        <v>163</v>
      </c>
      <c r="Q1236" s="60">
        <v>231</v>
      </c>
      <c r="R1236" s="60" t="s">
        <v>28</v>
      </c>
    </row>
    <row r="1237" spans="1:18" x14ac:dyDescent="0.25">
      <c r="A1237" s="60">
        <v>1234</v>
      </c>
      <c r="B1237" s="60">
        <v>0.98771757164674701</v>
      </c>
      <c r="C1237" s="60">
        <v>-1.2358480756781601E-2</v>
      </c>
      <c r="D1237" s="60">
        <v>7.8503330320013505E-3</v>
      </c>
      <c r="E1237" s="60">
        <v>0.99999999999641997</v>
      </c>
      <c r="F1237" s="60">
        <v>0.42044980898265699</v>
      </c>
      <c r="G1237" s="60" t="s">
        <v>142</v>
      </c>
      <c r="H1237" s="60">
        <v>-1</v>
      </c>
      <c r="I1237" s="60">
        <v>1.45626781544793E-2</v>
      </c>
      <c r="J1237" s="60">
        <v>67.668687819102104</v>
      </c>
      <c r="K1237" s="60">
        <v>0.42044980898115197</v>
      </c>
      <c r="L1237" s="60">
        <v>0.57955019101526795</v>
      </c>
      <c r="M1237" s="61">
        <v>3.5802472098112E-12</v>
      </c>
      <c r="N1237" s="60" t="s">
        <v>142</v>
      </c>
      <c r="O1237" s="60">
        <v>1.45626781544793E-2</v>
      </c>
      <c r="P1237" s="60" t="s">
        <v>163</v>
      </c>
      <c r="Q1237" s="60">
        <v>232</v>
      </c>
      <c r="R1237" s="60" t="s">
        <v>28</v>
      </c>
    </row>
    <row r="1238" spans="1:18" x14ac:dyDescent="0.25">
      <c r="A1238" s="60">
        <v>1235</v>
      </c>
      <c r="B1238" s="60">
        <v>0.98498853077721804</v>
      </c>
      <c r="C1238" s="60">
        <v>-1.5125281758835899E-2</v>
      </c>
      <c r="D1238" s="60">
        <v>5.5695805329805097E-3</v>
      </c>
      <c r="E1238" s="60">
        <v>0.72676600868208197</v>
      </c>
      <c r="F1238" s="60">
        <v>0.99948589762303497</v>
      </c>
      <c r="G1238" s="60">
        <v>6.0642634815790901E-2</v>
      </c>
      <c r="H1238" s="60">
        <v>15.4900486767703</v>
      </c>
      <c r="I1238" s="60">
        <v>0.91462495477288996</v>
      </c>
      <c r="J1238" s="60">
        <v>9.3344320840566902E-2</v>
      </c>
      <c r="K1238" s="60">
        <v>0.72639237654952105</v>
      </c>
      <c r="L1238" s="60">
        <v>3.7363213256068502E-4</v>
      </c>
      <c r="M1238" s="60">
        <v>0.27323399131791798</v>
      </c>
      <c r="N1238" s="60">
        <v>6.0642634815790901E-2</v>
      </c>
      <c r="O1238" s="60">
        <v>0.91462495477288996</v>
      </c>
      <c r="P1238" s="60" t="s">
        <v>163</v>
      </c>
      <c r="Q1238" s="60">
        <v>233</v>
      </c>
      <c r="R1238" s="60" t="s">
        <v>28</v>
      </c>
    </row>
    <row r="1239" spans="1:18" x14ac:dyDescent="0.25">
      <c r="A1239" s="60">
        <v>1236</v>
      </c>
      <c r="B1239" s="60">
        <v>0.98256792461349896</v>
      </c>
      <c r="C1239" s="60">
        <v>-1.75858031617321E-2</v>
      </c>
      <c r="D1239" s="60">
        <v>9.0236176115713503E-3</v>
      </c>
      <c r="E1239" s="60">
        <v>0.99999976740801699</v>
      </c>
      <c r="F1239" s="60">
        <v>0.37456014670583099</v>
      </c>
      <c r="G1239" s="60" t="s">
        <v>142</v>
      </c>
      <c r="H1239" s="60">
        <v>-1</v>
      </c>
      <c r="I1239" s="60">
        <v>2.2994676429704299E-2</v>
      </c>
      <c r="J1239" s="60">
        <v>42.488326659304803</v>
      </c>
      <c r="K1239" s="60">
        <v>0.37456005958614302</v>
      </c>
      <c r="L1239" s="60">
        <v>0.62543970782187397</v>
      </c>
      <c r="M1239" s="61">
        <v>2.3259198256298001E-7</v>
      </c>
      <c r="N1239" s="60" t="s">
        <v>142</v>
      </c>
      <c r="O1239" s="60">
        <v>2.2994676429704299E-2</v>
      </c>
      <c r="P1239" s="60" t="s">
        <v>163</v>
      </c>
      <c r="Q1239" s="60">
        <v>234</v>
      </c>
      <c r="R1239" s="60" t="s">
        <v>28</v>
      </c>
    </row>
    <row r="1240" spans="1:18" x14ac:dyDescent="0.25">
      <c r="A1240" s="60">
        <v>1237</v>
      </c>
      <c r="B1240" s="60">
        <v>0.98399198545633204</v>
      </c>
      <c r="C1240" s="60">
        <v>-1.6137526824504599E-2</v>
      </c>
      <c r="D1240" s="60">
        <v>1.03560233983642E-2</v>
      </c>
      <c r="E1240" s="60">
        <v>0.99999999999893197</v>
      </c>
      <c r="F1240" s="60">
        <v>0.30032992485435001</v>
      </c>
      <c r="G1240" s="60">
        <v>16.109409730046199</v>
      </c>
      <c r="H1240" s="60">
        <v>-0.93792447912384602</v>
      </c>
      <c r="I1240" s="60">
        <v>1.1571858269681099E-2</v>
      </c>
      <c r="J1240" s="60">
        <v>85.416544058446902</v>
      </c>
      <c r="K1240" s="60">
        <v>0.30032992485402898</v>
      </c>
      <c r="L1240" s="60">
        <v>0.69967007514490198</v>
      </c>
      <c r="M1240" s="61">
        <v>1.06847863889925E-12</v>
      </c>
      <c r="N1240" s="60">
        <v>16.109409730046199</v>
      </c>
      <c r="O1240" s="60">
        <v>1.1571858269681099E-2</v>
      </c>
      <c r="P1240" s="60" t="s">
        <v>163</v>
      </c>
      <c r="Q1240" s="60">
        <v>235</v>
      </c>
      <c r="R1240" s="60" t="s">
        <v>28</v>
      </c>
    </row>
    <row r="1241" spans="1:18" x14ac:dyDescent="0.25">
      <c r="A1241" s="60">
        <v>1238</v>
      </c>
      <c r="B1241" s="60">
        <v>0.97915132596426502</v>
      </c>
      <c r="C1241" s="60">
        <v>-2.1069076420887602E-2</v>
      </c>
      <c r="D1241" s="60">
        <v>4.5663001428312396E-3</v>
      </c>
      <c r="E1241" s="60">
        <v>0.78000718278402204</v>
      </c>
      <c r="F1241" s="60">
        <v>0.98978594809685405</v>
      </c>
      <c r="G1241" s="60">
        <v>9.2957707868937006E-2</v>
      </c>
      <c r="H1241" s="60">
        <v>9.7575802257293294</v>
      </c>
      <c r="I1241" s="60" t="s">
        <v>142</v>
      </c>
      <c r="J1241" s="60">
        <v>-1</v>
      </c>
      <c r="K1241" s="60">
        <v>0.772040148934239</v>
      </c>
      <c r="L1241" s="60">
        <v>7.9670338497828206E-3</v>
      </c>
      <c r="M1241" s="60">
        <v>0.21999281721597799</v>
      </c>
      <c r="N1241" s="60">
        <v>9.2957707868937006E-2</v>
      </c>
      <c r="O1241" s="60" t="s">
        <v>142</v>
      </c>
      <c r="P1241" s="60" t="s">
        <v>163</v>
      </c>
      <c r="Q1241" s="60">
        <v>236</v>
      </c>
      <c r="R1241" s="60" t="s">
        <v>28</v>
      </c>
    </row>
    <row r="1242" spans="1:18" x14ac:dyDescent="0.25">
      <c r="A1242" s="60">
        <v>1239</v>
      </c>
      <c r="B1242" s="60">
        <v>0.97765195461652699</v>
      </c>
      <c r="C1242" s="60">
        <v>-2.2601546910949899E-2</v>
      </c>
      <c r="D1242" s="60">
        <v>5.7009501087043803E-3</v>
      </c>
      <c r="E1242" s="60">
        <v>0.74937153487915797</v>
      </c>
      <c r="F1242" s="60">
        <v>0.97279075966363104</v>
      </c>
      <c r="G1242" s="60">
        <v>0.115096846228835</v>
      </c>
      <c r="H1242" s="60">
        <v>7.68833536943146</v>
      </c>
      <c r="I1242" s="60" t="s">
        <v>142</v>
      </c>
      <c r="J1242" s="60">
        <v>-1</v>
      </c>
      <c r="K1242" s="60">
        <v>0.72898170468539802</v>
      </c>
      <c r="L1242" s="60">
        <v>2.0389830193760401E-2</v>
      </c>
      <c r="M1242" s="60">
        <v>0.25062846512084203</v>
      </c>
      <c r="N1242" s="60">
        <v>0.115096846228835</v>
      </c>
      <c r="O1242" s="60" t="s">
        <v>142</v>
      </c>
      <c r="P1242" s="60" t="s">
        <v>163</v>
      </c>
      <c r="Q1242" s="60">
        <v>237</v>
      </c>
      <c r="R1242" s="60" t="s">
        <v>28</v>
      </c>
    </row>
    <row r="1243" spans="1:18" x14ac:dyDescent="0.25">
      <c r="A1243" s="60">
        <v>1240</v>
      </c>
      <c r="B1243" s="60">
        <v>0.98398902835951996</v>
      </c>
      <c r="C1243" s="60">
        <v>-1.61405320331841E-2</v>
      </c>
      <c r="D1243" s="60">
        <v>1.00026390054126E-2</v>
      </c>
      <c r="E1243" s="60">
        <v>0.99999999970306497</v>
      </c>
      <c r="F1243" s="60">
        <v>0.31356391987189097</v>
      </c>
      <c r="G1243" s="60" t="s">
        <v>142</v>
      </c>
      <c r="H1243" s="60">
        <v>-1</v>
      </c>
      <c r="I1243" s="60">
        <v>1.4906524801005801E-2</v>
      </c>
      <c r="J1243" s="60">
        <v>66.084717152352496</v>
      </c>
      <c r="K1243" s="60">
        <v>0.31356391977878301</v>
      </c>
      <c r="L1243" s="60">
        <v>0.68643607992428202</v>
      </c>
      <c r="M1243" s="61">
        <v>2.9693514314033099E-10</v>
      </c>
      <c r="N1243" s="60" t="s">
        <v>142</v>
      </c>
      <c r="O1243" s="60">
        <v>1.4906524801005801E-2</v>
      </c>
      <c r="P1243" s="60" t="s">
        <v>163</v>
      </c>
      <c r="Q1243" s="60">
        <v>238</v>
      </c>
      <c r="R1243" s="60" t="s">
        <v>28</v>
      </c>
    </row>
    <row r="1244" spans="1:18" x14ac:dyDescent="0.25">
      <c r="A1244" s="60">
        <v>1241</v>
      </c>
      <c r="B1244" s="60">
        <v>0.98369911472979599</v>
      </c>
      <c r="C1244" s="60">
        <v>-1.6435206403042701E-2</v>
      </c>
      <c r="D1244" s="60">
        <v>9.0795361668224092E-3</v>
      </c>
      <c r="E1244" s="60">
        <v>0.99989192834154095</v>
      </c>
      <c r="F1244" s="60">
        <v>0.37648091770091502</v>
      </c>
      <c r="G1244" s="60" t="s">
        <v>142</v>
      </c>
      <c r="H1244" s="60">
        <v>-1</v>
      </c>
      <c r="I1244" s="60">
        <v>3.8987656822027698E-2</v>
      </c>
      <c r="J1244" s="60">
        <v>24.6491433831183</v>
      </c>
      <c r="K1244" s="60">
        <v>0.37644023078376099</v>
      </c>
      <c r="L1244" s="60">
        <v>0.62345169755777996</v>
      </c>
      <c r="M1244" s="60">
        <v>1.08071658459385E-4</v>
      </c>
      <c r="N1244" s="60" t="s">
        <v>142</v>
      </c>
      <c r="O1244" s="60">
        <v>3.8987656822027698E-2</v>
      </c>
      <c r="P1244" s="60" t="s">
        <v>163</v>
      </c>
      <c r="Q1244" s="60">
        <v>239</v>
      </c>
      <c r="R1244" s="60" t="s">
        <v>28</v>
      </c>
    </row>
    <row r="1245" spans="1:18" x14ac:dyDescent="0.25">
      <c r="A1245" s="60">
        <v>1242</v>
      </c>
      <c r="B1245" s="60">
        <v>0.98124105498066105</v>
      </c>
      <c r="C1245" s="60">
        <v>-1.8937125870345101E-2</v>
      </c>
      <c r="D1245" s="60">
        <v>8.9909983693741494E-3</v>
      </c>
      <c r="E1245" s="60">
        <v>0.999999999999997</v>
      </c>
      <c r="F1245" s="60">
        <v>0.37317688851417202</v>
      </c>
      <c r="G1245" s="60" t="s">
        <v>142</v>
      </c>
      <c r="H1245" s="60">
        <v>-1</v>
      </c>
      <c r="I1245" s="60">
        <v>1.07577725621103E-2</v>
      </c>
      <c r="J1245" s="60">
        <v>91.956045893931304</v>
      </c>
      <c r="K1245" s="60">
        <v>0.37317688851417102</v>
      </c>
      <c r="L1245" s="60">
        <v>0.62682311148582603</v>
      </c>
      <c r="M1245" s="61">
        <v>2.8865798640254102E-15</v>
      </c>
      <c r="N1245" s="60" t="s">
        <v>142</v>
      </c>
      <c r="O1245" s="60">
        <v>1.07577725621103E-2</v>
      </c>
      <c r="P1245" s="60" t="s">
        <v>163</v>
      </c>
      <c r="Q1245" s="60">
        <v>240</v>
      </c>
      <c r="R1245" s="60" t="s">
        <v>28</v>
      </c>
    </row>
    <row r="1246" spans="1:18" x14ac:dyDescent="0.25">
      <c r="A1246" s="60">
        <v>1243</v>
      </c>
      <c r="B1246" s="60">
        <v>0.97899856269806196</v>
      </c>
      <c r="C1246" s="60">
        <v>-2.1225104585430098E-2</v>
      </c>
      <c r="D1246" s="60">
        <v>7.7915380815785102E-3</v>
      </c>
      <c r="E1246" s="60">
        <v>0.999999999999997</v>
      </c>
      <c r="F1246" s="60">
        <v>0.52364277744126797</v>
      </c>
      <c r="G1246" s="60">
        <v>0.60983944984726601</v>
      </c>
      <c r="H1246" s="60">
        <v>0.63977584633209506</v>
      </c>
      <c r="I1246" s="60">
        <v>1.19770491618864E-2</v>
      </c>
      <c r="J1246" s="60">
        <v>82.493019564636796</v>
      </c>
      <c r="K1246" s="60">
        <v>0.52364277744126597</v>
      </c>
      <c r="L1246" s="60">
        <v>0.47635722255873097</v>
      </c>
      <c r="M1246" s="61">
        <v>2.7755575615628902E-15</v>
      </c>
      <c r="N1246" s="60">
        <v>0.60983944984726601</v>
      </c>
      <c r="O1246" s="60">
        <v>1.19770491618864E-2</v>
      </c>
      <c r="P1246" s="60" t="s">
        <v>163</v>
      </c>
      <c r="Q1246" s="60">
        <v>241</v>
      </c>
      <c r="R1246" s="60" t="s">
        <v>28</v>
      </c>
    </row>
    <row r="1247" spans="1:18" x14ac:dyDescent="0.25">
      <c r="A1247" s="60">
        <v>1244</v>
      </c>
      <c r="B1247" s="60">
        <v>0.98173633126305204</v>
      </c>
      <c r="C1247" s="60">
        <v>-1.84325084495108E-2</v>
      </c>
      <c r="D1247" s="60">
        <v>6.6139580324497804E-3</v>
      </c>
      <c r="E1247" s="60">
        <v>0.88135962612890295</v>
      </c>
      <c r="F1247" s="60">
        <v>0.74793612478090099</v>
      </c>
      <c r="G1247" s="60">
        <v>0.26867883810389398</v>
      </c>
      <c r="H1247" s="60">
        <v>2.7219157528637101</v>
      </c>
      <c r="I1247" s="60" t="s">
        <v>142</v>
      </c>
      <c r="J1247" s="60">
        <v>-1</v>
      </c>
      <c r="K1247" s="60">
        <v>0.65920070330519598</v>
      </c>
      <c r="L1247" s="60">
        <v>0.222158922823707</v>
      </c>
      <c r="M1247" s="60">
        <v>0.11864037387109699</v>
      </c>
      <c r="N1247" s="60">
        <v>0.26867883810389398</v>
      </c>
      <c r="O1247" s="60" t="s">
        <v>142</v>
      </c>
      <c r="P1247" s="60" t="s">
        <v>163</v>
      </c>
      <c r="Q1247" s="60">
        <v>242</v>
      </c>
      <c r="R1247" s="60" t="s">
        <v>28</v>
      </c>
    </row>
    <row r="1248" spans="1:18" x14ac:dyDescent="0.25">
      <c r="A1248" s="60">
        <v>1245</v>
      </c>
      <c r="B1248" s="60">
        <v>0.97880153069502596</v>
      </c>
      <c r="C1248" s="60">
        <v>-2.14263835662265E-2</v>
      </c>
      <c r="D1248" s="60">
        <v>8.9735644491797002E-3</v>
      </c>
      <c r="E1248" s="60">
        <v>0.99999999999632005</v>
      </c>
      <c r="F1248" s="60">
        <v>0.445752474664462</v>
      </c>
      <c r="G1248" s="60">
        <v>0.74270086874285002</v>
      </c>
      <c r="H1248" s="60">
        <v>0.34643709477905099</v>
      </c>
      <c r="I1248" s="60">
        <v>1.35842346423013E-2</v>
      </c>
      <c r="J1248" s="60">
        <v>72.614747266364006</v>
      </c>
      <c r="K1248" s="60">
        <v>0.44575247466282097</v>
      </c>
      <c r="L1248" s="60">
        <v>0.55424752533349897</v>
      </c>
      <c r="M1248" s="61">
        <v>3.6803893266323899E-12</v>
      </c>
      <c r="N1248" s="60">
        <v>0.74270086874285002</v>
      </c>
      <c r="O1248" s="60">
        <v>1.35842346423013E-2</v>
      </c>
      <c r="P1248" s="60" t="s">
        <v>163</v>
      </c>
      <c r="Q1248" s="60">
        <v>243</v>
      </c>
      <c r="R1248" s="60" t="s">
        <v>28</v>
      </c>
    </row>
    <row r="1249" spans="1:18" x14ac:dyDescent="0.25">
      <c r="A1249" s="60">
        <v>1246</v>
      </c>
      <c r="B1249" s="60">
        <v>0.98550774414071296</v>
      </c>
      <c r="C1249" s="60">
        <v>-1.45982943373218E-2</v>
      </c>
      <c r="D1249" s="60">
        <v>8.9677291704151896E-3</v>
      </c>
      <c r="E1249" s="60">
        <v>0.99999695242378195</v>
      </c>
      <c r="F1249" s="60">
        <v>0.37286070235791402</v>
      </c>
      <c r="G1249" s="60" t="s">
        <v>142</v>
      </c>
      <c r="H1249" s="60">
        <v>-1</v>
      </c>
      <c r="I1249" s="60">
        <v>2.7612410946238699E-2</v>
      </c>
      <c r="J1249" s="60">
        <v>35.215598918435603</v>
      </c>
      <c r="K1249" s="60">
        <v>0.372859566036505</v>
      </c>
      <c r="L1249" s="60">
        <v>0.62713738638727701</v>
      </c>
      <c r="M1249" s="61">
        <v>3.0475762180515201E-6</v>
      </c>
      <c r="N1249" s="60" t="s">
        <v>142</v>
      </c>
      <c r="O1249" s="60">
        <v>2.7612410946238699E-2</v>
      </c>
      <c r="P1249" s="60" t="s">
        <v>163</v>
      </c>
      <c r="Q1249" s="60">
        <v>244</v>
      </c>
      <c r="R1249" s="60" t="s">
        <v>28</v>
      </c>
    </row>
    <row r="1250" spans="1:18" x14ac:dyDescent="0.25">
      <c r="A1250" s="60">
        <v>1247</v>
      </c>
      <c r="B1250" s="60">
        <v>0.98577416001095697</v>
      </c>
      <c r="C1250" s="60">
        <v>-1.4327997256721001E-2</v>
      </c>
      <c r="D1250" s="60">
        <v>9.7494455922037693E-3</v>
      </c>
      <c r="E1250" s="60">
        <v>0.999999999347576</v>
      </c>
      <c r="F1250" s="60">
        <v>0.32594397240030198</v>
      </c>
      <c r="G1250" s="60">
        <v>13.7604937108812</v>
      </c>
      <c r="H1250" s="60">
        <v>-0.92732818887092405</v>
      </c>
      <c r="I1250" s="60">
        <v>1.54573979892979E-2</v>
      </c>
      <c r="J1250" s="60">
        <v>63.693941418365597</v>
      </c>
      <c r="K1250" s="60">
        <v>0.32594397218764898</v>
      </c>
      <c r="L1250" s="60">
        <v>0.67405602715992696</v>
      </c>
      <c r="M1250" s="61">
        <v>6.5242400371090505E-10</v>
      </c>
      <c r="N1250" s="60">
        <v>13.7604937108812</v>
      </c>
      <c r="O1250" s="60">
        <v>1.54573979892979E-2</v>
      </c>
      <c r="P1250" s="60" t="s">
        <v>163</v>
      </c>
      <c r="Q1250" s="60">
        <v>245</v>
      </c>
      <c r="R1250" s="60" t="s">
        <v>28</v>
      </c>
    </row>
    <row r="1251" spans="1:18" x14ac:dyDescent="0.25">
      <c r="A1251" s="60">
        <v>1248</v>
      </c>
      <c r="B1251" s="60">
        <v>0.981530871392298</v>
      </c>
      <c r="C1251" s="60">
        <v>-1.8641812482325298E-2</v>
      </c>
      <c r="D1251" s="60">
        <v>8.6914941864749198E-3</v>
      </c>
      <c r="E1251" s="60">
        <v>0.99996344656726699</v>
      </c>
      <c r="F1251" s="60">
        <v>0.40417829416809797</v>
      </c>
      <c r="G1251" s="60" t="s">
        <v>142</v>
      </c>
      <c r="H1251" s="60">
        <v>-1</v>
      </c>
      <c r="I1251" s="60">
        <v>3.5705926194663597E-2</v>
      </c>
      <c r="J1251" s="60">
        <v>27.006555397783099</v>
      </c>
      <c r="K1251" s="60">
        <v>0.40416352006401002</v>
      </c>
      <c r="L1251" s="60">
        <v>0.59579992650325697</v>
      </c>
      <c r="M1251" s="61">
        <v>3.6553432732566699E-5</v>
      </c>
      <c r="N1251" s="60" t="s">
        <v>142</v>
      </c>
      <c r="O1251" s="60">
        <v>3.5705926194663597E-2</v>
      </c>
      <c r="P1251" s="60" t="s">
        <v>163</v>
      </c>
      <c r="Q1251" s="60">
        <v>246</v>
      </c>
      <c r="R1251" s="60" t="s">
        <v>28</v>
      </c>
    </row>
    <row r="1252" spans="1:18" x14ac:dyDescent="0.25">
      <c r="A1252" s="60">
        <v>1249</v>
      </c>
      <c r="B1252" s="60">
        <v>0.98930257650474895</v>
      </c>
      <c r="C1252" s="60">
        <v>-1.07550522848268E-2</v>
      </c>
      <c r="D1252" s="60">
        <v>7.0230144584469403E-3</v>
      </c>
      <c r="E1252" s="60">
        <v>0.99999996073729602</v>
      </c>
      <c r="F1252" s="60">
        <v>0.44731546694994301</v>
      </c>
      <c r="G1252" s="60" t="s">
        <v>142</v>
      </c>
      <c r="H1252" s="60">
        <v>-1</v>
      </c>
      <c r="I1252" s="60">
        <v>2.3880635195590999E-2</v>
      </c>
      <c r="J1252" s="60">
        <v>40.874933049713299</v>
      </c>
      <c r="K1252" s="60">
        <v>0.44731544938712797</v>
      </c>
      <c r="L1252" s="60">
        <v>0.55268451135016705</v>
      </c>
      <c r="M1252" s="61">
        <v>3.9262704421005898E-8</v>
      </c>
      <c r="N1252" s="60" t="s">
        <v>142</v>
      </c>
      <c r="O1252" s="60">
        <v>2.3880635195590999E-2</v>
      </c>
      <c r="P1252" s="60" t="s">
        <v>163</v>
      </c>
      <c r="Q1252" s="60">
        <v>247</v>
      </c>
      <c r="R1252" s="60" t="s">
        <v>28</v>
      </c>
    </row>
    <row r="1253" spans="1:18" x14ac:dyDescent="0.25">
      <c r="A1253" s="60">
        <v>1250</v>
      </c>
      <c r="B1253" s="60">
        <v>0.98298259220653506</v>
      </c>
      <c r="C1253" s="60">
        <v>-1.7163867835583199E-2</v>
      </c>
      <c r="D1253" s="60">
        <v>9.5128702761063805E-3</v>
      </c>
      <c r="E1253" s="60">
        <v>0.99996467181692905</v>
      </c>
      <c r="F1253" s="60">
        <v>0.36121407169747399</v>
      </c>
      <c r="G1253" s="60" t="s">
        <v>142</v>
      </c>
      <c r="H1253" s="60">
        <v>-1</v>
      </c>
      <c r="I1253" s="60">
        <v>3.3127875759266998E-2</v>
      </c>
      <c r="J1253" s="60">
        <v>29.186058631310399</v>
      </c>
      <c r="K1253" s="60">
        <v>0.361201310660622</v>
      </c>
      <c r="L1253" s="60">
        <v>0.63876336115630705</v>
      </c>
      <c r="M1253" s="61">
        <v>3.53281830709484E-5</v>
      </c>
      <c r="N1253" s="60" t="s">
        <v>142</v>
      </c>
      <c r="O1253" s="60">
        <v>3.3127875759266998E-2</v>
      </c>
      <c r="P1253" s="60" t="s">
        <v>163</v>
      </c>
      <c r="Q1253" s="60">
        <v>248</v>
      </c>
      <c r="R1253" s="60" t="s">
        <v>28</v>
      </c>
    </row>
    <row r="1254" spans="1:18" x14ac:dyDescent="0.25">
      <c r="A1254" s="60">
        <v>1251</v>
      </c>
      <c r="B1254" s="60">
        <v>0.98846723625160404</v>
      </c>
      <c r="C1254" s="60">
        <v>-1.1599781835687901E-2</v>
      </c>
      <c r="D1254" s="60">
        <v>6.9294880642300702E-3</v>
      </c>
      <c r="E1254" s="60">
        <v>0.64990378398367099</v>
      </c>
      <c r="F1254" s="60">
        <v>0.977518990682815</v>
      </c>
      <c r="G1254" s="60">
        <v>0.11193567106393899</v>
      </c>
      <c r="H1254" s="60">
        <v>7.9337026391594998</v>
      </c>
      <c r="I1254" s="60" t="s">
        <v>142</v>
      </c>
      <c r="J1254" s="60">
        <v>-1</v>
      </c>
      <c r="K1254" s="60">
        <v>0.63529329096066001</v>
      </c>
      <c r="L1254" s="60">
        <v>1.4610493023010601E-2</v>
      </c>
      <c r="M1254" s="60">
        <v>0.35009621601632901</v>
      </c>
      <c r="N1254" s="60">
        <v>0.11193567106393899</v>
      </c>
      <c r="O1254" s="60" t="s">
        <v>142</v>
      </c>
      <c r="P1254" s="60" t="s">
        <v>163</v>
      </c>
      <c r="Q1254" s="60">
        <v>249</v>
      </c>
      <c r="R1254" s="60" t="s">
        <v>28</v>
      </c>
    </row>
    <row r="1255" spans="1:18" x14ac:dyDescent="0.25">
      <c r="A1255" s="60">
        <v>1252</v>
      </c>
      <c r="B1255" s="60">
        <v>0.98626986380281301</v>
      </c>
      <c r="C1255" s="60">
        <v>-1.3825266286914601E-2</v>
      </c>
      <c r="D1255" s="60">
        <v>8.2506580069217194E-3</v>
      </c>
      <c r="E1255" s="60">
        <v>0.99999964995615598</v>
      </c>
      <c r="F1255" s="60">
        <v>0.41159547293934701</v>
      </c>
      <c r="G1255" s="60">
        <v>2.5391942559026899</v>
      </c>
      <c r="H1255" s="60">
        <v>-0.60617428238293802</v>
      </c>
      <c r="I1255" s="60">
        <v>2.5285542992956701E-2</v>
      </c>
      <c r="J1255" s="60">
        <v>38.548290510453</v>
      </c>
      <c r="K1255" s="60">
        <v>0.41159532886288502</v>
      </c>
      <c r="L1255" s="60">
        <v>0.58840432109327101</v>
      </c>
      <c r="M1255" s="61">
        <v>3.50043843910797E-7</v>
      </c>
      <c r="N1255" s="60">
        <v>2.5391942559026899</v>
      </c>
      <c r="O1255" s="60">
        <v>2.5285542992956701E-2</v>
      </c>
      <c r="P1255" s="60" t="s">
        <v>163</v>
      </c>
      <c r="Q1255" s="60">
        <v>250</v>
      </c>
      <c r="R1255" s="60" t="s">
        <v>28</v>
      </c>
    </row>
    <row r="1256" spans="1:18" x14ac:dyDescent="0.25">
      <c r="A1256" s="60">
        <v>1253</v>
      </c>
      <c r="B1256" s="60">
        <v>0.98662144601892598</v>
      </c>
      <c r="C1256" s="60">
        <v>-1.34688531200219E-2</v>
      </c>
      <c r="D1256" s="60">
        <v>1.06977304097582E-2</v>
      </c>
      <c r="E1256" s="60">
        <v>0.99999999999991196</v>
      </c>
      <c r="F1256" s="60">
        <v>0.27843285898847198</v>
      </c>
      <c r="G1256" s="60" t="s">
        <v>142</v>
      </c>
      <c r="H1256" s="60">
        <v>-1</v>
      </c>
      <c r="I1256" s="60">
        <v>1.02378227126185E-2</v>
      </c>
      <c r="J1256" s="60">
        <v>96.6770186465005</v>
      </c>
      <c r="K1256" s="60">
        <v>0.278432858988448</v>
      </c>
      <c r="L1256" s="60">
        <v>0.72156714101146402</v>
      </c>
      <c r="M1256" s="61">
        <v>8.8484775062625002E-14</v>
      </c>
      <c r="N1256" s="60" t="s">
        <v>142</v>
      </c>
      <c r="O1256" s="60">
        <v>1.02378227126185E-2</v>
      </c>
      <c r="P1256" s="60" t="s">
        <v>163</v>
      </c>
      <c r="Q1256" s="60">
        <v>251</v>
      </c>
      <c r="R1256" s="60" t="s">
        <v>28</v>
      </c>
    </row>
    <row r="1257" spans="1:18" x14ac:dyDescent="0.25">
      <c r="A1257" s="60">
        <v>1254</v>
      </c>
      <c r="B1257" s="60">
        <v>0.99144395501513405</v>
      </c>
      <c r="C1257" s="60">
        <v>-8.5928580711113998E-3</v>
      </c>
      <c r="D1257" s="60">
        <v>9.6724409136653908E-3</v>
      </c>
      <c r="E1257" s="60">
        <v>0.99999999999811295</v>
      </c>
      <c r="F1257" s="60">
        <v>0.29846408709841099</v>
      </c>
      <c r="G1257" s="60" t="s">
        <v>142</v>
      </c>
      <c r="H1257" s="60">
        <v>-1</v>
      </c>
      <c r="I1257" s="60">
        <v>1.22452423358968E-2</v>
      </c>
      <c r="J1257" s="60">
        <v>80.664369929904296</v>
      </c>
      <c r="K1257" s="60">
        <v>0.298464087097847</v>
      </c>
      <c r="L1257" s="60">
        <v>0.70153591290026496</v>
      </c>
      <c r="M1257" s="61">
        <v>1.8873791418627702E-12</v>
      </c>
      <c r="N1257" s="60" t="s">
        <v>142</v>
      </c>
      <c r="O1257" s="60">
        <v>1.22452423358968E-2</v>
      </c>
      <c r="P1257" s="60" t="s">
        <v>163</v>
      </c>
      <c r="Q1257" s="60">
        <v>252</v>
      </c>
      <c r="R1257" s="60" t="s">
        <v>28</v>
      </c>
    </row>
    <row r="1258" spans="1:18" x14ac:dyDescent="0.25">
      <c r="A1258" s="60">
        <v>1255</v>
      </c>
      <c r="B1258" s="60">
        <v>0.98401750456252102</v>
      </c>
      <c r="C1258" s="60">
        <v>-1.6111592898556001E-2</v>
      </c>
      <c r="D1258" s="60">
        <v>7.1253658820565396E-3</v>
      </c>
      <c r="E1258" s="60">
        <v>0.99999999598957301</v>
      </c>
      <c r="F1258" s="60">
        <v>0.48687859815197498</v>
      </c>
      <c r="G1258" s="60">
        <v>2.6037039971692799</v>
      </c>
      <c r="H1258" s="60">
        <v>-0.61593176448352405</v>
      </c>
      <c r="I1258" s="60">
        <v>2.1044885333033898E-2</v>
      </c>
      <c r="J1258" s="60">
        <v>46.517483900485303</v>
      </c>
      <c r="K1258" s="60">
        <v>0.48687859619938501</v>
      </c>
      <c r="L1258" s="60">
        <v>0.513121399790189</v>
      </c>
      <c r="M1258" s="61">
        <v>4.0104265464080396E-9</v>
      </c>
      <c r="N1258" s="60">
        <v>2.6037039971692799</v>
      </c>
      <c r="O1258" s="60">
        <v>2.1044885333033898E-2</v>
      </c>
      <c r="P1258" s="60" t="s">
        <v>163</v>
      </c>
      <c r="Q1258" s="60">
        <v>253</v>
      </c>
      <c r="R1258" s="60" t="s">
        <v>28</v>
      </c>
    </row>
    <row r="1259" spans="1:18" x14ac:dyDescent="0.25">
      <c r="A1259" s="60">
        <v>1256</v>
      </c>
      <c r="B1259" s="60">
        <v>0.97865811204171205</v>
      </c>
      <c r="C1259" s="60">
        <v>-2.1572919055837299E-2</v>
      </c>
      <c r="D1259" s="60">
        <v>7.8032902371621199E-3</v>
      </c>
      <c r="E1259" s="60">
        <v>0.999999999999999</v>
      </c>
      <c r="F1259" s="60">
        <v>0.51580387838312902</v>
      </c>
      <c r="G1259" s="60">
        <v>0.62219365069210697</v>
      </c>
      <c r="H1259" s="60">
        <v>0.60721665817006398</v>
      </c>
      <c r="I1259" s="60">
        <v>1.1407456839785101E-2</v>
      </c>
      <c r="J1259" s="60">
        <v>86.661957791710094</v>
      </c>
      <c r="K1259" s="60">
        <v>0.51580387838312802</v>
      </c>
      <c r="L1259" s="60">
        <v>0.48419612161687098</v>
      </c>
      <c r="M1259" s="61">
        <v>1.4432899320127E-15</v>
      </c>
      <c r="N1259" s="60">
        <v>0.62219365069210697</v>
      </c>
      <c r="O1259" s="60">
        <v>1.1407456839785101E-2</v>
      </c>
      <c r="P1259" s="60" t="s">
        <v>163</v>
      </c>
      <c r="Q1259" s="60">
        <v>254</v>
      </c>
      <c r="R1259" s="60" t="s">
        <v>28</v>
      </c>
    </row>
    <row r="1260" spans="1:18" x14ac:dyDescent="0.25">
      <c r="A1260" s="60">
        <v>1257</v>
      </c>
      <c r="B1260" s="60">
        <v>0.980219232098263</v>
      </c>
      <c r="C1260" s="60">
        <v>-1.9979026113307999E-2</v>
      </c>
      <c r="D1260" s="60">
        <v>8.9894423155438101E-3</v>
      </c>
      <c r="E1260" s="60">
        <v>0.99999999999998701</v>
      </c>
      <c r="F1260" s="60">
        <v>0.41557174004972802</v>
      </c>
      <c r="G1260" s="60">
        <v>1.10973452876109</v>
      </c>
      <c r="H1260" s="60">
        <v>-9.8883585143195896E-2</v>
      </c>
      <c r="I1260" s="60">
        <v>1.10951025164689E-2</v>
      </c>
      <c r="J1260" s="60">
        <v>89.129856710711707</v>
      </c>
      <c r="K1260" s="60">
        <v>0.41557174004972303</v>
      </c>
      <c r="L1260" s="60">
        <v>0.58442825995026404</v>
      </c>
      <c r="M1260" s="61">
        <v>1.3211653993039401E-14</v>
      </c>
      <c r="N1260" s="60">
        <v>1.10973452876109</v>
      </c>
      <c r="O1260" s="60">
        <v>1.10951025164689E-2</v>
      </c>
      <c r="P1260" s="60" t="s">
        <v>163</v>
      </c>
      <c r="Q1260" s="60">
        <v>255</v>
      </c>
      <c r="R1260" s="60" t="s">
        <v>28</v>
      </c>
    </row>
    <row r="1261" spans="1:18" x14ac:dyDescent="0.25">
      <c r="A1261" s="60">
        <v>1258</v>
      </c>
      <c r="B1261" s="60">
        <v>0.98839478913712697</v>
      </c>
      <c r="C1261" s="60">
        <v>-1.16730768998643E-2</v>
      </c>
      <c r="D1261" s="60">
        <v>8.5242823454324095E-3</v>
      </c>
      <c r="E1261" s="60">
        <v>0.99999460937922702</v>
      </c>
      <c r="F1261" s="60">
        <v>0.370681471905837</v>
      </c>
      <c r="G1261" s="60" t="s">
        <v>142</v>
      </c>
      <c r="H1261" s="60">
        <v>-1</v>
      </c>
      <c r="I1261" s="60">
        <v>3.0788290463182301E-2</v>
      </c>
      <c r="J1261" s="60">
        <v>31.479880660988101</v>
      </c>
      <c r="K1261" s="60">
        <v>0.37067947370259502</v>
      </c>
      <c r="L1261" s="60">
        <v>0.629315135676632</v>
      </c>
      <c r="M1261" s="61">
        <v>5.3906207725384903E-6</v>
      </c>
      <c r="N1261" s="60" t="s">
        <v>142</v>
      </c>
      <c r="O1261" s="60">
        <v>3.0788290463182301E-2</v>
      </c>
      <c r="P1261" s="60" t="s">
        <v>163</v>
      </c>
      <c r="Q1261" s="60">
        <v>256</v>
      </c>
      <c r="R1261" s="60" t="s">
        <v>28</v>
      </c>
    </row>
    <row r="1262" spans="1:18" x14ac:dyDescent="0.25">
      <c r="A1262" s="60">
        <v>1259</v>
      </c>
      <c r="B1262" s="60">
        <v>0.979413158051745</v>
      </c>
      <c r="C1262" s="60">
        <v>-2.08017049953594E-2</v>
      </c>
      <c r="D1262" s="60">
        <v>8.8945931594597398E-3</v>
      </c>
      <c r="E1262" s="60">
        <v>0.99999999999957501</v>
      </c>
      <c r="F1262" s="60">
        <v>0.39194892462680703</v>
      </c>
      <c r="G1262" s="60" t="s">
        <v>142</v>
      </c>
      <c r="H1262" s="60">
        <v>-1</v>
      </c>
      <c r="I1262" s="60">
        <v>1.29169565327211E-2</v>
      </c>
      <c r="J1262" s="60">
        <v>76.417617491148903</v>
      </c>
      <c r="K1262" s="60">
        <v>0.39194892462663999</v>
      </c>
      <c r="L1262" s="60">
        <v>0.60805107537293401</v>
      </c>
      <c r="M1262" s="61">
        <v>4.2510439612897198E-13</v>
      </c>
      <c r="N1262" s="60" t="s">
        <v>142</v>
      </c>
      <c r="O1262" s="60">
        <v>1.29169565327211E-2</v>
      </c>
      <c r="P1262" s="60" t="s">
        <v>163</v>
      </c>
      <c r="Q1262" s="60">
        <v>257</v>
      </c>
      <c r="R1262" s="60" t="s">
        <v>28</v>
      </c>
    </row>
    <row r="1263" spans="1:18" x14ac:dyDescent="0.25">
      <c r="A1263" s="60">
        <v>1260</v>
      </c>
      <c r="B1263" s="60">
        <v>0.98893225633477</v>
      </c>
      <c r="C1263" s="60">
        <v>-1.1129446839161301E-2</v>
      </c>
      <c r="D1263" s="60">
        <v>8.0836717301354596E-3</v>
      </c>
      <c r="E1263" s="60">
        <v>0.999999999999998</v>
      </c>
      <c r="F1263" s="60">
        <v>0.40495596775870502</v>
      </c>
      <c r="G1263" s="60" t="s">
        <v>142</v>
      </c>
      <c r="H1263" s="60">
        <v>-1</v>
      </c>
      <c r="I1263" s="60">
        <v>1.1155692985563501E-2</v>
      </c>
      <c r="J1263" s="60">
        <v>88.6403299458036</v>
      </c>
      <c r="K1263" s="60">
        <v>0.40495596775870402</v>
      </c>
      <c r="L1263" s="60">
        <v>0.59504403224129399</v>
      </c>
      <c r="M1263" s="61">
        <v>1.8873791418627701E-15</v>
      </c>
      <c r="N1263" s="60" t="s">
        <v>142</v>
      </c>
      <c r="O1263" s="60">
        <v>1.1155692985563501E-2</v>
      </c>
      <c r="P1263" s="60" t="s">
        <v>163</v>
      </c>
      <c r="Q1263" s="60">
        <v>258</v>
      </c>
      <c r="R1263" s="60" t="s">
        <v>28</v>
      </c>
    </row>
    <row r="1264" spans="1:18" x14ac:dyDescent="0.25">
      <c r="A1264" s="60">
        <v>1261</v>
      </c>
      <c r="B1264" s="60">
        <v>0.98150200827689904</v>
      </c>
      <c r="C1264" s="60">
        <v>-1.8671219137405E-2</v>
      </c>
      <c r="D1264" s="60">
        <v>8.8179332428278603E-3</v>
      </c>
      <c r="E1264" s="60">
        <v>0.99999905602514805</v>
      </c>
      <c r="F1264" s="60">
        <v>0.39656310465252098</v>
      </c>
      <c r="G1264" s="60" t="s">
        <v>142</v>
      </c>
      <c r="H1264" s="60">
        <v>-1</v>
      </c>
      <c r="I1264" s="60">
        <v>2.6285982886125402E-2</v>
      </c>
      <c r="J1264" s="60">
        <v>37.043089517791401</v>
      </c>
      <c r="K1264" s="60">
        <v>0.39656273030692302</v>
      </c>
      <c r="L1264" s="60">
        <v>0.60343632571822503</v>
      </c>
      <c r="M1264" s="61">
        <v>9.4397485217445599E-7</v>
      </c>
      <c r="N1264" s="60" t="s">
        <v>142</v>
      </c>
      <c r="O1264" s="60">
        <v>2.6285982886125402E-2</v>
      </c>
      <c r="P1264" s="60" t="s">
        <v>163</v>
      </c>
      <c r="Q1264" s="60">
        <v>259</v>
      </c>
      <c r="R1264" s="60" t="s">
        <v>28</v>
      </c>
    </row>
    <row r="1265" spans="1:18" x14ac:dyDescent="0.25">
      <c r="A1265" s="60">
        <v>1262</v>
      </c>
      <c r="B1265" s="60">
        <v>0.97372783773265104</v>
      </c>
      <c r="C1265" s="60">
        <v>-2.66234417659145E-2</v>
      </c>
      <c r="D1265" s="60">
        <v>7.3077817058725403E-3</v>
      </c>
      <c r="E1265" s="60">
        <v>0.99999999818538499</v>
      </c>
      <c r="F1265" s="60">
        <v>0.59363301825071901</v>
      </c>
      <c r="G1265" s="60">
        <v>0.49405819048947203</v>
      </c>
      <c r="H1265" s="60">
        <v>1.0240530756291699</v>
      </c>
      <c r="I1265" s="60">
        <v>2.02390538241457E-2</v>
      </c>
      <c r="J1265" s="60">
        <v>48.409424407329404</v>
      </c>
      <c r="K1265" s="60">
        <v>0.59363301717350403</v>
      </c>
      <c r="L1265" s="60">
        <v>0.40636698101188101</v>
      </c>
      <c r="M1265" s="61">
        <v>1.8146149027842301E-9</v>
      </c>
      <c r="N1265" s="60">
        <v>0.49405819048947203</v>
      </c>
      <c r="O1265" s="60">
        <v>2.02390538241457E-2</v>
      </c>
      <c r="P1265" s="60" t="s">
        <v>163</v>
      </c>
      <c r="Q1265" s="60">
        <v>260</v>
      </c>
      <c r="R1265" s="60" t="s">
        <v>28</v>
      </c>
    </row>
    <row r="1266" spans="1:18" x14ac:dyDescent="0.25">
      <c r="A1266" s="60">
        <v>1263</v>
      </c>
      <c r="B1266" s="60">
        <v>0.98263264345433599</v>
      </c>
      <c r="C1266" s="60">
        <v>-1.75199382908259E-2</v>
      </c>
      <c r="D1266" s="60">
        <v>9.1213706453211994E-3</v>
      </c>
      <c r="E1266" s="60">
        <v>0.99999999988036303</v>
      </c>
      <c r="F1266" s="60">
        <v>0.37745740982677201</v>
      </c>
      <c r="G1266" s="60">
        <v>3.1972853612066698</v>
      </c>
      <c r="H1266" s="60">
        <v>-0.68723467347231204</v>
      </c>
      <c r="I1266" s="60">
        <v>1.53936941580778E-2</v>
      </c>
      <c r="J1266" s="60">
        <v>63.961664804497303</v>
      </c>
      <c r="K1266" s="60">
        <v>0.37745740978161402</v>
      </c>
      <c r="L1266" s="60">
        <v>0.62254259009874902</v>
      </c>
      <c r="M1266" s="61">
        <v>1.1963718904439699E-10</v>
      </c>
      <c r="N1266" s="60">
        <v>3.1972853612066698</v>
      </c>
      <c r="O1266" s="60">
        <v>1.53936941580778E-2</v>
      </c>
      <c r="P1266" s="60" t="s">
        <v>163</v>
      </c>
      <c r="Q1266" s="60">
        <v>261</v>
      </c>
      <c r="R1266" s="60" t="s">
        <v>28</v>
      </c>
    </row>
    <row r="1267" spans="1:18" x14ac:dyDescent="0.25">
      <c r="A1267" s="60">
        <v>1264</v>
      </c>
      <c r="B1267" s="60">
        <v>0.98687945277485201</v>
      </c>
      <c r="C1267" s="60">
        <v>-1.3207381987626301E-2</v>
      </c>
      <c r="D1267" s="60">
        <v>8.2811426745799596E-3</v>
      </c>
      <c r="E1267" s="60">
        <v>0.99999999998275102</v>
      </c>
      <c r="F1267" s="60">
        <v>0.398736495142123</v>
      </c>
      <c r="G1267" s="60" t="s">
        <v>142</v>
      </c>
      <c r="H1267" s="60">
        <v>-1</v>
      </c>
      <c r="I1267" s="60">
        <v>1.50865383717617E-2</v>
      </c>
      <c r="J1267" s="60">
        <v>65.284257883289897</v>
      </c>
      <c r="K1267" s="60">
        <v>0.39873649513524501</v>
      </c>
      <c r="L1267" s="60">
        <v>0.60126350484750601</v>
      </c>
      <c r="M1267" s="61">
        <v>1.72493130889961E-11</v>
      </c>
      <c r="N1267" s="60" t="s">
        <v>142</v>
      </c>
      <c r="O1267" s="60">
        <v>1.50865383717617E-2</v>
      </c>
      <c r="P1267" s="60" t="s">
        <v>163</v>
      </c>
      <c r="Q1267" s="60">
        <v>262</v>
      </c>
      <c r="R1267" s="60" t="s">
        <v>28</v>
      </c>
    </row>
    <row r="1268" spans="1:18" x14ac:dyDescent="0.25">
      <c r="A1268" s="60">
        <v>1265</v>
      </c>
      <c r="B1268" s="60">
        <v>0.98740322117844603</v>
      </c>
      <c r="C1268" s="60">
        <v>-1.2676790879481099E-2</v>
      </c>
      <c r="D1268" s="60">
        <v>7.2589403743215904E-3</v>
      </c>
      <c r="E1268" s="60">
        <v>0.99999999999436395</v>
      </c>
      <c r="F1268" s="60">
        <v>0.470213910465687</v>
      </c>
      <c r="G1268" s="60">
        <v>2.6376184122328299</v>
      </c>
      <c r="H1268" s="60">
        <v>-0.62087010184560099</v>
      </c>
      <c r="I1268" s="60">
        <v>1.5149975518177599E-2</v>
      </c>
      <c r="J1268" s="60">
        <v>65.006707324388302</v>
      </c>
      <c r="K1268" s="60">
        <v>0.47021391046303701</v>
      </c>
      <c r="L1268" s="60">
        <v>0.529786089531327</v>
      </c>
      <c r="M1268" s="61">
        <v>5.6363802514169899E-12</v>
      </c>
      <c r="N1268" s="60">
        <v>2.6376184122328299</v>
      </c>
      <c r="O1268" s="60">
        <v>1.5149975518177599E-2</v>
      </c>
      <c r="P1268" s="60" t="s">
        <v>163</v>
      </c>
      <c r="Q1268" s="60">
        <v>263</v>
      </c>
      <c r="R1268" s="60" t="s">
        <v>28</v>
      </c>
    </row>
    <row r="1269" spans="1:18" x14ac:dyDescent="0.25">
      <c r="A1269" s="60">
        <v>1266</v>
      </c>
      <c r="B1269" s="60">
        <v>0.98777348446935598</v>
      </c>
      <c r="C1269" s="60">
        <v>-1.2301874251325E-2</v>
      </c>
      <c r="D1269" s="60">
        <v>8.8805391896669608E-3</v>
      </c>
      <c r="E1269" s="60">
        <v>0.99999997259389795</v>
      </c>
      <c r="F1269" s="60">
        <v>0.36554524399864702</v>
      </c>
      <c r="G1269" s="60" t="s">
        <v>142</v>
      </c>
      <c r="H1269" s="60">
        <v>-1</v>
      </c>
      <c r="I1269" s="60">
        <v>1.9528103297122901E-2</v>
      </c>
      <c r="J1269" s="60">
        <v>50.208250221993097</v>
      </c>
      <c r="K1269" s="60">
        <v>0.365545233980477</v>
      </c>
      <c r="L1269" s="60">
        <v>0.63445473861342105</v>
      </c>
      <c r="M1269" s="61">
        <v>2.7406102498517301E-8</v>
      </c>
      <c r="N1269" s="60" t="s">
        <v>142</v>
      </c>
      <c r="O1269" s="60">
        <v>1.9528103297122901E-2</v>
      </c>
      <c r="P1269" s="60" t="s">
        <v>163</v>
      </c>
      <c r="Q1269" s="60">
        <v>264</v>
      </c>
      <c r="R1269" s="60" t="s">
        <v>28</v>
      </c>
    </row>
    <row r="1270" spans="1:18" x14ac:dyDescent="0.25">
      <c r="A1270" s="60">
        <v>1267</v>
      </c>
      <c r="B1270" s="60">
        <v>0.98674675523171096</v>
      </c>
      <c r="C1270" s="60">
        <v>-1.33418527833651E-2</v>
      </c>
      <c r="D1270" s="60">
        <v>1.00679987858459E-2</v>
      </c>
      <c r="E1270" s="60">
        <v>0.999999999999996</v>
      </c>
      <c r="F1270" s="60">
        <v>0.29900798074394203</v>
      </c>
      <c r="G1270" s="60" t="s">
        <v>142</v>
      </c>
      <c r="H1270" s="60">
        <v>-1</v>
      </c>
      <c r="I1270" s="60">
        <v>9.6637424010963292E-3</v>
      </c>
      <c r="J1270" s="60">
        <v>102.479579493608</v>
      </c>
      <c r="K1270" s="60">
        <v>0.29900798074394003</v>
      </c>
      <c r="L1270" s="60">
        <v>0.70099201925605503</v>
      </c>
      <c r="M1270" s="61">
        <v>4.4408920985006301E-15</v>
      </c>
      <c r="N1270" s="60" t="s">
        <v>142</v>
      </c>
      <c r="O1270" s="60">
        <v>9.6637424010963292E-3</v>
      </c>
      <c r="P1270" s="60" t="s">
        <v>163</v>
      </c>
      <c r="Q1270" s="60">
        <v>265</v>
      </c>
      <c r="R1270" s="60" t="s">
        <v>28</v>
      </c>
    </row>
    <row r="1271" spans="1:18" x14ac:dyDescent="0.25">
      <c r="A1271" s="60">
        <v>1268</v>
      </c>
      <c r="B1271" s="60">
        <v>0.98607377669239604</v>
      </c>
      <c r="C1271" s="60">
        <v>-1.4024102947055399E-2</v>
      </c>
      <c r="D1271" s="60">
        <v>6.9714319180581297E-3</v>
      </c>
      <c r="E1271" s="60">
        <v>0.999999999956796</v>
      </c>
      <c r="F1271" s="60">
        <v>0.50995579484818199</v>
      </c>
      <c r="G1271" s="60">
        <v>0.99313259891392203</v>
      </c>
      <c r="H1271" s="60">
        <v>6.9148883981736201E-3</v>
      </c>
      <c r="I1271" s="60">
        <v>1.69496044816249E-2</v>
      </c>
      <c r="J1271" s="60">
        <v>57.998426841411202</v>
      </c>
      <c r="K1271" s="60">
        <v>0.50995579482614894</v>
      </c>
      <c r="L1271" s="60">
        <v>0.490044205130646</v>
      </c>
      <c r="M1271" s="61">
        <v>4.3204440025590397E-11</v>
      </c>
      <c r="N1271" s="60">
        <v>0.99313259891392203</v>
      </c>
      <c r="O1271" s="60">
        <v>1.69496044816249E-2</v>
      </c>
      <c r="P1271" s="60" t="s">
        <v>163</v>
      </c>
      <c r="Q1271" s="60">
        <v>266</v>
      </c>
      <c r="R1271" s="60" t="s">
        <v>28</v>
      </c>
    </row>
    <row r="1272" spans="1:18" x14ac:dyDescent="0.25">
      <c r="A1272" s="60">
        <v>1269</v>
      </c>
      <c r="B1272" s="60">
        <v>0.98169915302088395</v>
      </c>
      <c r="C1272" s="60">
        <v>-1.84703790518E-2</v>
      </c>
      <c r="D1272" s="60">
        <v>8.9574334627159791E-3</v>
      </c>
      <c r="E1272" s="60">
        <v>0.999999999999998</v>
      </c>
      <c r="F1272" s="60">
        <v>0.41295161106151301</v>
      </c>
      <c r="G1272" s="60">
        <v>1.3739341803267</v>
      </c>
      <c r="H1272" s="60">
        <v>-0.272163096079164</v>
      </c>
      <c r="I1272" s="60">
        <v>1.0521225307774201E-2</v>
      </c>
      <c r="J1272" s="60">
        <v>94.045963825248705</v>
      </c>
      <c r="K1272" s="60">
        <v>0.41295161106151201</v>
      </c>
      <c r="L1272" s="60">
        <v>0.58704838893848599</v>
      </c>
      <c r="M1272" s="61">
        <v>1.6653345369377301E-15</v>
      </c>
      <c r="N1272" s="60">
        <v>1.3739341803267</v>
      </c>
      <c r="O1272" s="60">
        <v>1.0521225307774201E-2</v>
      </c>
      <c r="P1272" s="60" t="s">
        <v>163</v>
      </c>
      <c r="Q1272" s="60">
        <v>267</v>
      </c>
      <c r="R1272" s="60" t="s">
        <v>28</v>
      </c>
    </row>
    <row r="1273" spans="1:18" x14ac:dyDescent="0.25">
      <c r="A1273" s="60">
        <v>1270</v>
      </c>
      <c r="B1273" s="60">
        <v>0.99918270110615903</v>
      </c>
      <c r="C1273" s="60">
        <v>-8.1763306467238898E-4</v>
      </c>
      <c r="D1273" s="60">
        <v>6.1020039682917601E-3</v>
      </c>
      <c r="E1273" s="60">
        <v>0.61043506308536599</v>
      </c>
      <c r="F1273" s="60">
        <v>0.99967503780556699</v>
      </c>
      <c r="G1273" s="60">
        <v>5.65184701105515E-2</v>
      </c>
      <c r="H1273" s="60">
        <v>16.693331012746398</v>
      </c>
      <c r="I1273" s="60" t="s">
        <v>142</v>
      </c>
      <c r="J1273" s="60">
        <v>-1</v>
      </c>
      <c r="K1273" s="60">
        <v>0.61023669476770703</v>
      </c>
      <c r="L1273" s="60">
        <v>1.9836831765907299E-4</v>
      </c>
      <c r="M1273" s="60">
        <v>0.38956493691463401</v>
      </c>
      <c r="N1273" s="60">
        <v>5.65184701105515E-2</v>
      </c>
      <c r="O1273" s="60" t="s">
        <v>142</v>
      </c>
      <c r="P1273" s="60" t="s">
        <v>163</v>
      </c>
      <c r="Q1273" s="60">
        <v>268</v>
      </c>
      <c r="R1273" s="60" t="s">
        <v>28</v>
      </c>
    </row>
    <row r="1274" spans="1:18" x14ac:dyDescent="0.25">
      <c r="A1274" s="60">
        <v>1271</v>
      </c>
      <c r="B1274" s="60">
        <v>0.98381008647618995</v>
      </c>
      <c r="C1274" s="60">
        <v>-1.63224021056665E-2</v>
      </c>
      <c r="D1274" s="60">
        <v>9.8781720058669295E-3</v>
      </c>
      <c r="E1274" s="60">
        <v>0.99999999997673295</v>
      </c>
      <c r="F1274" s="60">
        <v>0.31887310319889101</v>
      </c>
      <c r="G1274" s="60" t="s">
        <v>142</v>
      </c>
      <c r="H1274" s="60">
        <v>-1</v>
      </c>
      <c r="I1274" s="60">
        <v>1.3436201486384001E-2</v>
      </c>
      <c r="J1274" s="60">
        <v>73.425796681702295</v>
      </c>
      <c r="K1274" s="60">
        <v>0.318873103191472</v>
      </c>
      <c r="L1274" s="60">
        <v>0.68112689678526095</v>
      </c>
      <c r="M1274" s="61">
        <v>2.3267165971674302E-11</v>
      </c>
      <c r="N1274" s="60" t="s">
        <v>142</v>
      </c>
      <c r="O1274" s="60">
        <v>1.3436201486384001E-2</v>
      </c>
      <c r="P1274" s="60" t="s">
        <v>163</v>
      </c>
      <c r="Q1274" s="60">
        <v>269</v>
      </c>
      <c r="R1274" s="60" t="s">
        <v>28</v>
      </c>
    </row>
    <row r="1275" spans="1:18" x14ac:dyDescent="0.25">
      <c r="A1275" s="60">
        <v>1272</v>
      </c>
      <c r="B1275" s="60">
        <v>0.98988200601891696</v>
      </c>
      <c r="C1275" s="60">
        <v>-1.0169528796175401E-2</v>
      </c>
      <c r="D1275" s="60">
        <v>8.2572101656705806E-3</v>
      </c>
      <c r="E1275" s="60">
        <v>0.99999999998294098</v>
      </c>
      <c r="F1275" s="60">
        <v>0.40351453101460499</v>
      </c>
      <c r="G1275" s="60">
        <v>3.9588047506111801</v>
      </c>
      <c r="H1275" s="60">
        <v>-0.74739850460025503</v>
      </c>
      <c r="I1275" s="60">
        <v>1.4957903603664001E-2</v>
      </c>
      <c r="J1275" s="60">
        <v>65.854288307824703</v>
      </c>
      <c r="K1275" s="60">
        <v>0.403514531007721</v>
      </c>
      <c r="L1275" s="60">
        <v>0.59648546897522003</v>
      </c>
      <c r="M1275" s="61">
        <v>1.7058687795667999E-11</v>
      </c>
      <c r="N1275" s="60">
        <v>3.9588047506111801</v>
      </c>
      <c r="O1275" s="60">
        <v>1.4957903603664001E-2</v>
      </c>
      <c r="P1275" s="60" t="s">
        <v>163</v>
      </c>
      <c r="Q1275" s="60">
        <v>270</v>
      </c>
      <c r="R1275" s="60" t="s">
        <v>28</v>
      </c>
    </row>
    <row r="1276" spans="1:18" x14ac:dyDescent="0.25">
      <c r="A1276" s="60">
        <v>1273</v>
      </c>
      <c r="B1276" s="60">
        <v>0.99247382430032804</v>
      </c>
      <c r="C1276" s="60">
        <v>-7.5546402695072703E-3</v>
      </c>
      <c r="D1276" s="60">
        <v>5.9867201868699796E-3</v>
      </c>
      <c r="E1276" s="60">
        <v>0.62738788173468696</v>
      </c>
      <c r="F1276" s="60">
        <v>0.99885141755389095</v>
      </c>
      <c r="G1276" s="60">
        <v>6.6593768060804706E-2</v>
      </c>
      <c r="H1276" s="60">
        <v>14.0164201414002</v>
      </c>
      <c r="I1276" s="60" t="s">
        <v>142</v>
      </c>
      <c r="J1276" s="60">
        <v>-1</v>
      </c>
      <c r="K1276" s="60">
        <v>0.62666727502682495</v>
      </c>
      <c r="L1276" s="60">
        <v>7.2060670786193101E-4</v>
      </c>
      <c r="M1276" s="60">
        <v>0.37261211826531299</v>
      </c>
      <c r="N1276" s="60">
        <v>6.6593768060804706E-2</v>
      </c>
      <c r="O1276" s="60" t="s">
        <v>142</v>
      </c>
      <c r="P1276" s="60" t="s">
        <v>163</v>
      </c>
      <c r="Q1276" s="60">
        <v>271</v>
      </c>
      <c r="R1276" s="60" t="s">
        <v>28</v>
      </c>
    </row>
    <row r="1277" spans="1:18" x14ac:dyDescent="0.25">
      <c r="A1277" s="60">
        <v>1274</v>
      </c>
      <c r="B1277" s="60">
        <v>0.98961076398198899</v>
      </c>
      <c r="C1277" s="60">
        <v>-1.04435808591454E-2</v>
      </c>
      <c r="D1277" s="60">
        <v>5.7534598307652602E-3</v>
      </c>
      <c r="E1277" s="60">
        <v>0.67511251265103001</v>
      </c>
      <c r="F1277" s="60">
        <v>0.99748047903402304</v>
      </c>
      <c r="G1277" s="60">
        <v>7.2185611318143494E-2</v>
      </c>
      <c r="H1277" s="60">
        <v>12.853176301198101</v>
      </c>
      <c r="I1277" s="60" t="s">
        <v>142</v>
      </c>
      <c r="J1277" s="60">
        <v>-1</v>
      </c>
      <c r="K1277" s="60">
        <v>0.67341155252101204</v>
      </c>
      <c r="L1277" s="60">
        <v>1.7009601300175801E-3</v>
      </c>
      <c r="M1277" s="60">
        <v>0.32488748734896999</v>
      </c>
      <c r="N1277" s="60">
        <v>7.2185611318143494E-2</v>
      </c>
      <c r="O1277" s="60" t="s">
        <v>142</v>
      </c>
      <c r="P1277" s="60" t="s">
        <v>163</v>
      </c>
      <c r="Q1277" s="60">
        <v>272</v>
      </c>
      <c r="R1277" s="60" t="s">
        <v>28</v>
      </c>
    </row>
    <row r="1278" spans="1:18" x14ac:dyDescent="0.25">
      <c r="A1278" s="60">
        <v>1275</v>
      </c>
      <c r="B1278" s="60">
        <v>0.97370531917579894</v>
      </c>
      <c r="C1278" s="60">
        <v>-2.6646568163627701E-2</v>
      </c>
      <c r="D1278" s="60">
        <v>1.79327951820431E-3</v>
      </c>
      <c r="E1278" s="60">
        <v>0.91328512527042505</v>
      </c>
      <c r="F1278" s="60">
        <v>0.99672754547952602</v>
      </c>
      <c r="G1278" s="60">
        <v>7.7094205732123805E-2</v>
      </c>
      <c r="H1278" s="60">
        <v>11.971143427752001</v>
      </c>
      <c r="I1278" s="60" t="s">
        <v>142</v>
      </c>
      <c r="J1278" s="60">
        <v>-1</v>
      </c>
      <c r="K1278" s="60">
        <v>0.91029644123375197</v>
      </c>
      <c r="L1278" s="60">
        <v>2.98868403667295E-3</v>
      </c>
      <c r="M1278" s="60">
        <v>8.67148747295753E-2</v>
      </c>
      <c r="N1278" s="60">
        <v>7.7094205732123805E-2</v>
      </c>
      <c r="O1278" s="60" t="s">
        <v>142</v>
      </c>
      <c r="P1278" s="60" t="s">
        <v>163</v>
      </c>
      <c r="Q1278" s="60">
        <v>273</v>
      </c>
      <c r="R1278" s="60" t="s">
        <v>28</v>
      </c>
    </row>
    <row r="1279" spans="1:18" x14ac:dyDescent="0.25">
      <c r="A1279" s="60">
        <v>1276</v>
      </c>
      <c r="B1279" s="60">
        <v>0.97981969716946105</v>
      </c>
      <c r="C1279" s="60">
        <v>-2.03867067245137E-2</v>
      </c>
      <c r="D1279" s="60">
        <v>8.4392869249899794E-3</v>
      </c>
      <c r="E1279" s="60">
        <v>0.99999999999191802</v>
      </c>
      <c r="F1279" s="60">
        <v>0.45770040597992601</v>
      </c>
      <c r="G1279" s="60">
        <v>0.902448337789029</v>
      </c>
      <c r="H1279" s="60">
        <v>0.10809667227042601</v>
      </c>
      <c r="I1279" s="60">
        <v>1.47012672667549E-2</v>
      </c>
      <c r="J1279" s="60">
        <v>67.021346857721198</v>
      </c>
      <c r="K1279" s="60">
        <v>0.45770040597622702</v>
      </c>
      <c r="L1279" s="60">
        <v>0.54229959401569094</v>
      </c>
      <c r="M1279" s="61">
        <v>8.0820905523637505E-12</v>
      </c>
      <c r="N1279" s="60">
        <v>0.902448337789029</v>
      </c>
      <c r="O1279" s="60">
        <v>1.47012672667549E-2</v>
      </c>
      <c r="P1279" s="60" t="s">
        <v>163</v>
      </c>
      <c r="Q1279" s="60">
        <v>274</v>
      </c>
      <c r="R1279" s="60" t="s">
        <v>28</v>
      </c>
    </row>
    <row r="1280" spans="1:18" x14ac:dyDescent="0.25">
      <c r="A1280" s="60">
        <v>1277</v>
      </c>
      <c r="B1280" s="60">
        <v>0.985212717529662</v>
      </c>
      <c r="C1280" s="60">
        <v>-1.48977042424736E-2</v>
      </c>
      <c r="D1280" s="60">
        <v>9.5255723061205E-3</v>
      </c>
      <c r="E1280" s="60">
        <v>0.999996085711372</v>
      </c>
      <c r="F1280" s="60">
        <v>0.33475658857573598</v>
      </c>
      <c r="G1280" s="60" t="s">
        <v>142</v>
      </c>
      <c r="H1280" s="60">
        <v>-1</v>
      </c>
      <c r="I1280" s="60">
        <v>2.7320226808164799E-2</v>
      </c>
      <c r="J1280" s="60">
        <v>35.602917209352903</v>
      </c>
      <c r="K1280" s="60">
        <v>0.33475527824182799</v>
      </c>
      <c r="L1280" s="60">
        <v>0.66524080746954395</v>
      </c>
      <c r="M1280" s="61">
        <v>3.9142886282261796E-6</v>
      </c>
      <c r="N1280" s="60" t="s">
        <v>142</v>
      </c>
      <c r="O1280" s="60">
        <v>2.7320226808164799E-2</v>
      </c>
      <c r="P1280" s="60" t="s">
        <v>163</v>
      </c>
      <c r="Q1280" s="60">
        <v>275</v>
      </c>
      <c r="R1280" s="60" t="s">
        <v>28</v>
      </c>
    </row>
    <row r="1281" spans="1:18" x14ac:dyDescent="0.25">
      <c r="A1281" s="60">
        <v>1278</v>
      </c>
      <c r="B1281" s="60">
        <v>0.99124570843870496</v>
      </c>
      <c r="C1281" s="60">
        <v>-8.7928354863805805E-3</v>
      </c>
      <c r="D1281" s="60">
        <v>1.06972095526942E-2</v>
      </c>
      <c r="E1281" s="60">
        <v>0.99999999999678502</v>
      </c>
      <c r="F1281" s="60">
        <v>0.25308466979683097</v>
      </c>
      <c r="G1281" s="60" t="s">
        <v>142</v>
      </c>
      <c r="H1281" s="60">
        <v>-1</v>
      </c>
      <c r="I1281" s="60">
        <v>1.1691885830840401E-2</v>
      </c>
      <c r="J1281" s="60">
        <v>84.529401712274606</v>
      </c>
      <c r="K1281" s="60">
        <v>0.25308466979601701</v>
      </c>
      <c r="L1281" s="60">
        <v>0.74691533020076695</v>
      </c>
      <c r="M1281" s="61">
        <v>3.21542792391938E-12</v>
      </c>
      <c r="N1281" s="60" t="s">
        <v>142</v>
      </c>
      <c r="O1281" s="60">
        <v>1.1691885830840401E-2</v>
      </c>
      <c r="P1281" s="60" t="s">
        <v>163</v>
      </c>
      <c r="Q1281" s="60">
        <v>276</v>
      </c>
      <c r="R1281" s="60" t="s">
        <v>28</v>
      </c>
    </row>
    <row r="1282" spans="1:18" x14ac:dyDescent="0.25">
      <c r="A1282" s="60">
        <v>1279</v>
      </c>
      <c r="B1282" s="60">
        <v>0.98644948864687798</v>
      </c>
      <c r="C1282" s="60">
        <v>-1.3643157418425001E-2</v>
      </c>
      <c r="D1282" s="60">
        <v>9.0903623583763801E-3</v>
      </c>
      <c r="E1282" s="60">
        <v>0.99999999999884803</v>
      </c>
      <c r="F1282" s="60">
        <v>0.35329459030430799</v>
      </c>
      <c r="G1282" s="60" t="s">
        <v>142</v>
      </c>
      <c r="H1282" s="60">
        <v>-1</v>
      </c>
      <c r="I1282" s="60">
        <v>1.2403692847701001E-2</v>
      </c>
      <c r="J1282" s="60">
        <v>79.621151481137105</v>
      </c>
      <c r="K1282" s="60">
        <v>0.35329459030390098</v>
      </c>
      <c r="L1282" s="60">
        <v>0.64670540969494705</v>
      </c>
      <c r="M1282" s="61">
        <v>1.15174536574614E-12</v>
      </c>
      <c r="N1282" s="60" t="s">
        <v>142</v>
      </c>
      <c r="O1282" s="60">
        <v>1.2403692847701001E-2</v>
      </c>
      <c r="P1282" s="60" t="s">
        <v>163</v>
      </c>
      <c r="Q1282" s="60">
        <v>277</v>
      </c>
      <c r="R1282" s="60" t="s">
        <v>28</v>
      </c>
    </row>
    <row r="1283" spans="1:18" x14ac:dyDescent="0.25">
      <c r="A1283" s="60">
        <v>1280</v>
      </c>
      <c r="B1283" s="60">
        <v>0.98892131402772698</v>
      </c>
      <c r="C1283" s="60">
        <v>-1.1140511669446801E-2</v>
      </c>
      <c r="D1283" s="60">
        <v>8.4420318354625299E-3</v>
      </c>
      <c r="E1283" s="60">
        <v>0.999999999999996</v>
      </c>
      <c r="F1283" s="60">
        <v>0.38291300434214398</v>
      </c>
      <c r="G1283" s="60">
        <v>10.1427828226619</v>
      </c>
      <c r="H1283" s="60">
        <v>-0.90140772828481397</v>
      </c>
      <c r="I1283" s="60">
        <v>1.0968367695622899E-2</v>
      </c>
      <c r="J1283" s="60">
        <v>90.171268847876902</v>
      </c>
      <c r="K1283" s="60">
        <v>0.38291300434214298</v>
      </c>
      <c r="L1283" s="60">
        <v>0.61708699565785297</v>
      </c>
      <c r="M1283" s="61">
        <v>4.4408920985006301E-15</v>
      </c>
      <c r="N1283" s="60">
        <v>10.1427828226619</v>
      </c>
      <c r="O1283" s="60">
        <v>1.0968367695622899E-2</v>
      </c>
      <c r="P1283" s="60" t="s">
        <v>163</v>
      </c>
      <c r="Q1283" s="60">
        <v>278</v>
      </c>
      <c r="R1283" s="60" t="s">
        <v>28</v>
      </c>
    </row>
    <row r="1284" spans="1:18" x14ac:dyDescent="0.25">
      <c r="A1284" s="60">
        <v>1281</v>
      </c>
      <c r="B1284" s="60">
        <v>0.98401612778339997</v>
      </c>
      <c r="C1284" s="60">
        <v>-1.6112992040417998E-2</v>
      </c>
      <c r="D1284" s="60">
        <v>6.7667298756383804E-3</v>
      </c>
      <c r="E1284" s="60">
        <v>0.99976377087611101</v>
      </c>
      <c r="F1284" s="60">
        <v>0.54878136616437601</v>
      </c>
      <c r="G1284" s="60">
        <v>1.8794042337162</v>
      </c>
      <c r="H1284" s="60">
        <v>-0.46791649073670899</v>
      </c>
      <c r="I1284" s="60">
        <v>4.9496031756298298E-2</v>
      </c>
      <c r="J1284" s="60">
        <v>19.203639857911401</v>
      </c>
      <c r="K1284" s="60">
        <v>0.54865172802304096</v>
      </c>
      <c r="L1284" s="60">
        <v>0.45111204285306999</v>
      </c>
      <c r="M1284" s="60">
        <v>2.36229123888987E-4</v>
      </c>
      <c r="N1284" s="60">
        <v>1.8794042337162</v>
      </c>
      <c r="O1284" s="60">
        <v>4.9496031756298298E-2</v>
      </c>
      <c r="P1284" s="60" t="s">
        <v>163</v>
      </c>
      <c r="Q1284" s="60">
        <v>279</v>
      </c>
      <c r="R1284" s="60" t="s">
        <v>28</v>
      </c>
    </row>
    <row r="1285" spans="1:18" x14ac:dyDescent="0.25">
      <c r="A1285" s="60">
        <v>1282</v>
      </c>
      <c r="B1285" s="60">
        <v>0.97983855386183105</v>
      </c>
      <c r="C1285" s="60">
        <v>-2.03674618461166E-2</v>
      </c>
      <c r="D1285" s="60">
        <v>4.6356328816742204E-3</v>
      </c>
      <c r="E1285" s="60">
        <v>0.86744253777585401</v>
      </c>
      <c r="F1285" s="60">
        <v>0.89395429217225997</v>
      </c>
      <c r="G1285" s="60">
        <v>0.18855288824306801</v>
      </c>
      <c r="H1285" s="60">
        <v>4.3035517478304399</v>
      </c>
      <c r="I1285" s="60" t="s">
        <v>142</v>
      </c>
      <c r="J1285" s="60">
        <v>-1</v>
      </c>
      <c r="K1285" s="60">
        <v>0.77545397985752196</v>
      </c>
      <c r="L1285" s="60">
        <v>9.1988557918331507E-2</v>
      </c>
      <c r="M1285" s="60">
        <v>0.13255746222414599</v>
      </c>
      <c r="N1285" s="60">
        <v>0.18855288824306801</v>
      </c>
      <c r="O1285" s="60" t="s">
        <v>142</v>
      </c>
      <c r="P1285" s="60" t="s">
        <v>163</v>
      </c>
      <c r="Q1285" s="60">
        <v>280</v>
      </c>
      <c r="R1285" s="60" t="s">
        <v>28</v>
      </c>
    </row>
    <row r="1286" spans="1:18" x14ac:dyDescent="0.25">
      <c r="A1286" s="60">
        <v>1283</v>
      </c>
      <c r="B1286" s="60">
        <v>0.98620496179735695</v>
      </c>
      <c r="C1286" s="60">
        <v>-1.3891073976460199E-2</v>
      </c>
      <c r="D1286" s="60">
        <v>5.1337867290399096E-3</v>
      </c>
      <c r="E1286" s="60">
        <v>0.99991463175016204</v>
      </c>
      <c r="F1286" s="60">
        <v>0.59161815676089602</v>
      </c>
      <c r="G1286" s="60" t="s">
        <v>142</v>
      </c>
      <c r="H1286" s="60">
        <v>-1</v>
      </c>
      <c r="I1286" s="60">
        <v>4.8993103002978503E-2</v>
      </c>
      <c r="J1286" s="60">
        <v>19.411036221551502</v>
      </c>
      <c r="K1286" s="60">
        <v>0.59156765135428102</v>
      </c>
      <c r="L1286" s="60">
        <v>0.40834698039588102</v>
      </c>
      <c r="M1286" s="61">
        <v>8.5368249837847201E-5</v>
      </c>
      <c r="N1286" s="60" t="s">
        <v>142</v>
      </c>
      <c r="O1286" s="60">
        <v>4.8993103002978503E-2</v>
      </c>
      <c r="P1286" s="60" t="s">
        <v>163</v>
      </c>
      <c r="Q1286" s="60">
        <v>281</v>
      </c>
      <c r="R1286" s="60" t="s">
        <v>28</v>
      </c>
    </row>
    <row r="1287" spans="1:18" x14ac:dyDescent="0.25">
      <c r="A1287" s="60">
        <v>1284</v>
      </c>
      <c r="B1287" s="60">
        <v>0.98309727738435004</v>
      </c>
      <c r="C1287" s="60">
        <v>-1.7047204031921601E-2</v>
      </c>
      <c r="D1287" s="60">
        <v>1.1891773923338299E-2</v>
      </c>
      <c r="E1287" s="60">
        <v>0.99999974707205097</v>
      </c>
      <c r="F1287" s="60">
        <v>0.22839911102552099</v>
      </c>
      <c r="G1287" s="60" t="s">
        <v>142</v>
      </c>
      <c r="H1287" s="60">
        <v>-1</v>
      </c>
      <c r="I1287" s="60">
        <v>1.8269705565028899E-2</v>
      </c>
      <c r="J1287" s="60">
        <v>53.735419596151601</v>
      </c>
      <c r="K1287" s="60">
        <v>0.22839905325700199</v>
      </c>
      <c r="L1287" s="60">
        <v>0.77160069381504903</v>
      </c>
      <c r="M1287" s="61">
        <v>2.52927949029313E-7</v>
      </c>
      <c r="N1287" s="60" t="s">
        <v>142</v>
      </c>
      <c r="O1287" s="60">
        <v>1.8269705565028899E-2</v>
      </c>
      <c r="P1287" s="60" t="s">
        <v>163</v>
      </c>
      <c r="Q1287" s="60">
        <v>282</v>
      </c>
      <c r="R1287" s="60" t="s">
        <v>28</v>
      </c>
    </row>
    <row r="1288" spans="1:18" x14ac:dyDescent="0.25">
      <c r="A1288" s="60">
        <v>1285</v>
      </c>
      <c r="B1288" s="60">
        <v>0.98787609463317105</v>
      </c>
      <c r="C1288" s="60">
        <v>-1.2197999389110399E-2</v>
      </c>
      <c r="D1288" s="60">
        <v>7.0933234825737096E-3</v>
      </c>
      <c r="E1288" s="60">
        <v>0.99999999995543798</v>
      </c>
      <c r="F1288" s="60">
        <v>0.45047390865036901</v>
      </c>
      <c r="G1288" s="60" t="s">
        <v>142</v>
      </c>
      <c r="H1288" s="60">
        <v>-1</v>
      </c>
      <c r="I1288" s="60">
        <v>1.69043684129127E-2</v>
      </c>
      <c r="J1288" s="60">
        <v>58.156306557785101</v>
      </c>
      <c r="K1288" s="60">
        <v>0.45047390863029502</v>
      </c>
      <c r="L1288" s="60">
        <v>0.54952609132514296</v>
      </c>
      <c r="M1288" s="61">
        <v>4.4562020740102103E-11</v>
      </c>
      <c r="N1288" s="60" t="s">
        <v>142</v>
      </c>
      <c r="O1288" s="60">
        <v>1.69043684129127E-2</v>
      </c>
      <c r="P1288" s="60" t="s">
        <v>163</v>
      </c>
      <c r="Q1288" s="60">
        <v>283</v>
      </c>
      <c r="R1288" s="60" t="s">
        <v>28</v>
      </c>
    </row>
    <row r="1289" spans="1:18" x14ac:dyDescent="0.25">
      <c r="A1289" s="60">
        <v>1286</v>
      </c>
      <c r="B1289" s="60">
        <v>0.989505109824516</v>
      </c>
      <c r="C1289" s="60">
        <v>-1.05503499058407E-2</v>
      </c>
      <c r="D1289" s="60">
        <v>8.2691838549014199E-3</v>
      </c>
      <c r="E1289" s="60">
        <v>0.9999999989792</v>
      </c>
      <c r="F1289" s="60">
        <v>0.43295781381544901</v>
      </c>
      <c r="G1289" s="60">
        <v>1.06075103571979</v>
      </c>
      <c r="H1289" s="60">
        <v>-5.7271719445993803E-2</v>
      </c>
      <c r="I1289" s="60">
        <v>1.7387979973579201E-2</v>
      </c>
      <c r="J1289" s="60">
        <v>56.510993313742297</v>
      </c>
      <c r="K1289" s="60">
        <v>0.43295781337348499</v>
      </c>
      <c r="L1289" s="60">
        <v>0.56704218560571495</v>
      </c>
      <c r="M1289" s="61">
        <v>1.02080011110672E-9</v>
      </c>
      <c r="N1289" s="60">
        <v>1.06075103571979</v>
      </c>
      <c r="O1289" s="60">
        <v>1.7387979973579201E-2</v>
      </c>
      <c r="P1289" s="60" t="s">
        <v>163</v>
      </c>
      <c r="Q1289" s="60">
        <v>284</v>
      </c>
      <c r="R1289" s="60" t="s">
        <v>28</v>
      </c>
    </row>
    <row r="1290" spans="1:18" x14ac:dyDescent="0.25">
      <c r="A1290" s="60">
        <v>1287</v>
      </c>
      <c r="B1290" s="60">
        <v>0.985417152660371</v>
      </c>
      <c r="C1290" s="60">
        <v>-1.46902222241251E-2</v>
      </c>
      <c r="D1290" s="60">
        <v>9.1273167638462101E-3</v>
      </c>
      <c r="E1290" s="60">
        <v>0.99999999999999201</v>
      </c>
      <c r="F1290" s="60">
        <v>0.35605475026827299</v>
      </c>
      <c r="G1290" s="60" t="s">
        <v>142</v>
      </c>
      <c r="H1290" s="60">
        <v>-1</v>
      </c>
      <c r="I1290" s="60">
        <v>1.0660311175547299E-2</v>
      </c>
      <c r="J1290" s="60">
        <v>92.805892110711397</v>
      </c>
      <c r="K1290" s="60">
        <v>0.35605475026826999</v>
      </c>
      <c r="L1290" s="60">
        <v>0.64394524973172096</v>
      </c>
      <c r="M1290" s="61">
        <v>8.4376949871511897E-15</v>
      </c>
      <c r="N1290" s="60" t="s">
        <v>142</v>
      </c>
      <c r="O1290" s="60">
        <v>1.0660311175547299E-2</v>
      </c>
      <c r="P1290" s="60" t="s">
        <v>163</v>
      </c>
      <c r="Q1290" s="60">
        <v>285</v>
      </c>
      <c r="R1290" s="60" t="s">
        <v>28</v>
      </c>
    </row>
    <row r="1291" spans="1:18" x14ac:dyDescent="0.25">
      <c r="A1291" s="60">
        <v>1288</v>
      </c>
      <c r="B1291" s="60">
        <v>0.98409237821987605</v>
      </c>
      <c r="C1291" s="60">
        <v>-1.6035506031611201E-2</v>
      </c>
      <c r="D1291" s="60">
        <v>1.0814739959543299E-2</v>
      </c>
      <c r="E1291" s="60">
        <v>0.99999999972568099</v>
      </c>
      <c r="F1291" s="60">
        <v>0.28217168931271103</v>
      </c>
      <c r="G1291" s="60" t="s">
        <v>142</v>
      </c>
      <c r="H1291" s="60">
        <v>-1</v>
      </c>
      <c r="I1291" s="60">
        <v>1.37193318945413E-2</v>
      </c>
      <c r="J1291" s="60">
        <v>71.889846800621996</v>
      </c>
      <c r="K1291" s="60">
        <v>0.282171689235306</v>
      </c>
      <c r="L1291" s="60">
        <v>0.71782831049037499</v>
      </c>
      <c r="M1291" s="61">
        <v>2.7431867888338998E-10</v>
      </c>
      <c r="N1291" s="60" t="s">
        <v>142</v>
      </c>
      <c r="O1291" s="60">
        <v>1.37193318945413E-2</v>
      </c>
      <c r="P1291" s="60" t="s">
        <v>163</v>
      </c>
      <c r="Q1291" s="60">
        <v>286</v>
      </c>
      <c r="R1291" s="60" t="s">
        <v>28</v>
      </c>
    </row>
    <row r="1292" spans="1:18" x14ac:dyDescent="0.25">
      <c r="A1292" s="60">
        <v>1289</v>
      </c>
      <c r="B1292" s="60">
        <v>0.98656347496108898</v>
      </c>
      <c r="C1292" s="60">
        <v>-1.3527611989743201E-2</v>
      </c>
      <c r="D1292" s="60">
        <v>7.3857258607963302E-3</v>
      </c>
      <c r="E1292" s="60">
        <v>0.99999936463140604</v>
      </c>
      <c r="F1292" s="60">
        <v>0.44567920314371401</v>
      </c>
      <c r="G1292" s="60" t="s">
        <v>142</v>
      </c>
      <c r="H1292" s="60">
        <v>-1</v>
      </c>
      <c r="I1292" s="60">
        <v>2.7858532977339399E-2</v>
      </c>
      <c r="J1292" s="60">
        <v>34.895644641927703</v>
      </c>
      <c r="K1292" s="60">
        <v>0.44567891997314502</v>
      </c>
      <c r="L1292" s="60">
        <v>0.55432044465826102</v>
      </c>
      <c r="M1292" s="61">
        <v>6.3536859384871704E-7</v>
      </c>
      <c r="N1292" s="60" t="s">
        <v>142</v>
      </c>
      <c r="O1292" s="60">
        <v>2.7858532977339399E-2</v>
      </c>
      <c r="P1292" s="60" t="s">
        <v>163</v>
      </c>
      <c r="Q1292" s="60">
        <v>287</v>
      </c>
      <c r="R1292" s="60" t="s">
        <v>28</v>
      </c>
    </row>
    <row r="1293" spans="1:18" x14ac:dyDescent="0.25">
      <c r="A1293" s="60">
        <v>1290</v>
      </c>
      <c r="B1293" s="60">
        <v>0.98361297154056904</v>
      </c>
      <c r="C1293" s="60">
        <v>-1.65227809062275E-2</v>
      </c>
      <c r="D1293" s="60">
        <v>8.3928944419849293E-3</v>
      </c>
      <c r="E1293" s="60">
        <v>0.99999999905751402</v>
      </c>
      <c r="F1293" s="60">
        <v>0.43762681506642898</v>
      </c>
      <c r="G1293" s="60">
        <v>1.46908329593335</v>
      </c>
      <c r="H1293" s="60">
        <v>-0.319303403171112</v>
      </c>
      <c r="I1293" s="60">
        <v>1.7445912901605399E-2</v>
      </c>
      <c r="J1293" s="60">
        <v>56.320015618556702</v>
      </c>
      <c r="K1293" s="60">
        <v>0.43762681465397202</v>
      </c>
      <c r="L1293" s="60">
        <v>0.562373184403542</v>
      </c>
      <c r="M1293" s="61">
        <v>9.4248608917268898E-10</v>
      </c>
      <c r="N1293" s="60">
        <v>1.46908329593335</v>
      </c>
      <c r="O1293" s="60">
        <v>1.7445912901605399E-2</v>
      </c>
      <c r="P1293" s="60" t="s">
        <v>163</v>
      </c>
      <c r="Q1293" s="60">
        <v>288</v>
      </c>
      <c r="R1293" s="60" t="s">
        <v>28</v>
      </c>
    </row>
    <row r="1294" spans="1:18" x14ac:dyDescent="0.25">
      <c r="A1294" s="60">
        <v>1291</v>
      </c>
      <c r="B1294" s="60">
        <v>0.98559653092465804</v>
      </c>
      <c r="C1294" s="60">
        <v>-1.4508205968960399E-2</v>
      </c>
      <c r="D1294" s="60">
        <v>8.3856084854504308E-3</v>
      </c>
      <c r="E1294" s="60">
        <v>0.99999999999827804</v>
      </c>
      <c r="F1294" s="60">
        <v>0.41206161387920198</v>
      </c>
      <c r="G1294" s="60">
        <v>3.64056915511263</v>
      </c>
      <c r="H1294" s="60">
        <v>-0.72531767495869404</v>
      </c>
      <c r="I1294" s="60">
        <v>1.3573741322635099E-2</v>
      </c>
      <c r="J1294" s="60">
        <v>72.671655900236999</v>
      </c>
      <c r="K1294" s="60">
        <v>0.41206161387849299</v>
      </c>
      <c r="L1294" s="60">
        <v>0.58793838611978599</v>
      </c>
      <c r="M1294" s="61">
        <v>1.72151182198377E-12</v>
      </c>
      <c r="N1294" s="60">
        <v>3.64056915511263</v>
      </c>
      <c r="O1294" s="60">
        <v>1.3573741322635099E-2</v>
      </c>
      <c r="P1294" s="60" t="s">
        <v>163</v>
      </c>
      <c r="Q1294" s="60">
        <v>289</v>
      </c>
      <c r="R1294" s="60" t="s">
        <v>28</v>
      </c>
    </row>
    <row r="1295" spans="1:18" x14ac:dyDescent="0.25">
      <c r="A1295" s="60">
        <v>1292</v>
      </c>
      <c r="B1295" s="60">
        <v>0.98662517087426904</v>
      </c>
      <c r="C1295" s="60">
        <v>-1.34650777628911E-2</v>
      </c>
      <c r="D1295" s="60">
        <v>8.0613989977173194E-3</v>
      </c>
      <c r="E1295" s="60">
        <v>0.99998837731288903</v>
      </c>
      <c r="F1295" s="60">
        <v>0.42041086811135098</v>
      </c>
      <c r="G1295" s="60" t="s">
        <v>142</v>
      </c>
      <c r="H1295" s="60">
        <v>-1</v>
      </c>
      <c r="I1295" s="60">
        <v>3.3626932763213102E-2</v>
      </c>
      <c r="J1295" s="60">
        <v>28.738067609127</v>
      </c>
      <c r="K1295" s="60">
        <v>0.42040598180737299</v>
      </c>
      <c r="L1295" s="60">
        <v>0.57958239550551605</v>
      </c>
      <c r="M1295" s="61">
        <v>1.16226871111902E-5</v>
      </c>
      <c r="N1295" s="60" t="s">
        <v>142</v>
      </c>
      <c r="O1295" s="60">
        <v>3.3626932763213102E-2</v>
      </c>
      <c r="P1295" s="60" t="s">
        <v>163</v>
      </c>
      <c r="Q1295" s="60">
        <v>290</v>
      </c>
      <c r="R1295" s="60" t="s">
        <v>28</v>
      </c>
    </row>
    <row r="1296" spans="1:18" x14ac:dyDescent="0.25">
      <c r="A1296" s="60">
        <v>1293</v>
      </c>
      <c r="B1296" s="60">
        <v>0.98839500595603502</v>
      </c>
      <c r="C1296" s="60">
        <v>-1.1672857535207099E-2</v>
      </c>
      <c r="D1296" s="60">
        <v>4.6196926638755898E-3</v>
      </c>
      <c r="E1296" s="60">
        <v>0.73536483938366803</v>
      </c>
      <c r="F1296" s="60">
        <v>0.99800162366699596</v>
      </c>
      <c r="G1296" s="60">
        <v>7.1728179769141198E-2</v>
      </c>
      <c r="H1296" s="60">
        <v>12.941522051981799</v>
      </c>
      <c r="I1296" s="60">
        <v>5.8392001456434901</v>
      </c>
      <c r="J1296" s="60">
        <v>-0.82874366778708897</v>
      </c>
      <c r="K1296" s="60">
        <v>0.73389530369251998</v>
      </c>
      <c r="L1296" s="60">
        <v>1.4695356911476401E-3</v>
      </c>
      <c r="M1296" s="60">
        <v>0.26463516061633202</v>
      </c>
      <c r="N1296" s="60">
        <v>7.1728179769141198E-2</v>
      </c>
      <c r="O1296" s="60">
        <v>5.8392001456434901</v>
      </c>
      <c r="P1296" s="60" t="s">
        <v>163</v>
      </c>
      <c r="Q1296" s="60">
        <v>291</v>
      </c>
      <c r="R1296" s="60" t="s">
        <v>28</v>
      </c>
    </row>
    <row r="1297" spans="1:18" x14ac:dyDescent="0.25">
      <c r="A1297" s="60">
        <v>1294</v>
      </c>
      <c r="B1297" s="60">
        <v>0.98397882668112402</v>
      </c>
      <c r="C1297" s="60">
        <v>-1.6150899761874501E-2</v>
      </c>
      <c r="D1297" s="60">
        <v>7.7982595273542402E-3</v>
      </c>
      <c r="E1297" s="60">
        <v>0.99999999998191702</v>
      </c>
      <c r="F1297" s="60">
        <v>0.48949303986744003</v>
      </c>
      <c r="G1297" s="60">
        <v>0.64200438085018696</v>
      </c>
      <c r="H1297" s="60">
        <v>0.55762176992582202</v>
      </c>
      <c r="I1297" s="60">
        <v>1.5931197498234202E-2</v>
      </c>
      <c r="J1297" s="60">
        <v>61.769920472760397</v>
      </c>
      <c r="K1297" s="60">
        <v>0.489493039858589</v>
      </c>
      <c r="L1297" s="60">
        <v>0.51050696012332897</v>
      </c>
      <c r="M1297" s="61">
        <v>1.8082757513582202E-11</v>
      </c>
      <c r="N1297" s="60">
        <v>0.64200438085018696</v>
      </c>
      <c r="O1297" s="60">
        <v>1.5931197498234202E-2</v>
      </c>
      <c r="P1297" s="60" t="s">
        <v>163</v>
      </c>
      <c r="Q1297" s="60">
        <v>292</v>
      </c>
      <c r="R1297" s="60" t="s">
        <v>28</v>
      </c>
    </row>
    <row r="1298" spans="1:18" x14ac:dyDescent="0.25">
      <c r="A1298" s="60">
        <v>1295</v>
      </c>
      <c r="B1298" s="60">
        <v>0.98496561190887899</v>
      </c>
      <c r="C1298" s="60">
        <v>-1.5148550187113899E-2</v>
      </c>
      <c r="D1298" s="60">
        <v>8.2369677067359696E-3</v>
      </c>
      <c r="E1298" s="60">
        <v>0.999999999999997</v>
      </c>
      <c r="F1298" s="60">
        <v>0.43082905870266103</v>
      </c>
      <c r="G1298" s="60">
        <v>1.3020392542525301</v>
      </c>
      <c r="H1298" s="60">
        <v>-0.23197400022008199</v>
      </c>
      <c r="I1298" s="60">
        <v>1.12284203541545E-2</v>
      </c>
      <c r="J1298" s="60">
        <v>88.059722423912007</v>
      </c>
      <c r="K1298" s="60">
        <v>0.43082905870265997</v>
      </c>
      <c r="L1298" s="60">
        <v>0.56917094129733703</v>
      </c>
      <c r="M1298" s="61">
        <v>3.44169137633799E-15</v>
      </c>
      <c r="N1298" s="60">
        <v>1.3020392542525301</v>
      </c>
      <c r="O1298" s="60">
        <v>1.12284203541545E-2</v>
      </c>
      <c r="P1298" s="60" t="s">
        <v>163</v>
      </c>
      <c r="Q1298" s="60">
        <v>293</v>
      </c>
      <c r="R1298" s="60" t="s">
        <v>28</v>
      </c>
    </row>
    <row r="1299" spans="1:18" x14ac:dyDescent="0.25">
      <c r="A1299" s="60">
        <v>1296</v>
      </c>
      <c r="B1299" s="60">
        <v>0.99131232751315901</v>
      </c>
      <c r="C1299" s="60">
        <v>-8.7256303168260704E-3</v>
      </c>
      <c r="D1299" s="60">
        <v>9.2437257116531803E-3</v>
      </c>
      <c r="E1299" s="60">
        <v>0.999999999999998</v>
      </c>
      <c r="F1299" s="60">
        <v>0.32580903918347498</v>
      </c>
      <c r="G1299" s="60" t="s">
        <v>142</v>
      </c>
      <c r="H1299" s="60">
        <v>-1</v>
      </c>
      <c r="I1299" s="60">
        <v>1.0023507456899E-2</v>
      </c>
      <c r="J1299" s="60">
        <v>98.765476735562601</v>
      </c>
      <c r="K1299" s="60">
        <v>0.32580903918347498</v>
      </c>
      <c r="L1299" s="60">
        <v>0.67419096081652397</v>
      </c>
      <c r="M1299" s="61">
        <v>1.9984014443252802E-15</v>
      </c>
      <c r="N1299" s="60" t="s">
        <v>142</v>
      </c>
      <c r="O1299" s="60">
        <v>1.0023507456899E-2</v>
      </c>
      <c r="P1299" s="60" t="s">
        <v>163</v>
      </c>
      <c r="Q1299" s="60">
        <v>294</v>
      </c>
      <c r="R1299" s="60" t="s">
        <v>28</v>
      </c>
    </row>
    <row r="1300" spans="1:18" x14ac:dyDescent="0.25">
      <c r="A1300" s="60">
        <v>1297</v>
      </c>
      <c r="B1300" s="60">
        <v>0.97336825973582597</v>
      </c>
      <c r="C1300" s="60">
        <v>-2.69927897414768E-2</v>
      </c>
      <c r="D1300" s="60">
        <v>4.1945682006744797E-3</v>
      </c>
      <c r="E1300" s="60">
        <v>1</v>
      </c>
      <c r="F1300" s="60">
        <v>0.81315234294060201</v>
      </c>
      <c r="G1300" s="60">
        <v>0.23370918575375901</v>
      </c>
      <c r="H1300" s="60">
        <v>3.2788219760160402</v>
      </c>
      <c r="I1300" s="60" t="s">
        <v>162</v>
      </c>
      <c r="J1300" s="60" t="s">
        <v>162</v>
      </c>
      <c r="K1300" s="60">
        <v>0.81315234294060201</v>
      </c>
      <c r="L1300" s="60">
        <v>0.18684765705939799</v>
      </c>
      <c r="M1300" s="60">
        <v>0</v>
      </c>
      <c r="N1300" s="60">
        <v>0.23370918575375901</v>
      </c>
      <c r="O1300" s="60" t="s">
        <v>162</v>
      </c>
      <c r="P1300" s="60" t="s">
        <v>163</v>
      </c>
      <c r="Q1300" s="60">
        <v>295</v>
      </c>
      <c r="R1300" s="60" t="s">
        <v>28</v>
      </c>
    </row>
    <row r="1301" spans="1:18" x14ac:dyDescent="0.25">
      <c r="A1301" s="60">
        <v>1298</v>
      </c>
      <c r="B1301" s="60">
        <v>0.97979256913831403</v>
      </c>
      <c r="C1301" s="60">
        <v>-2.0414393866113399E-2</v>
      </c>
      <c r="D1301" s="60">
        <v>9.4471659537891193E-3</v>
      </c>
      <c r="E1301" s="60">
        <v>0.999999999999998</v>
      </c>
      <c r="F1301" s="60">
        <v>0.37655685206626999</v>
      </c>
      <c r="G1301" s="60">
        <v>2.0251284131704401</v>
      </c>
      <c r="H1301" s="60">
        <v>-0.50620415303222699</v>
      </c>
      <c r="I1301" s="60">
        <v>1.02060225881558E-2</v>
      </c>
      <c r="J1301" s="60">
        <v>96.981362608437806</v>
      </c>
      <c r="K1301" s="60">
        <v>0.37655685206626899</v>
      </c>
      <c r="L1301" s="60">
        <v>0.62344314793372901</v>
      </c>
      <c r="M1301" s="61">
        <v>1.6653345369377301E-15</v>
      </c>
      <c r="N1301" s="60">
        <v>2.0251284131704401</v>
      </c>
      <c r="O1301" s="60">
        <v>1.02060225881558E-2</v>
      </c>
      <c r="P1301" s="60" t="s">
        <v>163</v>
      </c>
      <c r="Q1301" s="60">
        <v>296</v>
      </c>
      <c r="R1301" s="60" t="s">
        <v>28</v>
      </c>
    </row>
    <row r="1302" spans="1:18" x14ac:dyDescent="0.25">
      <c r="A1302" s="60">
        <v>1299</v>
      </c>
      <c r="B1302" s="60">
        <v>0.983610686115163</v>
      </c>
      <c r="C1302" s="60">
        <v>-1.6525104409604099E-2</v>
      </c>
      <c r="D1302" s="60">
        <v>8.4148879141606805E-3</v>
      </c>
      <c r="E1302" s="60">
        <v>0.99999999568339504</v>
      </c>
      <c r="F1302" s="60">
        <v>0.43233512020522302</v>
      </c>
      <c r="G1302" s="60">
        <v>1.4137854655248601</v>
      </c>
      <c r="H1302" s="60">
        <v>-0.29267910557507898</v>
      </c>
      <c r="I1302" s="60">
        <v>1.93968269481441E-2</v>
      </c>
      <c r="J1302" s="60">
        <v>50.554824027322702</v>
      </c>
      <c r="K1302" s="60">
        <v>0.43233511833900301</v>
      </c>
      <c r="L1302" s="60">
        <v>0.56766487734439197</v>
      </c>
      <c r="M1302" s="61">
        <v>4.3166054064513998E-9</v>
      </c>
      <c r="N1302" s="60">
        <v>1.4137854655248601</v>
      </c>
      <c r="O1302" s="60">
        <v>1.93968269481441E-2</v>
      </c>
      <c r="P1302" s="60" t="s">
        <v>163</v>
      </c>
      <c r="Q1302" s="60">
        <v>297</v>
      </c>
      <c r="R1302" s="60" t="s">
        <v>28</v>
      </c>
    </row>
    <row r="1303" spans="1:18" x14ac:dyDescent="0.25">
      <c r="A1303" s="60">
        <v>1300</v>
      </c>
      <c r="B1303" s="60">
        <v>0.98291074119157396</v>
      </c>
      <c r="C1303" s="60">
        <v>-1.7236965407840001E-2</v>
      </c>
      <c r="D1303" s="60">
        <v>9.1558253121570305E-3</v>
      </c>
      <c r="E1303" s="60">
        <v>0.99999999988868005</v>
      </c>
      <c r="F1303" s="60">
        <v>0.39747059300509802</v>
      </c>
      <c r="G1303" s="60">
        <v>1.66562497793701</v>
      </c>
      <c r="H1303" s="60">
        <v>-0.39962475752581</v>
      </c>
      <c r="I1303" s="60">
        <v>1.51473413010594E-2</v>
      </c>
      <c r="J1303" s="60">
        <v>65.018186302440895</v>
      </c>
      <c r="K1303" s="60">
        <v>0.39747059296085102</v>
      </c>
      <c r="L1303" s="60">
        <v>0.60252940692782897</v>
      </c>
      <c r="M1303" s="61">
        <v>1.11319842233115E-10</v>
      </c>
      <c r="N1303" s="60">
        <v>1.66562497793701</v>
      </c>
      <c r="O1303" s="60">
        <v>1.51473413010594E-2</v>
      </c>
      <c r="P1303" s="60" t="s">
        <v>163</v>
      </c>
      <c r="Q1303" s="60">
        <v>298</v>
      </c>
      <c r="R1303" s="60" t="s">
        <v>28</v>
      </c>
    </row>
    <row r="1304" spans="1:18" x14ac:dyDescent="0.25">
      <c r="A1304" s="60">
        <v>1301</v>
      </c>
      <c r="B1304" s="60">
        <v>0.98278218721160504</v>
      </c>
      <c r="C1304" s="60">
        <v>-1.7367763029681099E-2</v>
      </c>
      <c r="D1304" s="60">
        <v>1.0128439582649499E-2</v>
      </c>
      <c r="E1304" s="60">
        <v>0.99999999999370603</v>
      </c>
      <c r="F1304" s="60">
        <v>0.315385649100204</v>
      </c>
      <c r="G1304" s="60" t="s">
        <v>142</v>
      </c>
      <c r="H1304" s="60">
        <v>-1</v>
      </c>
      <c r="I1304" s="60">
        <v>1.2352967479023501E-2</v>
      </c>
      <c r="J1304" s="60">
        <v>79.952208584543996</v>
      </c>
      <c r="K1304" s="60">
        <v>0.31538564909821898</v>
      </c>
      <c r="L1304" s="60">
        <v>0.68461435089548694</v>
      </c>
      <c r="M1304" s="61">
        <v>6.2944094381123299E-12</v>
      </c>
      <c r="N1304" s="60" t="s">
        <v>142</v>
      </c>
      <c r="O1304" s="60">
        <v>1.2352967479023501E-2</v>
      </c>
      <c r="P1304" s="60" t="s">
        <v>163</v>
      </c>
      <c r="Q1304" s="60">
        <v>299</v>
      </c>
      <c r="R1304" s="60" t="s">
        <v>28</v>
      </c>
    </row>
    <row r="1305" spans="1:18" x14ac:dyDescent="0.25">
      <c r="A1305" s="60">
        <v>1302</v>
      </c>
      <c r="B1305" s="60">
        <v>0.98369968891164605</v>
      </c>
      <c r="C1305" s="60">
        <v>-1.6434622706591101E-2</v>
      </c>
      <c r="D1305" s="60">
        <v>9.6054255421296596E-3</v>
      </c>
      <c r="E1305" s="60">
        <v>0.99999999992160304</v>
      </c>
      <c r="F1305" s="60">
        <v>0.37112776651490298</v>
      </c>
      <c r="G1305" s="60">
        <v>1.3025390064286999</v>
      </c>
      <c r="H1305" s="60">
        <v>-0.232268672903855</v>
      </c>
      <c r="I1305" s="60">
        <v>1.4353541009332499E-2</v>
      </c>
      <c r="J1305" s="60">
        <v>68.669219557028399</v>
      </c>
      <c r="K1305" s="60">
        <v>0.37112776648580698</v>
      </c>
      <c r="L1305" s="60">
        <v>0.62887223343579601</v>
      </c>
      <c r="M1305" s="61">
        <v>7.8396622527066003E-11</v>
      </c>
      <c r="N1305" s="60">
        <v>1.3025390064286999</v>
      </c>
      <c r="O1305" s="60">
        <v>1.4353541009332499E-2</v>
      </c>
      <c r="P1305" s="60" t="s">
        <v>163</v>
      </c>
      <c r="Q1305" s="60">
        <v>300</v>
      </c>
      <c r="R1305" s="60" t="s">
        <v>28</v>
      </c>
    </row>
    <row r="1306" spans="1:18" x14ac:dyDescent="0.25">
      <c r="A1306" s="60">
        <v>1303</v>
      </c>
      <c r="B1306" s="60">
        <v>0.98614013549376001</v>
      </c>
      <c r="C1306" s="60">
        <v>-1.3956809231116699E-2</v>
      </c>
      <c r="D1306" s="60">
        <v>9.3054420513675393E-3</v>
      </c>
      <c r="E1306" s="60">
        <v>0.99999999998804301</v>
      </c>
      <c r="F1306" s="60">
        <v>0.34196785396238699</v>
      </c>
      <c r="G1306" s="60">
        <v>12.3824290099511</v>
      </c>
      <c r="H1306" s="60">
        <v>-0.91924040112030103</v>
      </c>
      <c r="I1306" s="60">
        <v>1.36798042623162E-2</v>
      </c>
      <c r="J1306" s="60">
        <v>72.100461148753794</v>
      </c>
      <c r="K1306" s="60">
        <v>0.34196785395829798</v>
      </c>
      <c r="L1306" s="60">
        <v>0.65803214602974502</v>
      </c>
      <c r="M1306" s="61">
        <v>1.19571019752129E-11</v>
      </c>
      <c r="N1306" s="60">
        <v>12.3824290099511</v>
      </c>
      <c r="O1306" s="60">
        <v>1.36798042623162E-2</v>
      </c>
      <c r="P1306" s="60" t="s">
        <v>163</v>
      </c>
      <c r="Q1306" s="60">
        <v>301</v>
      </c>
      <c r="R1306" s="60" t="s">
        <v>28</v>
      </c>
    </row>
    <row r="1307" spans="1:18" x14ac:dyDescent="0.25">
      <c r="A1307" s="60">
        <v>1304</v>
      </c>
      <c r="B1307" s="60">
        <v>0.99047334564511302</v>
      </c>
      <c r="C1307" s="60">
        <v>-9.5723232054978694E-3</v>
      </c>
      <c r="D1307" s="60">
        <v>8.4738136517190296E-3</v>
      </c>
      <c r="E1307" s="60">
        <v>0.99999999999996303</v>
      </c>
      <c r="F1307" s="60">
        <v>0.375958039042459</v>
      </c>
      <c r="G1307" s="60" t="s">
        <v>142</v>
      </c>
      <c r="H1307" s="60">
        <v>-1</v>
      </c>
      <c r="I1307" s="60">
        <v>1.1733394984124099E-2</v>
      </c>
      <c r="J1307" s="60">
        <v>84.2268249175157</v>
      </c>
      <c r="K1307" s="60">
        <v>0.37595803904244501</v>
      </c>
      <c r="L1307" s="60">
        <v>0.62404196095751796</v>
      </c>
      <c r="M1307" s="61">
        <v>3.7081449022480197E-14</v>
      </c>
      <c r="N1307" s="60" t="s">
        <v>142</v>
      </c>
      <c r="O1307" s="60">
        <v>1.1733394984124099E-2</v>
      </c>
      <c r="P1307" s="60" t="s">
        <v>163</v>
      </c>
      <c r="Q1307" s="60">
        <v>302</v>
      </c>
      <c r="R1307" s="60" t="s">
        <v>28</v>
      </c>
    </row>
    <row r="1308" spans="1:18" x14ac:dyDescent="0.25">
      <c r="A1308" s="60">
        <v>1305</v>
      </c>
      <c r="B1308" s="60">
        <v>0.980546293345255</v>
      </c>
      <c r="C1308" s="60">
        <v>-1.96454204416645E-2</v>
      </c>
      <c r="D1308" s="60">
        <v>8.4838787417889396E-3</v>
      </c>
      <c r="E1308" s="60">
        <v>0.99999999996376798</v>
      </c>
      <c r="F1308" s="60">
        <v>0.44412180248838201</v>
      </c>
      <c r="G1308" s="60">
        <v>1.8144301958579501</v>
      </c>
      <c r="H1308" s="60">
        <v>-0.44886278773201899</v>
      </c>
      <c r="I1308" s="60">
        <v>1.5199616903843499E-2</v>
      </c>
      <c r="J1308" s="60">
        <v>64.791131863799293</v>
      </c>
      <c r="K1308" s="60">
        <v>0.44412180247229099</v>
      </c>
      <c r="L1308" s="60">
        <v>0.55587819749147704</v>
      </c>
      <c r="M1308" s="61">
        <v>3.6232017386339502E-11</v>
      </c>
      <c r="N1308" s="60">
        <v>1.8144301958579501</v>
      </c>
      <c r="O1308" s="60">
        <v>1.5199616903843499E-2</v>
      </c>
      <c r="P1308" s="60" t="s">
        <v>163</v>
      </c>
      <c r="Q1308" s="60">
        <v>303</v>
      </c>
      <c r="R1308" s="60" t="s">
        <v>28</v>
      </c>
    </row>
    <row r="1309" spans="1:18" x14ac:dyDescent="0.25">
      <c r="A1309" s="60">
        <v>1306</v>
      </c>
      <c r="B1309" s="60">
        <v>0.99526470893229801</v>
      </c>
      <c r="C1309" s="60">
        <v>-4.7465380777406098E-3</v>
      </c>
      <c r="D1309" s="60">
        <v>5.6443460819545401E-3</v>
      </c>
      <c r="E1309" s="60">
        <v>0.64497042663142401</v>
      </c>
      <c r="F1309" s="60">
        <v>0.99942984644991595</v>
      </c>
      <c r="G1309" s="60">
        <v>6.1038355518188099E-2</v>
      </c>
      <c r="H1309" s="60">
        <v>15.3831412479981</v>
      </c>
      <c r="I1309" s="60" t="s">
        <v>142</v>
      </c>
      <c r="J1309" s="60">
        <v>-1</v>
      </c>
      <c r="K1309" s="60">
        <v>0.64460269445298002</v>
      </c>
      <c r="L1309" s="60">
        <v>3.6773217844327498E-4</v>
      </c>
      <c r="M1309" s="60">
        <v>0.35502957336857599</v>
      </c>
      <c r="N1309" s="60">
        <v>6.1038355518188099E-2</v>
      </c>
      <c r="O1309" s="60" t="s">
        <v>142</v>
      </c>
      <c r="P1309" s="60" t="s">
        <v>163</v>
      </c>
      <c r="Q1309" s="60">
        <v>304</v>
      </c>
      <c r="R1309" s="60" t="s">
        <v>28</v>
      </c>
    </row>
    <row r="1310" spans="1:18" x14ac:dyDescent="0.25">
      <c r="A1310" s="60">
        <v>1307</v>
      </c>
      <c r="B1310" s="60">
        <v>0.989268109231347</v>
      </c>
      <c r="C1310" s="60">
        <v>-1.07898928630833E-2</v>
      </c>
      <c r="D1310" s="60">
        <v>9.9022242942314095E-3</v>
      </c>
      <c r="E1310" s="60">
        <v>0.999999999999309</v>
      </c>
      <c r="F1310" s="60">
        <v>0.30679332356901101</v>
      </c>
      <c r="G1310" s="60" t="s">
        <v>142</v>
      </c>
      <c r="H1310" s="60">
        <v>-1</v>
      </c>
      <c r="I1310" s="60">
        <v>1.14253324453073E-2</v>
      </c>
      <c r="J1310" s="60">
        <v>86.524805495767495</v>
      </c>
      <c r="K1310" s="60">
        <v>0.30679332356879901</v>
      </c>
      <c r="L1310" s="60">
        <v>0.69320667643051004</v>
      </c>
      <c r="M1310" s="61">
        <v>6.9055872131684696E-13</v>
      </c>
      <c r="N1310" s="60" t="s">
        <v>142</v>
      </c>
      <c r="O1310" s="60">
        <v>1.14253324453073E-2</v>
      </c>
      <c r="P1310" s="60" t="s">
        <v>163</v>
      </c>
      <c r="Q1310" s="60">
        <v>305</v>
      </c>
      <c r="R1310" s="60" t="s">
        <v>28</v>
      </c>
    </row>
    <row r="1311" spans="1:18" x14ac:dyDescent="0.25">
      <c r="A1311" s="60">
        <v>1308</v>
      </c>
      <c r="B1311" s="60">
        <v>0.98413288963614098</v>
      </c>
      <c r="C1311" s="60">
        <v>-1.5994340605140801E-2</v>
      </c>
      <c r="D1311" s="60">
        <v>9.2537467064476506E-3</v>
      </c>
      <c r="E1311" s="60">
        <v>0.99999999999506395</v>
      </c>
      <c r="F1311" s="60">
        <v>0.34939837034863402</v>
      </c>
      <c r="G1311" s="60" t="s">
        <v>142</v>
      </c>
      <c r="H1311" s="60">
        <v>-1</v>
      </c>
      <c r="I1311" s="60">
        <v>1.29646199388956E-2</v>
      </c>
      <c r="J1311" s="60">
        <v>76.132997705537306</v>
      </c>
      <c r="K1311" s="60">
        <v>0.34939837034690902</v>
      </c>
      <c r="L1311" s="60">
        <v>0.65060162964815405</v>
      </c>
      <c r="M1311" s="61">
        <v>4.9364956566933001E-12</v>
      </c>
      <c r="N1311" s="60" t="s">
        <v>142</v>
      </c>
      <c r="O1311" s="60">
        <v>1.29646199388956E-2</v>
      </c>
      <c r="P1311" s="60" t="s">
        <v>163</v>
      </c>
      <c r="Q1311" s="60">
        <v>306</v>
      </c>
      <c r="R1311" s="60" t="s">
        <v>28</v>
      </c>
    </row>
    <row r="1312" spans="1:18" x14ac:dyDescent="0.25">
      <c r="A1312" s="60">
        <v>1309</v>
      </c>
      <c r="B1312" s="60">
        <v>0.99423158864945804</v>
      </c>
      <c r="C1312" s="60">
        <v>-5.78511289384774E-3</v>
      </c>
      <c r="D1312" s="60">
        <v>9.3647608769209696E-3</v>
      </c>
      <c r="E1312" s="60">
        <v>0.99999999999995504</v>
      </c>
      <c r="F1312" s="60">
        <v>0.3127706249112</v>
      </c>
      <c r="G1312" s="60" t="s">
        <v>142</v>
      </c>
      <c r="H1312" s="60">
        <v>-1</v>
      </c>
      <c r="I1312" s="60">
        <v>1.09390004391718E-2</v>
      </c>
      <c r="J1312" s="60">
        <v>90.416030702317798</v>
      </c>
      <c r="K1312" s="60">
        <v>0.31277062491118601</v>
      </c>
      <c r="L1312" s="60">
        <v>0.68722937508876902</v>
      </c>
      <c r="M1312" s="61">
        <v>4.4853010194856299E-14</v>
      </c>
      <c r="N1312" s="60" t="s">
        <v>142</v>
      </c>
      <c r="O1312" s="60">
        <v>1.09390004391718E-2</v>
      </c>
      <c r="P1312" s="60" t="s">
        <v>163</v>
      </c>
      <c r="Q1312" s="60">
        <v>307</v>
      </c>
      <c r="R1312" s="60" t="s">
        <v>28</v>
      </c>
    </row>
    <row r="1313" spans="1:18" x14ac:dyDescent="0.25">
      <c r="A1313" s="60">
        <v>1310</v>
      </c>
      <c r="B1313" s="60">
        <v>0.98210067915798904</v>
      </c>
      <c r="C1313" s="60">
        <v>-1.8061451282155101E-2</v>
      </c>
      <c r="D1313" s="60">
        <v>9.2242546272749797E-3</v>
      </c>
      <c r="E1313" s="60">
        <v>0.99999999999898204</v>
      </c>
      <c r="F1313" s="60">
        <v>0.35411872227495</v>
      </c>
      <c r="G1313" s="60" t="s">
        <v>142</v>
      </c>
      <c r="H1313" s="60">
        <v>-1</v>
      </c>
      <c r="I1313" s="60">
        <v>1.26104517373217E-2</v>
      </c>
      <c r="J1313" s="60">
        <v>78.299300360542901</v>
      </c>
      <c r="K1313" s="60">
        <v>0.35411872227458902</v>
      </c>
      <c r="L1313" s="60">
        <v>0.64588127772439297</v>
      </c>
      <c r="M1313" s="61">
        <v>1.01807451358127E-12</v>
      </c>
      <c r="N1313" s="60" t="s">
        <v>142</v>
      </c>
      <c r="O1313" s="60">
        <v>1.26104517373217E-2</v>
      </c>
      <c r="P1313" s="60" t="s">
        <v>163</v>
      </c>
      <c r="Q1313" s="60">
        <v>308</v>
      </c>
      <c r="R1313" s="60" t="s">
        <v>28</v>
      </c>
    </row>
    <row r="1314" spans="1:18" x14ac:dyDescent="0.25">
      <c r="A1314" s="60">
        <v>1311</v>
      </c>
      <c r="B1314" s="60">
        <v>0.98294932401976398</v>
      </c>
      <c r="C1314" s="60">
        <v>-1.7197712534374601E-2</v>
      </c>
      <c r="D1314" s="60">
        <v>7.3155096503199502E-3</v>
      </c>
      <c r="E1314" s="60">
        <v>0.99999819013219005</v>
      </c>
      <c r="F1314" s="60">
        <v>0.46813104530595301</v>
      </c>
      <c r="G1314" s="60" t="s">
        <v>142</v>
      </c>
      <c r="H1314" s="60">
        <v>-1</v>
      </c>
      <c r="I1314" s="60">
        <v>3.01899158818329E-2</v>
      </c>
      <c r="J1314" s="60">
        <v>32.1236431368052</v>
      </c>
      <c r="K1314" s="60">
        <v>0.46813019805064299</v>
      </c>
      <c r="L1314" s="60">
        <v>0.531867992081547</v>
      </c>
      <c r="M1314" s="61">
        <v>1.80986780984327E-6</v>
      </c>
      <c r="N1314" s="60" t="s">
        <v>142</v>
      </c>
      <c r="O1314" s="60">
        <v>3.01899158818329E-2</v>
      </c>
      <c r="P1314" s="60" t="s">
        <v>163</v>
      </c>
      <c r="Q1314" s="60">
        <v>309</v>
      </c>
      <c r="R1314" s="60" t="s">
        <v>28</v>
      </c>
    </row>
    <row r="1315" spans="1:18" x14ac:dyDescent="0.25">
      <c r="A1315" s="60">
        <v>1312</v>
      </c>
      <c r="B1315" s="60">
        <v>0.99174523113784696</v>
      </c>
      <c r="C1315" s="60">
        <v>-8.2890281318053292E-3</v>
      </c>
      <c r="D1315" s="60">
        <v>8.1443508474283704E-3</v>
      </c>
      <c r="E1315" s="60">
        <v>0.99999999994242705</v>
      </c>
      <c r="F1315" s="60">
        <v>0.39765721354117201</v>
      </c>
      <c r="G1315" s="60" t="s">
        <v>142</v>
      </c>
      <c r="H1315" s="60">
        <v>-1</v>
      </c>
      <c r="I1315" s="60">
        <v>1.5355757339897301E-2</v>
      </c>
      <c r="J1315" s="60">
        <v>64.1221543727968</v>
      </c>
      <c r="K1315" s="60">
        <v>0.39765721351827799</v>
      </c>
      <c r="L1315" s="60">
        <v>0.60234278642414996</v>
      </c>
      <c r="M1315" s="61">
        <v>5.75727243656843E-11</v>
      </c>
      <c r="N1315" s="60" t="s">
        <v>142</v>
      </c>
      <c r="O1315" s="60">
        <v>1.5355757339897301E-2</v>
      </c>
      <c r="P1315" s="60" t="s">
        <v>163</v>
      </c>
      <c r="Q1315" s="60">
        <v>310</v>
      </c>
      <c r="R1315" s="60" t="s">
        <v>28</v>
      </c>
    </row>
    <row r="1316" spans="1:18" x14ac:dyDescent="0.25">
      <c r="A1316" s="60">
        <v>1313</v>
      </c>
      <c r="B1316" s="60">
        <v>0.98943247899731401</v>
      </c>
      <c r="C1316" s="60">
        <v>-1.0623753764198799E-2</v>
      </c>
      <c r="D1316" s="60">
        <v>8.1072107747497298E-3</v>
      </c>
      <c r="E1316" s="60">
        <v>0.99999943763041999</v>
      </c>
      <c r="F1316" s="60">
        <v>0.40003737655421701</v>
      </c>
      <c r="G1316" s="60" t="s">
        <v>142</v>
      </c>
      <c r="H1316" s="60">
        <v>-1</v>
      </c>
      <c r="I1316" s="60">
        <v>2.6000238425073301E-2</v>
      </c>
      <c r="J1316" s="60">
        <v>37.461185764960199</v>
      </c>
      <c r="K1316" s="60">
        <v>0.40003715158536601</v>
      </c>
      <c r="L1316" s="60">
        <v>0.59996228604505497</v>
      </c>
      <c r="M1316" s="61">
        <v>5.6236957990396498E-7</v>
      </c>
      <c r="N1316" s="60" t="s">
        <v>142</v>
      </c>
      <c r="O1316" s="60">
        <v>2.6000238425073301E-2</v>
      </c>
      <c r="P1316" s="60" t="s">
        <v>163</v>
      </c>
      <c r="Q1316" s="60">
        <v>311</v>
      </c>
      <c r="R1316" s="60" t="s">
        <v>28</v>
      </c>
    </row>
    <row r="1317" spans="1:18" x14ac:dyDescent="0.25">
      <c r="A1317" s="60">
        <v>1314</v>
      </c>
      <c r="B1317" s="60">
        <v>0.98854822462582603</v>
      </c>
      <c r="C1317" s="60">
        <v>-1.15178519005203E-2</v>
      </c>
      <c r="D1317" s="60">
        <v>8.3193966609956E-3</v>
      </c>
      <c r="E1317" s="60">
        <v>0.999999999999998</v>
      </c>
      <c r="F1317" s="60">
        <v>0.38429043809150998</v>
      </c>
      <c r="G1317" s="60" t="s">
        <v>142</v>
      </c>
      <c r="H1317" s="60">
        <v>-1</v>
      </c>
      <c r="I1317" s="60">
        <v>1.09513113287405E-2</v>
      </c>
      <c r="J1317" s="60">
        <v>90.313265597299505</v>
      </c>
      <c r="K1317" s="60">
        <v>0.38429043809150898</v>
      </c>
      <c r="L1317" s="60">
        <v>0.61570956190848802</v>
      </c>
      <c r="M1317" s="61">
        <v>2.1094237467878002E-15</v>
      </c>
      <c r="N1317" s="60" t="s">
        <v>142</v>
      </c>
      <c r="O1317" s="60">
        <v>1.09513113287405E-2</v>
      </c>
      <c r="P1317" s="60" t="s">
        <v>163</v>
      </c>
      <c r="Q1317" s="60">
        <v>312</v>
      </c>
      <c r="R1317" s="60" t="s">
        <v>28</v>
      </c>
    </row>
    <row r="1318" spans="1:18" x14ac:dyDescent="0.25">
      <c r="A1318" s="60">
        <v>1315</v>
      </c>
      <c r="B1318" s="60">
        <v>0.97179595656554596</v>
      </c>
      <c r="C1318" s="60">
        <v>-2.8609417787105799E-2</v>
      </c>
      <c r="D1318" s="60">
        <v>7.2953626490308799E-3</v>
      </c>
      <c r="E1318" s="60">
        <v>1</v>
      </c>
      <c r="F1318" s="60">
        <v>0.652814024059578</v>
      </c>
      <c r="G1318" s="60">
        <v>0.27958139159916301</v>
      </c>
      <c r="H1318" s="60">
        <v>2.5767759588009498</v>
      </c>
      <c r="I1318" s="60" t="s">
        <v>162</v>
      </c>
      <c r="J1318" s="60" t="s">
        <v>162</v>
      </c>
      <c r="K1318" s="60">
        <v>0.652814024059578</v>
      </c>
      <c r="L1318" s="60">
        <v>0.347185975940422</v>
      </c>
      <c r="M1318" s="60">
        <v>0</v>
      </c>
      <c r="N1318" s="60">
        <v>0.27958139159916301</v>
      </c>
      <c r="O1318" s="60" t="s">
        <v>162</v>
      </c>
      <c r="P1318" s="60" t="s">
        <v>163</v>
      </c>
      <c r="Q1318" s="60">
        <v>313</v>
      </c>
      <c r="R1318" s="60" t="s">
        <v>28</v>
      </c>
    </row>
    <row r="1319" spans="1:18" x14ac:dyDescent="0.25">
      <c r="A1319" s="60">
        <v>1316</v>
      </c>
      <c r="B1319" s="60">
        <v>0.985477047092716</v>
      </c>
      <c r="C1319" s="60">
        <v>-1.46294432818853E-2</v>
      </c>
      <c r="D1319" s="60">
        <v>9.0821665888551392E-3</v>
      </c>
      <c r="E1319" s="60">
        <v>0.99999987625049003</v>
      </c>
      <c r="F1319" s="60">
        <v>0.35802773022397799</v>
      </c>
      <c r="G1319" s="60" t="s">
        <v>142</v>
      </c>
      <c r="H1319" s="60">
        <v>-1</v>
      </c>
      <c r="I1319" s="60">
        <v>2.17193691647103E-2</v>
      </c>
      <c r="J1319" s="60">
        <v>45.041852892523302</v>
      </c>
      <c r="K1319" s="60">
        <v>0.35802768591822198</v>
      </c>
      <c r="L1319" s="60">
        <v>0.64197219033226804</v>
      </c>
      <c r="M1319" s="61">
        <v>1.2374951019467099E-7</v>
      </c>
      <c r="N1319" s="60" t="s">
        <v>142</v>
      </c>
      <c r="O1319" s="60">
        <v>2.17193691647103E-2</v>
      </c>
      <c r="P1319" s="60" t="s">
        <v>163</v>
      </c>
      <c r="Q1319" s="60">
        <v>314</v>
      </c>
      <c r="R1319" s="60" t="s">
        <v>28</v>
      </c>
    </row>
    <row r="1320" spans="1:18" x14ac:dyDescent="0.25">
      <c r="A1320" s="60">
        <v>1317</v>
      </c>
      <c r="B1320" s="60">
        <v>0.98475419290166799</v>
      </c>
      <c r="C1320" s="60">
        <v>-1.5363219306555801E-2</v>
      </c>
      <c r="D1320" s="60">
        <v>1.04079625851693E-2</v>
      </c>
      <c r="E1320" s="60">
        <v>0.999999999999995</v>
      </c>
      <c r="F1320" s="60">
        <v>0.28727616080263102</v>
      </c>
      <c r="G1320" s="60" t="s">
        <v>142</v>
      </c>
      <c r="H1320" s="60">
        <v>-1</v>
      </c>
      <c r="I1320" s="60">
        <v>9.5554420030618103E-3</v>
      </c>
      <c r="J1320" s="60">
        <v>103.652406417157</v>
      </c>
      <c r="K1320" s="60">
        <v>0.28727616080263002</v>
      </c>
      <c r="L1320" s="60">
        <v>0.71272383919736504</v>
      </c>
      <c r="M1320" s="61">
        <v>4.77395900588817E-15</v>
      </c>
      <c r="N1320" s="60" t="s">
        <v>142</v>
      </c>
      <c r="O1320" s="60">
        <v>9.5554420030618103E-3</v>
      </c>
      <c r="P1320" s="60" t="s">
        <v>163</v>
      </c>
      <c r="Q1320" s="60">
        <v>315</v>
      </c>
      <c r="R1320" s="60" t="s">
        <v>28</v>
      </c>
    </row>
    <row r="1321" spans="1:18" x14ac:dyDescent="0.25">
      <c r="A1321" s="60">
        <v>1318</v>
      </c>
      <c r="B1321" s="60">
        <v>0.98076653604178099</v>
      </c>
      <c r="C1321" s="60">
        <v>-1.9420833426119499E-2</v>
      </c>
      <c r="D1321" s="60">
        <v>9.8410807856732108E-3</v>
      </c>
      <c r="E1321" s="60">
        <v>0.99999999998727596</v>
      </c>
      <c r="F1321" s="60">
        <v>0.33277384209765698</v>
      </c>
      <c r="G1321" s="60" t="s">
        <v>142</v>
      </c>
      <c r="H1321" s="60">
        <v>-1</v>
      </c>
      <c r="I1321" s="60">
        <v>1.31436490578413E-2</v>
      </c>
      <c r="J1321" s="60">
        <v>75.082372223976705</v>
      </c>
      <c r="K1321" s="60">
        <v>0.33277384209342298</v>
      </c>
      <c r="L1321" s="60">
        <v>0.66722615789385298</v>
      </c>
      <c r="M1321" s="61">
        <v>1.2723933018321499E-11</v>
      </c>
      <c r="N1321" s="60" t="s">
        <v>142</v>
      </c>
      <c r="O1321" s="60">
        <v>1.31436490578413E-2</v>
      </c>
      <c r="P1321" s="60" t="s">
        <v>163</v>
      </c>
      <c r="Q1321" s="60">
        <v>316</v>
      </c>
      <c r="R1321" s="60" t="s">
        <v>28</v>
      </c>
    </row>
    <row r="1322" spans="1:18" x14ac:dyDescent="0.25">
      <c r="A1322" s="60">
        <v>1319</v>
      </c>
      <c r="B1322" s="60">
        <v>0.98256499209731496</v>
      </c>
      <c r="C1322" s="60">
        <v>-1.7588787709148099E-2</v>
      </c>
      <c r="D1322" s="60">
        <v>9.9232303983127906E-3</v>
      </c>
      <c r="E1322" s="60">
        <v>0.99999999998651401</v>
      </c>
      <c r="F1322" s="60">
        <v>0.31870813338202802</v>
      </c>
      <c r="G1322" s="60" t="s">
        <v>142</v>
      </c>
      <c r="H1322" s="60">
        <v>-1</v>
      </c>
      <c r="I1322" s="60">
        <v>1.2971507688591699E-2</v>
      </c>
      <c r="J1322" s="60">
        <v>76.092040802588699</v>
      </c>
      <c r="K1322" s="60">
        <v>0.31870813337773002</v>
      </c>
      <c r="L1322" s="60">
        <v>0.68129186660878405</v>
      </c>
      <c r="M1322" s="61">
        <v>1.3485879080121801E-11</v>
      </c>
      <c r="N1322" s="60" t="s">
        <v>142</v>
      </c>
      <c r="O1322" s="60">
        <v>1.2971507688591699E-2</v>
      </c>
      <c r="P1322" s="60" t="s">
        <v>163</v>
      </c>
      <c r="Q1322" s="60">
        <v>317</v>
      </c>
      <c r="R1322" s="60" t="s">
        <v>28</v>
      </c>
    </row>
    <row r="1323" spans="1:18" x14ac:dyDescent="0.25">
      <c r="A1323" s="60">
        <v>1320</v>
      </c>
      <c r="B1323" s="60">
        <v>0.98762230542949503</v>
      </c>
      <c r="C1323" s="60">
        <v>-1.24549362765956E-2</v>
      </c>
      <c r="D1323" s="60">
        <v>6.5822597805465996E-3</v>
      </c>
      <c r="E1323" s="60">
        <v>0.99984112568486805</v>
      </c>
      <c r="F1323" s="60">
        <v>0.50802130225814301</v>
      </c>
      <c r="G1323" s="60" t="s">
        <v>142</v>
      </c>
      <c r="H1323" s="60">
        <v>-1</v>
      </c>
      <c r="I1323" s="60">
        <v>4.8559447899196098E-2</v>
      </c>
      <c r="J1323" s="60">
        <v>19.5933148596724</v>
      </c>
      <c r="K1323" s="60">
        <v>0.50794059072167397</v>
      </c>
      <c r="L1323" s="60">
        <v>0.49190053496319402</v>
      </c>
      <c r="M1323" s="60">
        <v>1.58874315131619E-4</v>
      </c>
      <c r="N1323" s="60" t="s">
        <v>142</v>
      </c>
      <c r="O1323" s="60">
        <v>4.8559447899196098E-2</v>
      </c>
      <c r="P1323" s="60" t="s">
        <v>163</v>
      </c>
      <c r="Q1323" s="60">
        <v>318</v>
      </c>
      <c r="R1323" s="60" t="s">
        <v>28</v>
      </c>
    </row>
    <row r="1324" spans="1:18" x14ac:dyDescent="0.25">
      <c r="A1324" s="60">
        <v>1321</v>
      </c>
      <c r="B1324" s="60">
        <v>0.98678202746385202</v>
      </c>
      <c r="C1324" s="60">
        <v>-1.33061074398425E-2</v>
      </c>
      <c r="D1324" s="60">
        <v>7.7332034553149898E-3</v>
      </c>
      <c r="E1324" s="60">
        <v>0.99999644031687396</v>
      </c>
      <c r="F1324" s="60">
        <v>0.44527831406970197</v>
      </c>
      <c r="G1324" s="60">
        <v>3.7614857894967302</v>
      </c>
      <c r="H1324" s="60">
        <v>-0.73414760656751099</v>
      </c>
      <c r="I1324" s="60">
        <v>3.13297705495129E-2</v>
      </c>
      <c r="J1324" s="60">
        <v>30.918522940333101</v>
      </c>
      <c r="K1324" s="60">
        <v>0.44527672902000098</v>
      </c>
      <c r="L1324" s="60">
        <v>0.55471971129687203</v>
      </c>
      <c r="M1324" s="61">
        <v>3.5596831264861401E-6</v>
      </c>
      <c r="N1324" s="60">
        <v>3.7614857894967302</v>
      </c>
      <c r="O1324" s="60">
        <v>3.13297705495129E-2</v>
      </c>
      <c r="P1324" s="60" t="s">
        <v>163</v>
      </c>
      <c r="Q1324" s="60">
        <v>319</v>
      </c>
      <c r="R1324" s="60" t="s">
        <v>28</v>
      </c>
    </row>
    <row r="1325" spans="1:18" x14ac:dyDescent="0.25">
      <c r="A1325" s="60">
        <v>1322</v>
      </c>
      <c r="B1325" s="60">
        <v>0.97643007152244898</v>
      </c>
      <c r="C1325" s="60">
        <v>-2.3852142573756799E-2</v>
      </c>
      <c r="D1325" s="60">
        <v>8.9309399416692293E-3</v>
      </c>
      <c r="E1325" s="60">
        <v>0.999995675801713</v>
      </c>
      <c r="F1325" s="60">
        <v>0.43387107607029501</v>
      </c>
      <c r="G1325" s="60">
        <v>1.55571558697877</v>
      </c>
      <c r="H1325" s="60">
        <v>-0.35720898577482202</v>
      </c>
      <c r="I1325" s="60">
        <v>2.9041395184286001E-2</v>
      </c>
      <c r="J1325" s="60">
        <v>33.433607395731798</v>
      </c>
      <c r="K1325" s="60">
        <v>0.43386919992573197</v>
      </c>
      <c r="L1325" s="60">
        <v>0.56612647587598197</v>
      </c>
      <c r="M1325" s="61">
        <v>4.3241982867758796E-6</v>
      </c>
      <c r="N1325" s="60">
        <v>1.55571558697877</v>
      </c>
      <c r="O1325" s="60">
        <v>2.9041395184286001E-2</v>
      </c>
      <c r="P1325" s="60" t="s">
        <v>163</v>
      </c>
      <c r="Q1325" s="60">
        <v>320</v>
      </c>
      <c r="R1325" s="60" t="s">
        <v>28</v>
      </c>
    </row>
    <row r="1326" spans="1:18" x14ac:dyDescent="0.25">
      <c r="A1326" s="60">
        <v>1323</v>
      </c>
      <c r="B1326" s="60">
        <v>0.98564077887787804</v>
      </c>
      <c r="C1326" s="60">
        <v>-1.4463312385618401E-2</v>
      </c>
      <c r="D1326" s="60">
        <v>9.9785026559460997E-3</v>
      </c>
      <c r="E1326" s="60">
        <v>0.99998815827060406</v>
      </c>
      <c r="F1326" s="60">
        <v>0.31448112472788198</v>
      </c>
      <c r="G1326" s="60" t="s">
        <v>142</v>
      </c>
      <c r="H1326" s="60">
        <v>-1</v>
      </c>
      <c r="I1326" s="60">
        <v>2.9035345141347101E-2</v>
      </c>
      <c r="J1326" s="60">
        <v>33.440782264922099</v>
      </c>
      <c r="K1326" s="60">
        <v>0.31447740072750302</v>
      </c>
      <c r="L1326" s="60">
        <v>0.68551075754310098</v>
      </c>
      <c r="M1326" s="61">
        <v>1.1841729396056001E-5</v>
      </c>
      <c r="N1326" s="60" t="s">
        <v>142</v>
      </c>
      <c r="O1326" s="60">
        <v>2.9035345141347101E-2</v>
      </c>
      <c r="P1326" s="60" t="s">
        <v>163</v>
      </c>
      <c r="Q1326" s="60">
        <v>321</v>
      </c>
      <c r="R1326" s="60" t="s">
        <v>28</v>
      </c>
    </row>
    <row r="1327" spans="1:18" x14ac:dyDescent="0.25">
      <c r="A1327" s="60">
        <v>1324</v>
      </c>
      <c r="B1327" s="60">
        <v>0.98414166606793896</v>
      </c>
      <c r="C1327" s="60">
        <v>-1.5985422711270899E-2</v>
      </c>
      <c r="D1327" s="60">
        <v>6.0024082209296703E-3</v>
      </c>
      <c r="E1327" s="60">
        <v>0.99999999999413103</v>
      </c>
      <c r="F1327" s="60">
        <v>0.58550024287916103</v>
      </c>
      <c r="G1327" s="60">
        <v>0.77026490140035098</v>
      </c>
      <c r="H1327" s="60">
        <v>0.29825466301526599</v>
      </c>
      <c r="I1327" s="60">
        <v>1.6964336352762E-2</v>
      </c>
      <c r="J1327" s="60">
        <v>57.9471924633933</v>
      </c>
      <c r="K1327" s="60">
        <v>0.585500242875725</v>
      </c>
      <c r="L1327" s="60">
        <v>0.41449975711840598</v>
      </c>
      <c r="M1327" s="61">
        <v>5.8694160642858199E-12</v>
      </c>
      <c r="N1327" s="60">
        <v>0.77026490140035098</v>
      </c>
      <c r="O1327" s="60">
        <v>1.6964336352762E-2</v>
      </c>
      <c r="P1327" s="60" t="s">
        <v>163</v>
      </c>
      <c r="Q1327" s="60">
        <v>322</v>
      </c>
      <c r="R1327" s="60" t="s">
        <v>28</v>
      </c>
    </row>
    <row r="1328" spans="1:18" x14ac:dyDescent="0.25">
      <c r="A1328" s="60">
        <v>1325</v>
      </c>
      <c r="B1328" s="60">
        <v>0.98766638540046803</v>
      </c>
      <c r="C1328" s="60">
        <v>-1.24103048551888E-2</v>
      </c>
      <c r="D1328" s="60">
        <v>9.3932046482543205E-3</v>
      </c>
      <c r="E1328" s="60">
        <v>0.99999999999747202</v>
      </c>
      <c r="F1328" s="60">
        <v>0.34099484199861602</v>
      </c>
      <c r="G1328" s="60" t="s">
        <v>142</v>
      </c>
      <c r="H1328" s="60">
        <v>-1</v>
      </c>
      <c r="I1328" s="60">
        <v>1.2558485560778401E-2</v>
      </c>
      <c r="J1328" s="60">
        <v>78.627435582130602</v>
      </c>
      <c r="K1328" s="60">
        <v>0.34099484199775398</v>
      </c>
      <c r="L1328" s="60">
        <v>0.65900515799971804</v>
      </c>
      <c r="M1328" s="61">
        <v>2.5279778270714798E-12</v>
      </c>
      <c r="N1328" s="60" t="s">
        <v>142</v>
      </c>
      <c r="O1328" s="60">
        <v>1.2558485560778401E-2</v>
      </c>
      <c r="P1328" s="60" t="s">
        <v>163</v>
      </c>
      <c r="Q1328" s="60">
        <v>323</v>
      </c>
      <c r="R1328" s="60" t="s">
        <v>28</v>
      </c>
    </row>
    <row r="1329" spans="1:18" x14ac:dyDescent="0.25">
      <c r="A1329" s="60">
        <v>1326</v>
      </c>
      <c r="B1329" s="60">
        <v>0.98867853494045199</v>
      </c>
      <c r="C1329" s="60">
        <v>-1.13860407016437E-2</v>
      </c>
      <c r="D1329" s="60">
        <v>9.0502960068555294E-3</v>
      </c>
      <c r="E1329" s="60">
        <v>0.99999999805120698</v>
      </c>
      <c r="F1329" s="60">
        <v>0.35302000308551201</v>
      </c>
      <c r="G1329" s="60" t="s">
        <v>142</v>
      </c>
      <c r="H1329" s="60">
        <v>-1</v>
      </c>
      <c r="I1329" s="60">
        <v>1.7030854109656698E-2</v>
      </c>
      <c r="J1329" s="60">
        <v>57.716961202373803</v>
      </c>
      <c r="K1329" s="60">
        <v>0.35302000239754899</v>
      </c>
      <c r="L1329" s="60">
        <v>0.64697999565365705</v>
      </c>
      <c r="M1329" s="61">
        <v>1.9487932378936501E-9</v>
      </c>
      <c r="N1329" s="60" t="s">
        <v>142</v>
      </c>
      <c r="O1329" s="60">
        <v>1.7030854109656698E-2</v>
      </c>
      <c r="P1329" s="60" t="s">
        <v>163</v>
      </c>
      <c r="Q1329" s="60">
        <v>324</v>
      </c>
      <c r="R1329" s="60" t="s">
        <v>28</v>
      </c>
    </row>
    <row r="1330" spans="1:18" x14ac:dyDescent="0.25">
      <c r="A1330" s="60">
        <v>1327</v>
      </c>
      <c r="B1330" s="60">
        <v>0.98467219630675096</v>
      </c>
      <c r="C1330" s="60">
        <v>-1.54464888264658E-2</v>
      </c>
      <c r="D1330" s="60">
        <v>7.4401818040334402E-3</v>
      </c>
      <c r="E1330" s="60">
        <v>0.99999999998794598</v>
      </c>
      <c r="F1330" s="60">
        <v>0.50658941184514905</v>
      </c>
      <c r="G1330" s="60">
        <v>0.70090278852552401</v>
      </c>
      <c r="H1330" s="60">
        <v>0.426731376120905</v>
      </c>
      <c r="I1330" s="60">
        <v>1.55877697299396E-2</v>
      </c>
      <c r="J1330" s="60">
        <v>63.152859409982902</v>
      </c>
      <c r="K1330" s="60">
        <v>0.50658941183904305</v>
      </c>
      <c r="L1330" s="60">
        <v>0.49341058814890298</v>
      </c>
      <c r="M1330" s="61">
        <v>1.2053580356052899E-11</v>
      </c>
      <c r="N1330" s="60">
        <v>0.70090278852552401</v>
      </c>
      <c r="O1330" s="60">
        <v>1.55877697299396E-2</v>
      </c>
      <c r="P1330" s="60" t="s">
        <v>163</v>
      </c>
      <c r="Q1330" s="60">
        <v>325</v>
      </c>
      <c r="R1330" s="60" t="s">
        <v>28</v>
      </c>
    </row>
    <row r="1331" spans="1:18" x14ac:dyDescent="0.25">
      <c r="A1331" s="60">
        <v>1328</v>
      </c>
      <c r="B1331" s="60">
        <v>0.98778285408910604</v>
      </c>
      <c r="C1331" s="60">
        <v>-1.22923887007818E-2</v>
      </c>
      <c r="D1331" s="60">
        <v>9.6393955853553807E-3</v>
      </c>
      <c r="E1331" s="60">
        <v>0.99999999998853795</v>
      </c>
      <c r="F1331" s="60">
        <v>0.32953653024752899</v>
      </c>
      <c r="G1331" s="60">
        <v>14.765125598340299</v>
      </c>
      <c r="H1331" s="60">
        <v>-0.93227284161318602</v>
      </c>
      <c r="I1331" s="60">
        <v>1.3217165393821799E-2</v>
      </c>
      <c r="J1331" s="60">
        <v>74.659187897235199</v>
      </c>
      <c r="K1331" s="60">
        <v>0.32953653024375201</v>
      </c>
      <c r="L1331" s="60">
        <v>0.67046346974478699</v>
      </c>
      <c r="M1331" s="61">
        <v>1.14620535285326E-11</v>
      </c>
      <c r="N1331" s="60">
        <v>14.765125598340299</v>
      </c>
      <c r="O1331" s="60">
        <v>1.3217165393821799E-2</v>
      </c>
      <c r="P1331" s="60" t="s">
        <v>163</v>
      </c>
      <c r="Q1331" s="60">
        <v>326</v>
      </c>
      <c r="R1331" s="60" t="s">
        <v>28</v>
      </c>
    </row>
    <row r="1332" spans="1:18" x14ac:dyDescent="0.25">
      <c r="A1332" s="60">
        <v>1329</v>
      </c>
      <c r="B1332" s="60">
        <v>0.98767117960742101</v>
      </c>
      <c r="C1332" s="60">
        <v>-1.2405450791723499E-2</v>
      </c>
      <c r="D1332" s="60">
        <v>3.5658615529538902E-3</v>
      </c>
      <c r="E1332" s="60">
        <v>0.77121613908550002</v>
      </c>
      <c r="F1332" s="60">
        <v>0.99965249895873598</v>
      </c>
      <c r="G1332" s="60">
        <v>5.4318000419151698E-2</v>
      </c>
      <c r="H1332" s="60">
        <v>17.4101033227176</v>
      </c>
      <c r="I1332" s="60" t="s">
        <v>142</v>
      </c>
      <c r="J1332" s="60">
        <v>-1</v>
      </c>
      <c r="K1332" s="60">
        <v>0.77094814067412898</v>
      </c>
      <c r="L1332" s="60">
        <v>2.6799841137182899E-4</v>
      </c>
      <c r="M1332" s="60">
        <v>0.22878386091450001</v>
      </c>
      <c r="N1332" s="60">
        <v>5.4318000419151698E-2</v>
      </c>
      <c r="O1332" s="60" t="s">
        <v>142</v>
      </c>
      <c r="P1332" s="60" t="s">
        <v>163</v>
      </c>
      <c r="Q1332" s="60">
        <v>327</v>
      </c>
      <c r="R1332" s="60" t="s">
        <v>28</v>
      </c>
    </row>
    <row r="1333" spans="1:18" x14ac:dyDescent="0.25">
      <c r="A1333" s="60">
        <v>1330</v>
      </c>
      <c r="B1333" s="60">
        <v>0.98742263562942301</v>
      </c>
      <c r="C1333" s="60">
        <v>-1.26571289422924E-2</v>
      </c>
      <c r="D1333" s="60">
        <v>8.6813242227534899E-3</v>
      </c>
      <c r="E1333" s="60">
        <v>0.999999999999997</v>
      </c>
      <c r="F1333" s="60">
        <v>0.38042207270773798</v>
      </c>
      <c r="G1333" s="60">
        <v>4.1834250046322099</v>
      </c>
      <c r="H1333" s="60">
        <v>-0.76096141346080703</v>
      </c>
      <c r="I1333" s="60">
        <v>1.06093661942579E-2</v>
      </c>
      <c r="J1333" s="60">
        <v>93.256337437125097</v>
      </c>
      <c r="K1333" s="60">
        <v>0.38042207270773698</v>
      </c>
      <c r="L1333" s="60">
        <v>0.61957792729226102</v>
      </c>
      <c r="M1333" s="61">
        <v>2.55351295663786E-15</v>
      </c>
      <c r="N1333" s="60">
        <v>4.1834250046322099</v>
      </c>
      <c r="O1333" s="60">
        <v>1.06093661942579E-2</v>
      </c>
      <c r="P1333" s="60" t="s">
        <v>163</v>
      </c>
      <c r="Q1333" s="60">
        <v>328</v>
      </c>
      <c r="R1333" s="60" t="s">
        <v>28</v>
      </c>
    </row>
    <row r="1334" spans="1:18" x14ac:dyDescent="0.25">
      <c r="A1334" s="60">
        <v>1331</v>
      </c>
      <c r="B1334" s="60">
        <v>0.98706080396075702</v>
      </c>
      <c r="C1334" s="60">
        <v>-1.3023636622692699E-2</v>
      </c>
      <c r="D1334" s="60">
        <v>7.5915480215009599E-3</v>
      </c>
      <c r="E1334" s="60">
        <v>0.99999999999379996</v>
      </c>
      <c r="F1334" s="60">
        <v>0.43781133875788703</v>
      </c>
      <c r="G1334" s="60" t="s">
        <v>142</v>
      </c>
      <c r="H1334" s="60">
        <v>-1</v>
      </c>
      <c r="I1334" s="60">
        <v>1.5030992004459299E-2</v>
      </c>
      <c r="J1334" s="60">
        <v>65.529208431707204</v>
      </c>
      <c r="K1334" s="60">
        <v>0.43781133875517297</v>
      </c>
      <c r="L1334" s="60">
        <v>0.56218866123862699</v>
      </c>
      <c r="M1334" s="61">
        <v>6.2000404810191899E-12</v>
      </c>
      <c r="N1334" s="60" t="s">
        <v>142</v>
      </c>
      <c r="O1334" s="60">
        <v>1.5030992004459299E-2</v>
      </c>
      <c r="P1334" s="60" t="s">
        <v>163</v>
      </c>
      <c r="Q1334" s="60">
        <v>329</v>
      </c>
      <c r="R1334" s="60" t="s">
        <v>28</v>
      </c>
    </row>
    <row r="1335" spans="1:18" x14ac:dyDescent="0.25">
      <c r="A1335" s="60">
        <v>1332</v>
      </c>
      <c r="B1335" s="60">
        <v>0.98524277492587398</v>
      </c>
      <c r="C1335" s="60">
        <v>-1.4867196173319899E-2</v>
      </c>
      <c r="D1335" s="60">
        <v>9.8486258658769602E-3</v>
      </c>
      <c r="E1335" s="60">
        <v>0.99999999997259104</v>
      </c>
      <c r="F1335" s="60">
        <v>0.31304097778797302</v>
      </c>
      <c r="G1335" s="60" t="s">
        <v>142</v>
      </c>
      <c r="H1335" s="60">
        <v>-1</v>
      </c>
      <c r="I1335" s="60">
        <v>1.36152076907077E-2</v>
      </c>
      <c r="J1335" s="60">
        <v>72.447282091957504</v>
      </c>
      <c r="K1335" s="60">
        <v>0.31304097777939299</v>
      </c>
      <c r="L1335" s="60">
        <v>0.68695902219319804</v>
      </c>
      <c r="M1335" s="61">
        <v>2.74091860319459E-11</v>
      </c>
      <c r="N1335" s="60" t="s">
        <v>142</v>
      </c>
      <c r="O1335" s="60">
        <v>1.36152076907077E-2</v>
      </c>
      <c r="P1335" s="60" t="s">
        <v>163</v>
      </c>
      <c r="Q1335" s="60">
        <v>330</v>
      </c>
      <c r="R1335" s="60" t="s">
        <v>28</v>
      </c>
    </row>
    <row r="1336" spans="1:18" x14ac:dyDescent="0.25">
      <c r="A1336" s="60">
        <v>1333</v>
      </c>
      <c r="B1336" s="60">
        <v>0.98679869372109497</v>
      </c>
      <c r="C1336" s="60">
        <v>-1.32892180802487E-2</v>
      </c>
      <c r="D1336" s="60">
        <v>1.0176704279113E-2</v>
      </c>
      <c r="E1336" s="60">
        <v>0.999999999999997</v>
      </c>
      <c r="F1336" s="60">
        <v>0.29151442501586</v>
      </c>
      <c r="G1336" s="60" t="s">
        <v>142</v>
      </c>
      <c r="H1336" s="60">
        <v>-1</v>
      </c>
      <c r="I1336" s="60">
        <v>9.5622948274550808E-3</v>
      </c>
      <c r="J1336" s="60">
        <v>103.577407206565</v>
      </c>
      <c r="K1336" s="60">
        <v>0.29151442501586</v>
      </c>
      <c r="L1336" s="60">
        <v>0.708485574984138</v>
      </c>
      <c r="M1336" s="61">
        <v>2.7755575615628902E-15</v>
      </c>
      <c r="N1336" s="60" t="s">
        <v>142</v>
      </c>
      <c r="O1336" s="60">
        <v>9.5622948274550808E-3</v>
      </c>
      <c r="P1336" s="60" t="s">
        <v>163</v>
      </c>
      <c r="Q1336" s="60">
        <v>331</v>
      </c>
      <c r="R1336" s="60" t="s">
        <v>28</v>
      </c>
    </row>
    <row r="1337" spans="1:18" x14ac:dyDescent="0.25">
      <c r="A1337" s="60">
        <v>1334</v>
      </c>
      <c r="B1337" s="60">
        <v>0.98206093852980403</v>
      </c>
      <c r="C1337" s="60">
        <v>-1.81019170237035E-2</v>
      </c>
      <c r="D1337" s="60">
        <v>8.0955536162051409E-3</v>
      </c>
      <c r="E1337" s="60">
        <v>0.99999998800452405</v>
      </c>
      <c r="F1337" s="60">
        <v>0.46986420131534801</v>
      </c>
      <c r="G1337" s="60">
        <v>0.84759196164843897</v>
      </c>
      <c r="H1337" s="60">
        <v>0.17981298224578601</v>
      </c>
      <c r="I1337" s="60">
        <v>2.1513985470674301E-2</v>
      </c>
      <c r="J1337" s="60">
        <v>45.481392365124499</v>
      </c>
      <c r="K1337" s="60">
        <v>0.46986419567910398</v>
      </c>
      <c r="L1337" s="60">
        <v>0.53013579232542096</v>
      </c>
      <c r="M1337" s="61">
        <v>1.19954755017915E-8</v>
      </c>
      <c r="N1337" s="60">
        <v>0.84759196164843897</v>
      </c>
      <c r="O1337" s="60">
        <v>2.1513985470674301E-2</v>
      </c>
      <c r="P1337" s="60" t="s">
        <v>163</v>
      </c>
      <c r="Q1337" s="60">
        <v>332</v>
      </c>
      <c r="R1337" s="60" t="s">
        <v>28</v>
      </c>
    </row>
    <row r="1338" spans="1:18" x14ac:dyDescent="0.25">
      <c r="A1338" s="60">
        <v>1335</v>
      </c>
      <c r="B1338" s="60">
        <v>0.988934082063058</v>
      </c>
      <c r="C1338" s="60">
        <v>-1.11276006797395E-2</v>
      </c>
      <c r="D1338" s="60">
        <v>2.1819264850882801E-3</v>
      </c>
      <c r="E1338" s="60">
        <v>0.83919528889841699</v>
      </c>
      <c r="F1338" s="60">
        <v>0.99722079273179798</v>
      </c>
      <c r="G1338" s="60">
        <v>7.81720357854125E-2</v>
      </c>
      <c r="H1338" s="60">
        <v>11.7922982937923</v>
      </c>
      <c r="I1338" s="60" t="s">
        <v>142</v>
      </c>
      <c r="J1338" s="60">
        <v>-1</v>
      </c>
      <c r="K1338" s="60">
        <v>0.83686299125206998</v>
      </c>
      <c r="L1338" s="60">
        <v>2.3322976463471001E-3</v>
      </c>
      <c r="M1338" s="60">
        <v>0.16080471110158301</v>
      </c>
      <c r="N1338" s="60">
        <v>7.81720357854125E-2</v>
      </c>
      <c r="O1338" s="60" t="s">
        <v>142</v>
      </c>
      <c r="P1338" s="60" t="s">
        <v>163</v>
      </c>
      <c r="Q1338" s="60">
        <v>333</v>
      </c>
      <c r="R1338" s="60" t="s">
        <v>28</v>
      </c>
    </row>
    <row r="1339" spans="1:18" x14ac:dyDescent="0.25">
      <c r="A1339" s="60">
        <v>1336</v>
      </c>
      <c r="B1339" s="60">
        <v>0.99387436912174698</v>
      </c>
      <c r="C1339" s="60">
        <v>-6.1444695268871698E-3</v>
      </c>
      <c r="D1339" s="60">
        <v>5.8170036965583998E-3</v>
      </c>
      <c r="E1339" s="60">
        <v>0.657138777138085</v>
      </c>
      <c r="F1339" s="60">
        <v>0.99832748856715903</v>
      </c>
      <c r="G1339" s="60">
        <v>6.9127546757641198E-2</v>
      </c>
      <c r="H1339" s="60">
        <v>13.4660131438769</v>
      </c>
      <c r="I1339" s="60" t="s">
        <v>142</v>
      </c>
      <c r="J1339" s="60">
        <v>-1</v>
      </c>
      <c r="K1339" s="60">
        <v>0.65603970502035802</v>
      </c>
      <c r="L1339" s="60">
        <v>1.0990721177268801E-3</v>
      </c>
      <c r="M1339" s="60">
        <v>0.342861222861915</v>
      </c>
      <c r="N1339" s="60">
        <v>6.9127546757641198E-2</v>
      </c>
      <c r="O1339" s="60" t="s">
        <v>142</v>
      </c>
      <c r="P1339" s="60" t="s">
        <v>163</v>
      </c>
      <c r="Q1339" s="60">
        <v>334</v>
      </c>
      <c r="R1339" s="60" t="s">
        <v>28</v>
      </c>
    </row>
    <row r="1340" spans="1:18" x14ac:dyDescent="0.25">
      <c r="A1340" s="60">
        <v>1337</v>
      </c>
      <c r="B1340" s="60">
        <v>0.98793577670203803</v>
      </c>
      <c r="C1340" s="60">
        <v>-1.2137586685096E-2</v>
      </c>
      <c r="D1340" s="60">
        <v>8.4986431128290397E-3</v>
      </c>
      <c r="E1340" s="60">
        <v>0.999999999999999</v>
      </c>
      <c r="F1340" s="60">
        <v>0.38746242942390002</v>
      </c>
      <c r="G1340" s="60">
        <v>5.0688945728107502</v>
      </c>
      <c r="H1340" s="60">
        <v>-0.80271832731263704</v>
      </c>
      <c r="I1340" s="60">
        <v>1.04002021176192E-2</v>
      </c>
      <c r="J1340" s="60">
        <v>95.151977499156104</v>
      </c>
      <c r="K1340" s="60">
        <v>0.38746242942390002</v>
      </c>
      <c r="L1340" s="60">
        <v>0.61253757057609903</v>
      </c>
      <c r="M1340" s="61">
        <v>1.22124532708767E-15</v>
      </c>
      <c r="N1340" s="60">
        <v>5.0688945728107502</v>
      </c>
      <c r="O1340" s="60">
        <v>1.04002021176192E-2</v>
      </c>
      <c r="P1340" s="60" t="s">
        <v>163</v>
      </c>
      <c r="Q1340" s="60">
        <v>335</v>
      </c>
      <c r="R1340" s="60" t="s">
        <v>28</v>
      </c>
    </row>
    <row r="1341" spans="1:18" x14ac:dyDescent="0.25">
      <c r="A1341" s="60">
        <v>1338</v>
      </c>
      <c r="B1341" s="60">
        <v>0.985922778507621</v>
      </c>
      <c r="C1341" s="60">
        <v>-1.41772453901007E-2</v>
      </c>
      <c r="D1341" s="60">
        <v>9.7561054650574294E-3</v>
      </c>
      <c r="E1341" s="60">
        <v>0.99999999999998401</v>
      </c>
      <c r="F1341" s="60">
        <v>0.30381281632884299</v>
      </c>
      <c r="G1341" s="60" t="s">
        <v>142</v>
      </c>
      <c r="H1341" s="60">
        <v>-1</v>
      </c>
      <c r="I1341" s="60">
        <v>1.0376114651372999E-2</v>
      </c>
      <c r="J1341" s="60">
        <v>95.375187977291404</v>
      </c>
      <c r="K1341" s="60">
        <v>0.303812816328838</v>
      </c>
      <c r="L1341" s="60">
        <v>0.69618718367114596</v>
      </c>
      <c r="M1341" s="61">
        <v>1.5987211554602302E-14</v>
      </c>
      <c r="N1341" s="60" t="s">
        <v>142</v>
      </c>
      <c r="O1341" s="60">
        <v>1.0376114651372999E-2</v>
      </c>
      <c r="P1341" s="60" t="s">
        <v>163</v>
      </c>
      <c r="Q1341" s="60">
        <v>336</v>
      </c>
      <c r="R1341" s="60" t="s">
        <v>28</v>
      </c>
    </row>
    <row r="1342" spans="1:18" x14ac:dyDescent="0.25">
      <c r="A1342" s="60">
        <v>1339</v>
      </c>
      <c r="B1342" s="60">
        <v>0.98205171266490399</v>
      </c>
      <c r="C1342" s="60">
        <v>-1.8111311459297699E-2</v>
      </c>
      <c r="D1342" s="60">
        <v>7.9826303057488404E-3</v>
      </c>
      <c r="E1342" s="60">
        <v>0.99999999999936495</v>
      </c>
      <c r="F1342" s="60">
        <v>0.47591966795988899</v>
      </c>
      <c r="G1342" s="60">
        <v>0.83743017203294901</v>
      </c>
      <c r="H1342" s="60">
        <v>0.194129413288746</v>
      </c>
      <c r="I1342" s="60">
        <v>1.3547395447787601E-2</v>
      </c>
      <c r="J1342" s="60">
        <v>72.814926555739305</v>
      </c>
      <c r="K1342" s="60">
        <v>0.47591966795958701</v>
      </c>
      <c r="L1342" s="60">
        <v>0.524080332039778</v>
      </c>
      <c r="M1342" s="61">
        <v>6.3538063699297699E-13</v>
      </c>
      <c r="N1342" s="60">
        <v>0.83743017203294901</v>
      </c>
      <c r="O1342" s="60">
        <v>1.3547395447787601E-2</v>
      </c>
      <c r="P1342" s="60" t="s">
        <v>163</v>
      </c>
      <c r="Q1342" s="60">
        <v>337</v>
      </c>
      <c r="R1342" s="60" t="s">
        <v>28</v>
      </c>
    </row>
    <row r="1343" spans="1:18" x14ac:dyDescent="0.25">
      <c r="A1343" s="60">
        <v>1340</v>
      </c>
      <c r="B1343" s="60">
        <v>0.98031843698186305</v>
      </c>
      <c r="C1343" s="60">
        <v>-1.98778244019105E-2</v>
      </c>
      <c r="D1343" s="60">
        <v>4.5720935691684903E-3</v>
      </c>
      <c r="E1343" s="60">
        <v>0.77035753427256304</v>
      </c>
      <c r="F1343" s="60">
        <v>0.99490381333431699</v>
      </c>
      <c r="G1343" s="60">
        <v>7.9492797340635996E-2</v>
      </c>
      <c r="H1343" s="60">
        <v>11.5797560716713</v>
      </c>
      <c r="I1343" s="60" t="s">
        <v>142</v>
      </c>
      <c r="J1343" s="60">
        <v>-1</v>
      </c>
      <c r="K1343" s="60">
        <v>0.76643164847859502</v>
      </c>
      <c r="L1343" s="60">
        <v>3.9258857939686196E-3</v>
      </c>
      <c r="M1343" s="60">
        <v>0.22964246572743699</v>
      </c>
      <c r="N1343" s="60">
        <v>7.9492797340635996E-2</v>
      </c>
      <c r="O1343" s="60" t="s">
        <v>142</v>
      </c>
      <c r="P1343" s="60" t="s">
        <v>163</v>
      </c>
      <c r="Q1343" s="60">
        <v>338</v>
      </c>
      <c r="R1343" s="60" t="s">
        <v>28</v>
      </c>
    </row>
    <row r="1344" spans="1:18" x14ac:dyDescent="0.25">
      <c r="A1344" s="60">
        <v>1341</v>
      </c>
      <c r="B1344" s="60">
        <v>0.97489759071925997</v>
      </c>
      <c r="C1344" s="60">
        <v>-2.5422848660601498E-2</v>
      </c>
      <c r="D1344" s="60">
        <v>6.5822201259788903E-3</v>
      </c>
      <c r="E1344" s="60">
        <v>0.99517794432514095</v>
      </c>
      <c r="F1344" s="60">
        <v>0.58767063982171697</v>
      </c>
      <c r="G1344" s="60">
        <v>4.1895309814071702</v>
      </c>
      <c r="H1344" s="60">
        <v>-0.76130979710188895</v>
      </c>
      <c r="I1344" s="60">
        <v>8.3365730746972705E-2</v>
      </c>
      <c r="J1344" s="60">
        <v>10.9953365854268</v>
      </c>
      <c r="K1344" s="60">
        <v>0.58483685927801599</v>
      </c>
      <c r="L1344" s="60">
        <v>0.41034108504712502</v>
      </c>
      <c r="M1344" s="60">
        <v>4.82205567485894E-3</v>
      </c>
      <c r="N1344" s="60">
        <v>4.1895309814071702</v>
      </c>
      <c r="O1344" s="60">
        <v>8.3365730746972705E-2</v>
      </c>
      <c r="P1344" s="60" t="s">
        <v>163</v>
      </c>
      <c r="Q1344" s="60">
        <v>339</v>
      </c>
      <c r="R1344" s="60" t="s">
        <v>28</v>
      </c>
    </row>
    <row r="1345" spans="1:18" x14ac:dyDescent="0.25">
      <c r="A1345" s="60">
        <v>1342</v>
      </c>
      <c r="B1345" s="60">
        <v>0.97120711915950497</v>
      </c>
      <c r="C1345" s="60">
        <v>-2.9215528432450798E-2</v>
      </c>
      <c r="D1345" s="60">
        <v>7.0334505846998798E-3</v>
      </c>
      <c r="E1345" s="60">
        <v>0.999997958783717</v>
      </c>
      <c r="F1345" s="60">
        <v>0.61400867540788295</v>
      </c>
      <c r="G1345" s="60">
        <v>0.48406865369318303</v>
      </c>
      <c r="H1345" s="60">
        <v>1.06582267281829</v>
      </c>
      <c r="I1345" s="60">
        <v>3.2257015456234203E-2</v>
      </c>
      <c r="J1345" s="60">
        <v>30.001008179345799</v>
      </c>
      <c r="K1345" s="60">
        <v>0.614007422083377</v>
      </c>
      <c r="L1345" s="60">
        <v>0.38599053670034</v>
      </c>
      <c r="M1345" s="61">
        <v>2.0412162825555998E-6</v>
      </c>
      <c r="N1345" s="60">
        <v>0.48406865369318303</v>
      </c>
      <c r="O1345" s="60">
        <v>3.2257015456234203E-2</v>
      </c>
      <c r="P1345" s="60" t="s">
        <v>163</v>
      </c>
      <c r="Q1345" s="60">
        <v>340</v>
      </c>
      <c r="R1345" s="60" t="s">
        <v>28</v>
      </c>
    </row>
    <row r="1346" spans="1:18" x14ac:dyDescent="0.25">
      <c r="A1346" s="60">
        <v>1343</v>
      </c>
      <c r="B1346" s="60">
        <v>0.978762485031336</v>
      </c>
      <c r="C1346" s="60">
        <v>-2.1466275660054698E-2</v>
      </c>
      <c r="D1346" s="60">
        <v>3.39807770906041E-3</v>
      </c>
      <c r="E1346" s="60">
        <v>0.79809728467297003</v>
      </c>
      <c r="F1346" s="60">
        <v>0.99892570014154702</v>
      </c>
      <c r="G1346" s="60">
        <v>6.5739193764653606E-2</v>
      </c>
      <c r="H1346" s="60">
        <v>14.2116255575023</v>
      </c>
      <c r="I1346" s="60" t="s">
        <v>142</v>
      </c>
      <c r="J1346" s="60">
        <v>-1</v>
      </c>
      <c r="K1346" s="60">
        <v>0.797239888873014</v>
      </c>
      <c r="L1346" s="60">
        <v>8.5739579995552202E-4</v>
      </c>
      <c r="M1346" s="60">
        <v>0.20190271532703</v>
      </c>
      <c r="N1346" s="60">
        <v>6.5739193764653606E-2</v>
      </c>
      <c r="O1346" s="60" t="s">
        <v>142</v>
      </c>
      <c r="P1346" s="60" t="s">
        <v>163</v>
      </c>
      <c r="Q1346" s="60">
        <v>341</v>
      </c>
      <c r="R1346" s="60" t="s">
        <v>28</v>
      </c>
    </row>
    <row r="1347" spans="1:18" x14ac:dyDescent="0.25">
      <c r="A1347" s="60">
        <v>1344</v>
      </c>
      <c r="B1347" s="60">
        <v>0.98173264939522897</v>
      </c>
      <c r="C1347" s="60">
        <v>-1.8436258819757901E-2</v>
      </c>
      <c r="D1347" s="60">
        <v>9.0144781703130998E-3</v>
      </c>
      <c r="E1347" s="60">
        <v>0.99999999996079603</v>
      </c>
      <c r="F1347" s="60">
        <v>0.42596015797388898</v>
      </c>
      <c r="G1347" s="60">
        <v>0.87561794244313595</v>
      </c>
      <c r="H1347" s="60">
        <v>0.14205060395383801</v>
      </c>
      <c r="I1347" s="60">
        <v>1.52602976253762E-2</v>
      </c>
      <c r="J1347" s="60">
        <v>64.529521412289398</v>
      </c>
      <c r="K1347" s="60">
        <v>0.42596015795719</v>
      </c>
      <c r="L1347" s="60">
        <v>0.57403984200360603</v>
      </c>
      <c r="M1347" s="61">
        <v>3.9203862378656101E-11</v>
      </c>
      <c r="N1347" s="60">
        <v>0.87561794244313595</v>
      </c>
      <c r="O1347" s="60">
        <v>1.52602976253762E-2</v>
      </c>
      <c r="P1347" s="60" t="s">
        <v>163</v>
      </c>
      <c r="Q1347" s="60">
        <v>342</v>
      </c>
      <c r="R1347" s="60" t="s">
        <v>28</v>
      </c>
    </row>
    <row r="1348" spans="1:18" x14ac:dyDescent="0.25">
      <c r="A1348" s="60">
        <v>1345</v>
      </c>
      <c r="B1348" s="60">
        <v>0.98784615434043199</v>
      </c>
      <c r="C1348" s="60">
        <v>-1.2228307589321001E-2</v>
      </c>
      <c r="D1348" s="60">
        <v>5.0093079023632399E-3</v>
      </c>
      <c r="E1348" s="60">
        <v>0.69305929223368701</v>
      </c>
      <c r="F1348" s="60">
        <v>0.99963496128695295</v>
      </c>
      <c r="G1348" s="60">
        <v>5.68126266151519E-2</v>
      </c>
      <c r="H1348" s="60">
        <v>16.601720947950302</v>
      </c>
      <c r="I1348" s="60">
        <v>7.7335349304591103</v>
      </c>
      <c r="J1348" s="60">
        <v>-0.87069302602340004</v>
      </c>
      <c r="K1348" s="60">
        <v>0.69280629876158495</v>
      </c>
      <c r="L1348" s="60">
        <v>2.5299347210228502E-4</v>
      </c>
      <c r="M1348" s="60">
        <v>0.30694070776631299</v>
      </c>
      <c r="N1348" s="60">
        <v>5.68126266151519E-2</v>
      </c>
      <c r="O1348" s="60">
        <v>7.7335349304591103</v>
      </c>
      <c r="P1348" s="60" t="s">
        <v>163</v>
      </c>
      <c r="Q1348" s="60">
        <v>343</v>
      </c>
      <c r="R1348" s="60" t="s">
        <v>28</v>
      </c>
    </row>
    <row r="1349" spans="1:18" x14ac:dyDescent="0.25">
      <c r="A1349" s="60">
        <v>1346</v>
      </c>
      <c r="B1349" s="60">
        <v>0.98629262454264499</v>
      </c>
      <c r="C1349" s="60">
        <v>-1.38021889547976E-2</v>
      </c>
      <c r="D1349" s="60">
        <v>8.5001020482747807E-3</v>
      </c>
      <c r="E1349" s="60">
        <v>0.99998920615944398</v>
      </c>
      <c r="F1349" s="60">
        <v>0.391399741808233</v>
      </c>
      <c r="G1349" s="60" t="s">
        <v>142</v>
      </c>
      <c r="H1349" s="60">
        <v>-1</v>
      </c>
      <c r="I1349" s="60">
        <v>3.2370384634199202E-2</v>
      </c>
      <c r="J1349" s="60">
        <v>29.892434900001302</v>
      </c>
      <c r="K1349" s="60">
        <v>0.39139551710182602</v>
      </c>
      <c r="L1349" s="60">
        <v>0.60859368905761702</v>
      </c>
      <c r="M1349" s="61">
        <v>1.0793840556022601E-5</v>
      </c>
      <c r="N1349" s="60" t="s">
        <v>142</v>
      </c>
      <c r="O1349" s="60">
        <v>3.2370384634199202E-2</v>
      </c>
      <c r="P1349" s="60" t="s">
        <v>163</v>
      </c>
      <c r="Q1349" s="60">
        <v>344</v>
      </c>
      <c r="R1349" s="60" t="s">
        <v>28</v>
      </c>
    </row>
    <row r="1350" spans="1:18" x14ac:dyDescent="0.25">
      <c r="A1350" s="60">
        <v>1347</v>
      </c>
      <c r="B1350" s="60">
        <v>0.98937656700780996</v>
      </c>
      <c r="C1350" s="60">
        <v>-1.0680264512046201E-2</v>
      </c>
      <c r="D1350" s="60">
        <v>9.2368436521037805E-3</v>
      </c>
      <c r="E1350" s="60">
        <v>0.99999999969698805</v>
      </c>
      <c r="F1350" s="60">
        <v>0.34089051467646098</v>
      </c>
      <c r="G1350" s="60" t="s">
        <v>142</v>
      </c>
      <c r="H1350" s="60">
        <v>-1</v>
      </c>
      <c r="I1350" s="60">
        <v>1.54321329210897E-2</v>
      </c>
      <c r="J1350" s="60">
        <v>63.799856579344898</v>
      </c>
      <c r="K1350" s="60">
        <v>0.34089051457316799</v>
      </c>
      <c r="L1350" s="60">
        <v>0.65910948512382095</v>
      </c>
      <c r="M1350" s="61">
        <v>3.0301150477640699E-10</v>
      </c>
      <c r="N1350" s="60" t="s">
        <v>142</v>
      </c>
      <c r="O1350" s="60">
        <v>1.54321329210897E-2</v>
      </c>
      <c r="P1350" s="60" t="s">
        <v>163</v>
      </c>
      <c r="Q1350" s="60">
        <v>345</v>
      </c>
      <c r="R1350" s="60" t="s">
        <v>28</v>
      </c>
    </row>
    <row r="1351" spans="1:18" x14ac:dyDescent="0.25">
      <c r="A1351" s="60">
        <v>1348</v>
      </c>
      <c r="B1351" s="60">
        <v>0.99149410096385304</v>
      </c>
      <c r="C1351" s="60">
        <v>-8.5422806477987393E-3</v>
      </c>
      <c r="D1351" s="60">
        <v>9.7729682829949399E-3</v>
      </c>
      <c r="E1351" s="60">
        <v>0.999999999909707</v>
      </c>
      <c r="F1351" s="60">
        <v>0.30207272571543597</v>
      </c>
      <c r="G1351" s="60" t="s">
        <v>142</v>
      </c>
      <c r="H1351" s="60">
        <v>-1</v>
      </c>
      <c r="I1351" s="60">
        <v>1.41633067230154E-2</v>
      </c>
      <c r="J1351" s="60">
        <v>69.604980853447202</v>
      </c>
      <c r="K1351" s="60">
        <v>0.30207272568816101</v>
      </c>
      <c r="L1351" s="60">
        <v>0.69792727422154599</v>
      </c>
      <c r="M1351" s="61">
        <v>9.0292884280529506E-11</v>
      </c>
      <c r="N1351" s="60" t="s">
        <v>142</v>
      </c>
      <c r="O1351" s="60">
        <v>1.41633067230154E-2</v>
      </c>
      <c r="P1351" s="60" t="s">
        <v>163</v>
      </c>
      <c r="Q1351" s="60">
        <v>346</v>
      </c>
      <c r="R1351" s="60" t="s">
        <v>28</v>
      </c>
    </row>
    <row r="1352" spans="1:18" x14ac:dyDescent="0.25">
      <c r="A1352" s="60">
        <v>1349</v>
      </c>
      <c r="B1352" s="60">
        <v>0.98773254654347198</v>
      </c>
      <c r="C1352" s="60">
        <v>-1.2343319759713299E-2</v>
      </c>
      <c r="D1352" s="60">
        <v>9.5827413021184193E-3</v>
      </c>
      <c r="E1352" s="60">
        <v>0.999999999999995</v>
      </c>
      <c r="F1352" s="60">
        <v>0.31858323545370398</v>
      </c>
      <c r="G1352" s="60" t="s">
        <v>142</v>
      </c>
      <c r="H1352" s="60">
        <v>-1</v>
      </c>
      <c r="I1352" s="60">
        <v>1.01532472055973E-2</v>
      </c>
      <c r="J1352" s="60">
        <v>97.490658185562694</v>
      </c>
      <c r="K1352" s="60">
        <v>0.31858323545370199</v>
      </c>
      <c r="L1352" s="60">
        <v>0.68141676454629296</v>
      </c>
      <c r="M1352" s="61">
        <v>4.6629367034256598E-15</v>
      </c>
      <c r="N1352" s="60" t="s">
        <v>142</v>
      </c>
      <c r="O1352" s="60">
        <v>1.01532472055973E-2</v>
      </c>
      <c r="P1352" s="60" t="s">
        <v>163</v>
      </c>
      <c r="Q1352" s="60">
        <v>347</v>
      </c>
      <c r="R1352" s="60" t="s">
        <v>28</v>
      </c>
    </row>
    <row r="1353" spans="1:18" x14ac:dyDescent="0.25">
      <c r="A1353" s="60">
        <v>1350</v>
      </c>
      <c r="B1353" s="60">
        <v>0.98507087739458499</v>
      </c>
      <c r="C1353" s="60">
        <v>-1.50416836530393E-2</v>
      </c>
      <c r="D1353" s="60">
        <v>4.4980026264354201E-3</v>
      </c>
      <c r="E1353" s="60">
        <v>0.76158314762963997</v>
      </c>
      <c r="F1353" s="60">
        <v>0.997587760449686</v>
      </c>
      <c r="G1353" s="60">
        <v>7.4432091780680207E-2</v>
      </c>
      <c r="H1353" s="60">
        <v>12.435065118774</v>
      </c>
      <c r="I1353" s="60">
        <v>2.0111749831191301</v>
      </c>
      <c r="J1353" s="60">
        <v>-0.50277822248509596</v>
      </c>
      <c r="K1353" s="60">
        <v>0.75974602664007496</v>
      </c>
      <c r="L1353" s="60">
        <v>1.83712098956484E-3</v>
      </c>
      <c r="M1353" s="60">
        <v>0.23841685237036001</v>
      </c>
      <c r="N1353" s="60">
        <v>7.4432091780680207E-2</v>
      </c>
      <c r="O1353" s="60">
        <v>2.0111749831191301</v>
      </c>
      <c r="P1353" s="60" t="s">
        <v>163</v>
      </c>
      <c r="Q1353" s="60">
        <v>348</v>
      </c>
      <c r="R1353" s="60" t="s">
        <v>28</v>
      </c>
    </row>
    <row r="1354" spans="1:18" x14ac:dyDescent="0.25">
      <c r="A1354" s="60">
        <v>1351</v>
      </c>
      <c r="B1354" s="60">
        <v>0.98845862181856303</v>
      </c>
      <c r="C1354" s="60">
        <v>-1.16084968140528E-2</v>
      </c>
      <c r="D1354" s="60">
        <v>9.9543805190919696E-3</v>
      </c>
      <c r="E1354" s="60">
        <v>0.99999999883595503</v>
      </c>
      <c r="F1354" s="60">
        <v>0.30166360108054202</v>
      </c>
      <c r="G1354" s="60" t="s">
        <v>142</v>
      </c>
      <c r="H1354" s="60">
        <v>-1</v>
      </c>
      <c r="I1354" s="60">
        <v>1.5809371760691499E-2</v>
      </c>
      <c r="J1354" s="60">
        <v>62.253620392835899</v>
      </c>
      <c r="K1354" s="60">
        <v>0.30166360072939202</v>
      </c>
      <c r="L1354" s="60">
        <v>0.698336398106564</v>
      </c>
      <c r="M1354" s="61">
        <v>1.16404486050214E-9</v>
      </c>
      <c r="N1354" s="60" t="s">
        <v>142</v>
      </c>
      <c r="O1354" s="60">
        <v>1.5809371760691499E-2</v>
      </c>
      <c r="P1354" s="60" t="s">
        <v>163</v>
      </c>
      <c r="Q1354" s="60">
        <v>349</v>
      </c>
      <c r="R1354" s="60" t="s">
        <v>28</v>
      </c>
    </row>
    <row r="1355" spans="1:18" x14ac:dyDescent="0.25">
      <c r="A1355" s="60">
        <v>1352</v>
      </c>
      <c r="B1355" s="60">
        <v>0.98685141587352998</v>
      </c>
      <c r="C1355" s="60">
        <v>-1.32357920426843E-2</v>
      </c>
      <c r="D1355" s="60">
        <v>8.7599057857029299E-3</v>
      </c>
      <c r="E1355" s="60">
        <v>0.99999970393271698</v>
      </c>
      <c r="F1355" s="60">
        <v>0.37480315583704898</v>
      </c>
      <c r="G1355" s="60" t="s">
        <v>142</v>
      </c>
      <c r="H1355" s="60">
        <v>-1</v>
      </c>
      <c r="I1355" s="60">
        <v>2.3157422207357201E-2</v>
      </c>
      <c r="J1355" s="60">
        <v>42.182699311078601</v>
      </c>
      <c r="K1355" s="60">
        <v>0.37480304487009702</v>
      </c>
      <c r="L1355" s="60">
        <v>0.62519665906262001</v>
      </c>
      <c r="M1355" s="61">
        <v>2.96067282912205E-7</v>
      </c>
      <c r="N1355" s="60" t="s">
        <v>142</v>
      </c>
      <c r="O1355" s="60">
        <v>2.3157422207357201E-2</v>
      </c>
      <c r="P1355" s="60" t="s">
        <v>163</v>
      </c>
      <c r="Q1355" s="60">
        <v>350</v>
      </c>
      <c r="R1355" s="60" t="s">
        <v>28</v>
      </c>
    </row>
    <row r="1356" spans="1:18" x14ac:dyDescent="0.25">
      <c r="A1356" s="60">
        <v>1353</v>
      </c>
      <c r="B1356" s="60">
        <v>0.985825449296446</v>
      </c>
      <c r="C1356" s="60">
        <v>-1.42759691621139E-2</v>
      </c>
      <c r="D1356" s="60">
        <v>7.2615461646767998E-3</v>
      </c>
      <c r="E1356" s="60">
        <v>0.99999999943908502</v>
      </c>
      <c r="F1356" s="60">
        <v>0.47611773183030998</v>
      </c>
      <c r="G1356" s="60">
        <v>2.6718830079611098</v>
      </c>
      <c r="H1356" s="60">
        <v>-0.62573211588216604</v>
      </c>
      <c r="I1356" s="60">
        <v>1.85695525474005E-2</v>
      </c>
      <c r="J1356" s="60">
        <v>52.851593755283503</v>
      </c>
      <c r="K1356" s="60">
        <v>0.47611773156324899</v>
      </c>
      <c r="L1356" s="60">
        <v>0.52388226787583603</v>
      </c>
      <c r="M1356" s="61">
        <v>5.6091509215150402E-10</v>
      </c>
      <c r="N1356" s="60">
        <v>2.6718830079611098</v>
      </c>
      <c r="O1356" s="60">
        <v>1.85695525474005E-2</v>
      </c>
      <c r="P1356" s="60" t="s">
        <v>163</v>
      </c>
      <c r="Q1356" s="60">
        <v>351</v>
      </c>
      <c r="R1356" s="60" t="s">
        <v>28</v>
      </c>
    </row>
    <row r="1357" spans="1:18" x14ac:dyDescent="0.25">
      <c r="A1357" s="60">
        <v>1354</v>
      </c>
      <c r="B1357" s="60">
        <v>0.98557364495799205</v>
      </c>
      <c r="C1357" s="60">
        <v>-1.45314266598442E-2</v>
      </c>
      <c r="D1357" s="60">
        <v>8.6247175210051007E-3</v>
      </c>
      <c r="E1357" s="60">
        <v>0.99991291804022198</v>
      </c>
      <c r="F1357" s="60">
        <v>0.402584265498239</v>
      </c>
      <c r="G1357" s="60" t="s">
        <v>142</v>
      </c>
      <c r="H1357" s="60">
        <v>-1</v>
      </c>
      <c r="I1357" s="60">
        <v>3.9277119467671297E-2</v>
      </c>
      <c r="J1357" s="60">
        <v>24.460115546994</v>
      </c>
      <c r="K1357" s="60">
        <v>0.40254920767142399</v>
      </c>
      <c r="L1357" s="60">
        <v>0.59736371036879898</v>
      </c>
      <c r="M1357" s="61">
        <v>8.7081959777579598E-5</v>
      </c>
      <c r="N1357" s="60" t="s">
        <v>142</v>
      </c>
      <c r="O1357" s="60">
        <v>3.9277119467671297E-2</v>
      </c>
      <c r="P1357" s="60" t="s">
        <v>163</v>
      </c>
      <c r="Q1357" s="60">
        <v>352</v>
      </c>
      <c r="R1357" s="60" t="s">
        <v>28</v>
      </c>
    </row>
    <row r="1358" spans="1:18" x14ac:dyDescent="0.25">
      <c r="A1358" s="60">
        <v>1355</v>
      </c>
      <c r="B1358" s="60">
        <v>0.98393938597167596</v>
      </c>
      <c r="C1358" s="60">
        <v>-1.61909834494985E-2</v>
      </c>
      <c r="D1358" s="60">
        <v>1.05866139563524E-2</v>
      </c>
      <c r="E1358" s="60">
        <v>0.999999999999995</v>
      </c>
      <c r="F1358" s="60">
        <v>0.28563140373781498</v>
      </c>
      <c r="G1358" s="60">
        <v>8.5097845745927305</v>
      </c>
      <c r="H1358" s="60">
        <v>-0.88248821210049699</v>
      </c>
      <c r="I1358" s="60">
        <v>9.5007631529940607E-3</v>
      </c>
      <c r="J1358" s="60">
        <v>104.254702585114</v>
      </c>
      <c r="K1358" s="60">
        <v>0.28563140373781398</v>
      </c>
      <c r="L1358" s="60">
        <v>0.71436859626218097</v>
      </c>
      <c r="M1358" s="61">
        <v>4.5519144009631402E-15</v>
      </c>
      <c r="N1358" s="60">
        <v>8.5097845745927305</v>
      </c>
      <c r="O1358" s="60">
        <v>9.5007631529940607E-3</v>
      </c>
      <c r="P1358" s="60" t="s">
        <v>163</v>
      </c>
      <c r="Q1358" s="60">
        <v>353</v>
      </c>
      <c r="R1358" s="60" t="s">
        <v>28</v>
      </c>
    </row>
    <row r="1359" spans="1:18" x14ac:dyDescent="0.25">
      <c r="A1359" s="60">
        <v>1356</v>
      </c>
      <c r="B1359" s="60">
        <v>0.980552389967557</v>
      </c>
      <c r="C1359" s="60">
        <v>-1.9639202883768601E-2</v>
      </c>
      <c r="D1359" s="60">
        <v>8.4386418229733806E-3</v>
      </c>
      <c r="E1359" s="60">
        <v>0.999999999999861</v>
      </c>
      <c r="F1359" s="60">
        <v>0.43072816085940702</v>
      </c>
      <c r="G1359" s="60">
        <v>1.8758898199960701</v>
      </c>
      <c r="H1359" s="60">
        <v>-0.46691965096217902</v>
      </c>
      <c r="I1359" s="60">
        <v>1.2511964540545199E-2</v>
      </c>
      <c r="J1359" s="60">
        <v>78.923500163342396</v>
      </c>
      <c r="K1359" s="60">
        <v>0.43072816085934701</v>
      </c>
      <c r="L1359" s="60">
        <v>0.56927183914051305</v>
      </c>
      <c r="M1359" s="61">
        <v>1.3911094498553199E-13</v>
      </c>
      <c r="N1359" s="60">
        <v>1.8758898199960701</v>
      </c>
      <c r="O1359" s="60">
        <v>1.2511964540545199E-2</v>
      </c>
      <c r="P1359" s="60" t="s">
        <v>163</v>
      </c>
      <c r="Q1359" s="60">
        <v>354</v>
      </c>
      <c r="R1359" s="60" t="s">
        <v>28</v>
      </c>
    </row>
    <row r="1360" spans="1:18" x14ac:dyDescent="0.25">
      <c r="A1360" s="60">
        <v>1357</v>
      </c>
      <c r="B1360" s="60">
        <v>0.98692127826431097</v>
      </c>
      <c r="C1360" s="60">
        <v>-1.3165001326997E-2</v>
      </c>
      <c r="D1360" s="60">
        <v>9.1360096532629304E-3</v>
      </c>
      <c r="E1360" s="60">
        <v>0.99999999998559097</v>
      </c>
      <c r="F1360" s="60">
        <v>0.354455474794797</v>
      </c>
      <c r="G1360" s="60" t="s">
        <v>142</v>
      </c>
      <c r="H1360" s="60">
        <v>-1</v>
      </c>
      <c r="I1360" s="60">
        <v>1.40216816714773E-2</v>
      </c>
      <c r="J1360" s="60">
        <v>70.318121708195804</v>
      </c>
      <c r="K1360" s="60">
        <v>0.35445547478968997</v>
      </c>
      <c r="L1360" s="60">
        <v>0.645544525195901</v>
      </c>
      <c r="M1360" s="61">
        <v>1.44085854358877E-11</v>
      </c>
      <c r="N1360" s="60" t="s">
        <v>142</v>
      </c>
      <c r="O1360" s="60">
        <v>1.40216816714773E-2</v>
      </c>
      <c r="P1360" s="60" t="s">
        <v>163</v>
      </c>
      <c r="Q1360" s="60">
        <v>355</v>
      </c>
      <c r="R1360" s="60" t="s">
        <v>28</v>
      </c>
    </row>
    <row r="1361" spans="1:18" x14ac:dyDescent="0.25">
      <c r="A1361" s="60">
        <v>1358</v>
      </c>
      <c r="B1361" s="60">
        <v>0.97885561614390904</v>
      </c>
      <c r="C1361" s="60">
        <v>-2.1371128284182701E-2</v>
      </c>
      <c r="D1361" s="60">
        <v>4.19296046529686E-3</v>
      </c>
      <c r="E1361" s="60">
        <v>0.77201968367750795</v>
      </c>
      <c r="F1361" s="60">
        <v>0.99793877365537198</v>
      </c>
      <c r="G1361" s="60">
        <v>6.9880683920931094E-2</v>
      </c>
      <c r="H1361" s="60">
        <v>13.310106082125399</v>
      </c>
      <c r="I1361" s="60" t="s">
        <v>142</v>
      </c>
      <c r="J1361" s="60">
        <v>-1</v>
      </c>
      <c r="K1361" s="60">
        <v>0.77042837636694095</v>
      </c>
      <c r="L1361" s="60">
        <v>1.5913073105673799E-3</v>
      </c>
      <c r="M1361" s="60">
        <v>0.22798031632249199</v>
      </c>
      <c r="N1361" s="60">
        <v>6.9880683920931094E-2</v>
      </c>
      <c r="O1361" s="60" t="s">
        <v>142</v>
      </c>
      <c r="P1361" s="60" t="s">
        <v>163</v>
      </c>
      <c r="Q1361" s="60">
        <v>356</v>
      </c>
      <c r="R1361" s="60" t="s">
        <v>28</v>
      </c>
    </row>
    <row r="1362" spans="1:18" x14ac:dyDescent="0.25">
      <c r="A1362" s="60">
        <v>1359</v>
      </c>
      <c r="B1362" s="60">
        <v>0.98845390825535295</v>
      </c>
      <c r="C1362" s="60">
        <v>-1.16132654248418E-2</v>
      </c>
      <c r="D1362" s="60">
        <v>9.3006029403464308E-3</v>
      </c>
      <c r="E1362" s="60">
        <v>0.99999957126214201</v>
      </c>
      <c r="F1362" s="60">
        <v>0.34490180771255002</v>
      </c>
      <c r="G1362" s="60">
        <v>4.6350135670985599</v>
      </c>
      <c r="H1362" s="60">
        <v>-0.78425090120588703</v>
      </c>
      <c r="I1362" s="60">
        <v>2.3340124447020199E-2</v>
      </c>
      <c r="J1362" s="60">
        <v>41.844673012344202</v>
      </c>
      <c r="K1362" s="60">
        <v>0.34490165984008803</v>
      </c>
      <c r="L1362" s="60">
        <v>0.65509791142205398</v>
      </c>
      <c r="M1362" s="61">
        <v>4.2873785843777799E-7</v>
      </c>
      <c r="N1362" s="60">
        <v>4.6350135670985599</v>
      </c>
      <c r="O1362" s="60">
        <v>2.3340124447020199E-2</v>
      </c>
      <c r="P1362" s="60" t="s">
        <v>163</v>
      </c>
      <c r="Q1362" s="60">
        <v>357</v>
      </c>
      <c r="R1362" s="60" t="s">
        <v>28</v>
      </c>
    </row>
    <row r="1363" spans="1:18" x14ac:dyDescent="0.25">
      <c r="A1363" s="60">
        <v>1360</v>
      </c>
      <c r="B1363" s="60">
        <v>0.984154785045533</v>
      </c>
      <c r="C1363" s="60">
        <v>-1.5972092424984801E-2</v>
      </c>
      <c r="D1363" s="60">
        <v>8.7240528860942496E-3</v>
      </c>
      <c r="E1363" s="60">
        <v>0.99999999978579002</v>
      </c>
      <c r="F1363" s="60">
        <v>0.37731341386033201</v>
      </c>
      <c r="G1363" s="60" t="s">
        <v>142</v>
      </c>
      <c r="H1363" s="60">
        <v>-1</v>
      </c>
      <c r="I1363" s="60">
        <v>1.61662076649444E-2</v>
      </c>
      <c r="J1363" s="60">
        <v>60.857426350426699</v>
      </c>
      <c r="K1363" s="60">
        <v>0.377313413779508</v>
      </c>
      <c r="L1363" s="60">
        <v>0.62268658600628202</v>
      </c>
      <c r="M1363" s="61">
        <v>2.1420965001794901E-10</v>
      </c>
      <c r="N1363" s="60" t="s">
        <v>142</v>
      </c>
      <c r="O1363" s="60">
        <v>1.61662076649444E-2</v>
      </c>
      <c r="P1363" s="60" t="s">
        <v>163</v>
      </c>
      <c r="Q1363" s="60">
        <v>358</v>
      </c>
      <c r="R1363" s="60" t="s">
        <v>28</v>
      </c>
    </row>
    <row r="1364" spans="1:18" x14ac:dyDescent="0.25">
      <c r="A1364" s="60">
        <v>1361</v>
      </c>
      <c r="B1364" s="60">
        <v>0.97859265202928702</v>
      </c>
      <c r="C1364" s="60">
        <v>-2.1639808811254699E-2</v>
      </c>
      <c r="D1364" s="60">
        <v>8.2732370046774799E-3</v>
      </c>
      <c r="E1364" s="60">
        <v>0.99999999999678202</v>
      </c>
      <c r="F1364" s="60">
        <v>0.48474918233162201</v>
      </c>
      <c r="G1364" s="60">
        <v>0.67452474301246701</v>
      </c>
      <c r="H1364" s="60">
        <v>0.48252530445946601</v>
      </c>
      <c r="I1364" s="60">
        <v>1.4191914437004001E-2</v>
      </c>
      <c r="J1364" s="60">
        <v>69.462657060037003</v>
      </c>
      <c r="K1364" s="60">
        <v>0.48474918233006198</v>
      </c>
      <c r="L1364" s="60">
        <v>0.51525081766671998</v>
      </c>
      <c r="M1364" s="61">
        <v>3.2182034814809401E-12</v>
      </c>
      <c r="N1364" s="60">
        <v>0.67452474301246701</v>
      </c>
      <c r="O1364" s="60">
        <v>1.4191914437004001E-2</v>
      </c>
      <c r="P1364" s="60" t="s">
        <v>163</v>
      </c>
      <c r="Q1364" s="60">
        <v>359</v>
      </c>
      <c r="R1364" s="60" t="s">
        <v>28</v>
      </c>
    </row>
    <row r="1365" spans="1:18" x14ac:dyDescent="0.25">
      <c r="A1365" s="60">
        <v>1362</v>
      </c>
      <c r="B1365" s="60">
        <v>0.99230574252151105</v>
      </c>
      <c r="C1365" s="60">
        <v>-7.7240109966433199E-3</v>
      </c>
      <c r="D1365" s="60">
        <v>9.4144109457540703E-3</v>
      </c>
      <c r="E1365" s="60">
        <v>0.999999999618019</v>
      </c>
      <c r="F1365" s="60">
        <v>0.312580956547439</v>
      </c>
      <c r="G1365" s="60">
        <v>11.376314474909799</v>
      </c>
      <c r="H1365" s="60">
        <v>-0.91209806987970699</v>
      </c>
      <c r="I1365" s="60">
        <v>1.5212578215105301E-2</v>
      </c>
      <c r="J1365" s="60">
        <v>64.735076977750595</v>
      </c>
      <c r="K1365" s="60">
        <v>0.31258095642803901</v>
      </c>
      <c r="L1365" s="60">
        <v>0.68741904318998104</v>
      </c>
      <c r="M1365" s="61">
        <v>3.8198078033957498E-10</v>
      </c>
      <c r="N1365" s="60">
        <v>11.376314474909799</v>
      </c>
      <c r="O1365" s="60">
        <v>1.5212578215105301E-2</v>
      </c>
      <c r="P1365" s="60" t="s">
        <v>163</v>
      </c>
      <c r="Q1365" s="60">
        <v>360</v>
      </c>
      <c r="R1365" s="60" t="s">
        <v>28</v>
      </c>
    </row>
    <row r="1366" spans="1:18" x14ac:dyDescent="0.25">
      <c r="A1366" s="60">
        <v>1363</v>
      </c>
      <c r="B1366" s="60">
        <v>0.98459864594451796</v>
      </c>
      <c r="C1366" s="60">
        <v>-1.55211868930692E-2</v>
      </c>
      <c r="D1366" s="60">
        <v>7.5743233440496403E-3</v>
      </c>
      <c r="E1366" s="60">
        <v>0.99999999980908905</v>
      </c>
      <c r="F1366" s="60">
        <v>0.47379544898561099</v>
      </c>
      <c r="G1366" s="60">
        <v>1.9613297971521</v>
      </c>
      <c r="H1366" s="60">
        <v>-0.49014184077964501</v>
      </c>
      <c r="I1366" s="60">
        <v>1.732044661058E-2</v>
      </c>
      <c r="J1366" s="60">
        <v>56.735231803385602</v>
      </c>
      <c r="K1366" s="60">
        <v>0.47379544889515801</v>
      </c>
      <c r="L1366" s="60">
        <v>0.52620455091393104</v>
      </c>
      <c r="M1366" s="61">
        <v>1.90910731667771E-10</v>
      </c>
      <c r="N1366" s="60">
        <v>1.9613297971521</v>
      </c>
      <c r="O1366" s="60">
        <v>1.732044661058E-2</v>
      </c>
      <c r="P1366" s="60" t="s">
        <v>163</v>
      </c>
      <c r="Q1366" s="60">
        <v>361</v>
      </c>
      <c r="R1366" s="60" t="s">
        <v>28</v>
      </c>
    </row>
    <row r="1367" spans="1:18" x14ac:dyDescent="0.25">
      <c r="A1367" s="60">
        <v>1364</v>
      </c>
      <c r="B1367" s="60">
        <v>0.98802384937034804</v>
      </c>
      <c r="C1367" s="60">
        <v>-1.20484424867973E-2</v>
      </c>
      <c r="D1367" s="60">
        <v>8.6909705567800206E-3</v>
      </c>
      <c r="E1367" s="60">
        <v>0.99999999994305699</v>
      </c>
      <c r="F1367" s="60">
        <v>0.362662425912327</v>
      </c>
      <c r="G1367" s="60" t="s">
        <v>142</v>
      </c>
      <c r="H1367" s="60">
        <v>-1</v>
      </c>
      <c r="I1367" s="60">
        <v>1.52279124317981E-2</v>
      </c>
      <c r="J1367" s="60">
        <v>64.668883011952204</v>
      </c>
      <c r="K1367" s="60">
        <v>0.36266242589167602</v>
      </c>
      <c r="L1367" s="60">
        <v>0.63733757405138103</v>
      </c>
      <c r="M1367" s="61">
        <v>5.6943116888419399E-11</v>
      </c>
      <c r="N1367" s="60" t="s">
        <v>142</v>
      </c>
      <c r="O1367" s="60">
        <v>1.52279124317981E-2</v>
      </c>
      <c r="P1367" s="60" t="s">
        <v>163</v>
      </c>
      <c r="Q1367" s="60">
        <v>362</v>
      </c>
      <c r="R1367" s="60" t="s">
        <v>28</v>
      </c>
    </row>
    <row r="1368" spans="1:18" x14ac:dyDescent="0.25">
      <c r="A1368" s="60">
        <v>1365</v>
      </c>
      <c r="B1368" s="60">
        <v>0.99175869605830402</v>
      </c>
      <c r="C1368" s="60">
        <v>-8.2754512285552802E-3</v>
      </c>
      <c r="D1368" s="60">
        <v>7.4053481523280304E-3</v>
      </c>
      <c r="E1368" s="60">
        <v>0.99999999445421694</v>
      </c>
      <c r="F1368" s="60">
        <v>0.42899549056366998</v>
      </c>
      <c r="G1368" s="60" t="s">
        <v>142</v>
      </c>
      <c r="H1368" s="60">
        <v>-1</v>
      </c>
      <c r="I1368" s="60">
        <v>2.0309301581006901E-2</v>
      </c>
      <c r="J1368" s="60">
        <v>48.238522359389798</v>
      </c>
      <c r="K1368" s="60">
        <v>0.42899548818455402</v>
      </c>
      <c r="L1368" s="60">
        <v>0.57100450626966304</v>
      </c>
      <c r="M1368" s="61">
        <v>5.5457832770500204E-9</v>
      </c>
      <c r="N1368" s="60" t="s">
        <v>142</v>
      </c>
      <c r="O1368" s="60">
        <v>2.0309301581006901E-2</v>
      </c>
      <c r="P1368" s="60" t="s">
        <v>163</v>
      </c>
      <c r="Q1368" s="60">
        <v>363</v>
      </c>
      <c r="R1368" s="60" t="s">
        <v>28</v>
      </c>
    </row>
    <row r="1369" spans="1:18" x14ac:dyDescent="0.25">
      <c r="A1369" s="60">
        <v>1366</v>
      </c>
      <c r="B1369" s="60">
        <v>0.98741135155862503</v>
      </c>
      <c r="C1369" s="60">
        <v>-1.2668556810023201E-2</v>
      </c>
      <c r="D1369" s="60">
        <v>7.8894165073686295E-3</v>
      </c>
      <c r="E1369" s="60">
        <v>0.99995205527783904</v>
      </c>
      <c r="F1369" s="60">
        <v>0.41977342929179101</v>
      </c>
      <c r="G1369" s="60" t="s">
        <v>142</v>
      </c>
      <c r="H1369" s="60">
        <v>-1</v>
      </c>
      <c r="I1369" s="60">
        <v>3.9658087999441302E-2</v>
      </c>
      <c r="J1369" s="60">
        <v>24.2155373706894</v>
      </c>
      <c r="K1369" s="60">
        <v>0.41975330337135303</v>
      </c>
      <c r="L1369" s="60">
        <v>0.58019875190648595</v>
      </c>
      <c r="M1369" s="61">
        <v>4.7944722161075101E-5</v>
      </c>
      <c r="N1369" s="60" t="s">
        <v>142</v>
      </c>
      <c r="O1369" s="60">
        <v>3.9658087999441302E-2</v>
      </c>
      <c r="P1369" s="60" t="s">
        <v>163</v>
      </c>
      <c r="Q1369" s="60">
        <v>364</v>
      </c>
      <c r="R1369" s="60" t="s">
        <v>28</v>
      </c>
    </row>
    <row r="1370" spans="1:18" x14ac:dyDescent="0.25">
      <c r="A1370" s="60">
        <v>1367</v>
      </c>
      <c r="B1370" s="60">
        <v>0.98546243842107495</v>
      </c>
      <c r="C1370" s="60">
        <v>-1.4644267351065599E-2</v>
      </c>
      <c r="D1370" s="60">
        <v>1.04805268260987E-2</v>
      </c>
      <c r="E1370" s="60">
        <v>0.99999999999983402</v>
      </c>
      <c r="F1370" s="60">
        <v>0.29029179737239102</v>
      </c>
      <c r="G1370" s="60">
        <v>3.6121254631763402</v>
      </c>
      <c r="H1370" s="60">
        <v>-0.72315468823149798</v>
      </c>
      <c r="I1370" s="60">
        <v>1.0612075129152E-2</v>
      </c>
      <c r="J1370" s="60">
        <v>93.232276706460198</v>
      </c>
      <c r="K1370" s="60">
        <v>0.29029179737234301</v>
      </c>
      <c r="L1370" s="60">
        <v>0.70970820262749101</v>
      </c>
      <c r="M1370" s="61">
        <v>1.65978342181461E-13</v>
      </c>
      <c r="N1370" s="60">
        <v>3.6121254631763402</v>
      </c>
      <c r="O1370" s="60">
        <v>1.0612075129152E-2</v>
      </c>
      <c r="P1370" s="60" t="s">
        <v>163</v>
      </c>
      <c r="Q1370" s="60">
        <v>365</v>
      </c>
      <c r="R1370" s="60" t="s">
        <v>28</v>
      </c>
    </row>
    <row r="1371" spans="1:18" x14ac:dyDescent="0.25">
      <c r="A1371" s="60">
        <v>1368</v>
      </c>
      <c r="B1371" s="60">
        <v>0.99476589642124802</v>
      </c>
      <c r="C1371" s="60">
        <v>-5.2478494848660897E-3</v>
      </c>
      <c r="D1371" s="60">
        <v>1.03445155926784E-2</v>
      </c>
      <c r="E1371" s="60">
        <v>0.99999999987539201</v>
      </c>
      <c r="F1371" s="60">
        <v>0.26088255673403998</v>
      </c>
      <c r="G1371" s="60" t="s">
        <v>142</v>
      </c>
      <c r="H1371" s="60">
        <v>-1</v>
      </c>
      <c r="I1371" s="60">
        <v>1.3518220214183699E-2</v>
      </c>
      <c r="J1371" s="60">
        <v>72.974235080944496</v>
      </c>
      <c r="K1371" s="60">
        <v>0.26088255670153199</v>
      </c>
      <c r="L1371" s="60">
        <v>0.73911744317385997</v>
      </c>
      <c r="M1371" s="61">
        <v>1.2460832365945901E-10</v>
      </c>
      <c r="N1371" s="60" t="s">
        <v>142</v>
      </c>
      <c r="O1371" s="60">
        <v>1.3518220214183699E-2</v>
      </c>
      <c r="P1371" s="60" t="s">
        <v>163</v>
      </c>
      <c r="Q1371" s="60">
        <v>366</v>
      </c>
      <c r="R1371" s="60" t="s">
        <v>28</v>
      </c>
    </row>
    <row r="1372" spans="1:18" x14ac:dyDescent="0.25">
      <c r="A1372" s="60">
        <v>1369</v>
      </c>
      <c r="B1372" s="60">
        <v>0.98455669475277297</v>
      </c>
      <c r="C1372" s="60">
        <v>-1.55637952042411E-2</v>
      </c>
      <c r="D1372" s="60">
        <v>6.2686156035387996E-3</v>
      </c>
      <c r="E1372" s="60">
        <v>0.99999670664240603</v>
      </c>
      <c r="F1372" s="60">
        <v>0.56305498786169395</v>
      </c>
      <c r="G1372" s="60">
        <v>0.96773753654996097</v>
      </c>
      <c r="H1372" s="60">
        <v>3.33380304385597E-2</v>
      </c>
      <c r="I1372" s="60">
        <v>3.4550673404526298E-2</v>
      </c>
      <c r="J1372" s="60">
        <v>27.9429959379314</v>
      </c>
      <c r="K1372" s="60">
        <v>0.56305313352027297</v>
      </c>
      <c r="L1372" s="60">
        <v>0.436943573122132</v>
      </c>
      <c r="M1372" s="61">
        <v>3.2933575944138499E-6</v>
      </c>
      <c r="N1372" s="60">
        <v>0.96773753654996097</v>
      </c>
      <c r="O1372" s="60">
        <v>3.4550673404526298E-2</v>
      </c>
      <c r="P1372" s="60" t="s">
        <v>163</v>
      </c>
      <c r="Q1372" s="60">
        <v>367</v>
      </c>
      <c r="R1372" s="60" t="s">
        <v>28</v>
      </c>
    </row>
    <row r="1373" spans="1:18" x14ac:dyDescent="0.25">
      <c r="A1373" s="60">
        <v>1370</v>
      </c>
      <c r="B1373" s="60">
        <v>0.98861778478732498</v>
      </c>
      <c r="C1373" s="60">
        <v>-1.1447488399229599E-2</v>
      </c>
      <c r="D1373" s="60">
        <v>7.8113766298746404E-3</v>
      </c>
      <c r="E1373" s="60">
        <v>0.999999999999999</v>
      </c>
      <c r="F1373" s="60">
        <v>0.41628844041372398</v>
      </c>
      <c r="G1373" s="60" t="s">
        <v>142</v>
      </c>
      <c r="H1373" s="60">
        <v>-1</v>
      </c>
      <c r="I1373" s="60">
        <v>1.12726947403611E-2</v>
      </c>
      <c r="J1373" s="60">
        <v>87.7099334305192</v>
      </c>
      <c r="K1373" s="60">
        <v>0.41628844041372298</v>
      </c>
      <c r="L1373" s="60">
        <v>0.58371155958627496</v>
      </c>
      <c r="M1373" s="61">
        <v>1.33226762955019E-15</v>
      </c>
      <c r="N1373" s="60" t="s">
        <v>142</v>
      </c>
      <c r="O1373" s="60">
        <v>1.12726947403611E-2</v>
      </c>
      <c r="P1373" s="60" t="s">
        <v>163</v>
      </c>
      <c r="Q1373" s="60">
        <v>368</v>
      </c>
      <c r="R1373" s="60" t="s">
        <v>28</v>
      </c>
    </row>
    <row r="1374" spans="1:18" x14ac:dyDescent="0.25">
      <c r="A1374" s="60">
        <v>1371</v>
      </c>
      <c r="B1374" s="60">
        <v>0.98021549857419099</v>
      </c>
      <c r="C1374" s="60">
        <v>-1.9982834986935299E-2</v>
      </c>
      <c r="D1374" s="60">
        <v>1.0639983044507599E-2</v>
      </c>
      <c r="E1374" s="60">
        <v>0.99999999955871899</v>
      </c>
      <c r="F1374" s="60">
        <v>0.30301110325693598</v>
      </c>
      <c r="G1374" s="60">
        <v>12.013925451946401</v>
      </c>
      <c r="H1374" s="60">
        <v>-0.91676325910296097</v>
      </c>
      <c r="I1374" s="60">
        <v>1.44448687177148E-2</v>
      </c>
      <c r="J1374" s="60">
        <v>68.228735791390307</v>
      </c>
      <c r="K1374" s="60">
        <v>0.30301110312322299</v>
      </c>
      <c r="L1374" s="60">
        <v>0.696988896435496</v>
      </c>
      <c r="M1374" s="61">
        <v>4.41280678664668E-10</v>
      </c>
      <c r="N1374" s="60">
        <v>12.013925451946401</v>
      </c>
      <c r="O1374" s="60">
        <v>1.44448687177148E-2</v>
      </c>
      <c r="P1374" s="60" t="s">
        <v>163</v>
      </c>
      <c r="Q1374" s="60">
        <v>369</v>
      </c>
      <c r="R1374" s="60" t="s">
        <v>28</v>
      </c>
    </row>
    <row r="1375" spans="1:18" x14ac:dyDescent="0.25">
      <c r="A1375" s="60">
        <v>1372</v>
      </c>
      <c r="B1375" s="60">
        <v>0.98446129478837596</v>
      </c>
      <c r="C1375" s="60">
        <v>-1.5660696263529301E-2</v>
      </c>
      <c r="D1375" s="60">
        <v>8.5383396508354002E-3</v>
      </c>
      <c r="E1375" s="60">
        <v>0.99999999679270102</v>
      </c>
      <c r="F1375" s="60">
        <v>0.38819909956509002</v>
      </c>
      <c r="G1375" s="60">
        <v>24.789379102923899</v>
      </c>
      <c r="H1375" s="60">
        <v>-0.95966014332799299</v>
      </c>
      <c r="I1375" s="60">
        <v>1.8582812334485201E-2</v>
      </c>
      <c r="J1375" s="60">
        <v>52.813167888707802</v>
      </c>
      <c r="K1375" s="60">
        <v>0.38819909832001998</v>
      </c>
      <c r="L1375" s="60">
        <v>0.61180089847268204</v>
      </c>
      <c r="M1375" s="61">
        <v>3.2072985378661701E-9</v>
      </c>
      <c r="N1375" s="60">
        <v>24.789379102923899</v>
      </c>
      <c r="O1375" s="60">
        <v>1.8582812334485201E-2</v>
      </c>
      <c r="P1375" s="60" t="s">
        <v>163</v>
      </c>
      <c r="Q1375" s="60">
        <v>370</v>
      </c>
      <c r="R1375" s="60" t="s">
        <v>28</v>
      </c>
    </row>
    <row r="1376" spans="1:18" x14ac:dyDescent="0.25">
      <c r="A1376" s="60">
        <v>1373</v>
      </c>
      <c r="B1376" s="60">
        <v>0.98129760156882895</v>
      </c>
      <c r="C1376" s="60">
        <v>-1.8879499909200501E-2</v>
      </c>
      <c r="D1376" s="60">
        <v>5.9718083455856403E-3</v>
      </c>
      <c r="E1376" s="60">
        <v>0.99999999999389699</v>
      </c>
      <c r="F1376" s="60">
        <v>0.59005554046098996</v>
      </c>
      <c r="G1376" s="60">
        <v>0.921993799549927</v>
      </c>
      <c r="H1376" s="60">
        <v>8.4605992456947401E-2</v>
      </c>
      <c r="I1376" s="60">
        <v>1.72935374111347E-2</v>
      </c>
      <c r="J1376" s="60">
        <v>56.8250693438887</v>
      </c>
      <c r="K1376" s="60">
        <v>0.59005554045738795</v>
      </c>
      <c r="L1376" s="60">
        <v>0.40994445953650799</v>
      </c>
      <c r="M1376" s="61">
        <v>6.1034510778767997E-12</v>
      </c>
      <c r="N1376" s="60">
        <v>0.921993799549927</v>
      </c>
      <c r="O1376" s="60">
        <v>1.72935374111347E-2</v>
      </c>
      <c r="P1376" s="60" t="s">
        <v>163</v>
      </c>
      <c r="Q1376" s="60">
        <v>371</v>
      </c>
      <c r="R1376" s="60" t="s">
        <v>28</v>
      </c>
    </row>
    <row r="1377" spans="1:18" x14ac:dyDescent="0.25">
      <c r="A1377" s="60">
        <v>1374</v>
      </c>
      <c r="B1377" s="60">
        <v>0.98161675286790795</v>
      </c>
      <c r="C1377" s="60">
        <v>-1.85543188322265E-2</v>
      </c>
      <c r="D1377" s="60">
        <v>5.4087098503418701E-3</v>
      </c>
      <c r="E1377" s="60">
        <v>0.73458748451283995</v>
      </c>
      <c r="F1377" s="60">
        <v>0.98681171851298399</v>
      </c>
      <c r="G1377" s="60">
        <v>9.7799224314331495E-2</v>
      </c>
      <c r="H1377" s="60">
        <v>9.2250299735093098</v>
      </c>
      <c r="I1377" s="60" t="s">
        <v>142</v>
      </c>
      <c r="J1377" s="60">
        <v>-1</v>
      </c>
      <c r="K1377" s="60">
        <v>0.72489953799024598</v>
      </c>
      <c r="L1377" s="60">
        <v>9.6879465225940993E-3</v>
      </c>
      <c r="M1377" s="60">
        <v>0.26541251548715999</v>
      </c>
      <c r="N1377" s="60">
        <v>9.7799224314331495E-2</v>
      </c>
      <c r="O1377" s="60" t="s">
        <v>142</v>
      </c>
      <c r="P1377" s="60" t="s">
        <v>163</v>
      </c>
      <c r="Q1377" s="60">
        <v>372</v>
      </c>
      <c r="R1377" s="60" t="s">
        <v>28</v>
      </c>
    </row>
    <row r="1378" spans="1:18" x14ac:dyDescent="0.25">
      <c r="A1378" s="60">
        <v>1375</v>
      </c>
      <c r="B1378" s="60">
        <v>0.98647533813197197</v>
      </c>
      <c r="C1378" s="60">
        <v>-1.36169531913363E-2</v>
      </c>
      <c r="D1378" s="60">
        <v>8.3056735794516008E-3</v>
      </c>
      <c r="E1378" s="60">
        <v>0.99999999999993106</v>
      </c>
      <c r="F1378" s="60">
        <v>0.39615884463793</v>
      </c>
      <c r="G1378" s="60" t="s">
        <v>142</v>
      </c>
      <c r="H1378" s="60">
        <v>-1</v>
      </c>
      <c r="I1378" s="60">
        <v>1.2261082538143999E-2</v>
      </c>
      <c r="J1378" s="60">
        <v>80.5588669996325</v>
      </c>
      <c r="K1378" s="60">
        <v>0.39615884463790202</v>
      </c>
      <c r="L1378" s="60">
        <v>0.60384115536202798</v>
      </c>
      <c r="M1378" s="61">
        <v>6.9499961341534799E-14</v>
      </c>
      <c r="N1378" s="60" t="s">
        <v>142</v>
      </c>
      <c r="O1378" s="60">
        <v>1.2261082538143999E-2</v>
      </c>
      <c r="P1378" s="60" t="s">
        <v>163</v>
      </c>
      <c r="Q1378" s="60">
        <v>373</v>
      </c>
      <c r="R1378" s="60" t="s">
        <v>28</v>
      </c>
    </row>
    <row r="1379" spans="1:18" x14ac:dyDescent="0.25">
      <c r="A1379" s="60">
        <v>1376</v>
      </c>
      <c r="B1379" s="60">
        <v>0.98452640494521204</v>
      </c>
      <c r="C1379" s="60">
        <v>-1.5594560597096799E-2</v>
      </c>
      <c r="D1379" s="60">
        <v>8.35253001027449E-3</v>
      </c>
      <c r="E1379" s="60">
        <v>0.99999999967431796</v>
      </c>
      <c r="F1379" s="60">
        <v>0.40260080762318701</v>
      </c>
      <c r="G1379" s="60" t="s">
        <v>142</v>
      </c>
      <c r="H1379" s="60">
        <v>-1</v>
      </c>
      <c r="I1379" s="60">
        <v>1.6890578226143899E-2</v>
      </c>
      <c r="J1379" s="60">
        <v>58.204604283597703</v>
      </c>
      <c r="K1379" s="60">
        <v>0.402600807492068</v>
      </c>
      <c r="L1379" s="60">
        <v>0.59739919218225102</v>
      </c>
      <c r="M1379" s="61">
        <v>3.2568159280543801E-10</v>
      </c>
      <c r="N1379" s="60" t="s">
        <v>142</v>
      </c>
      <c r="O1379" s="60">
        <v>1.6890578226143899E-2</v>
      </c>
      <c r="P1379" s="60" t="s">
        <v>163</v>
      </c>
      <c r="Q1379" s="60">
        <v>374</v>
      </c>
      <c r="R1379" s="60" t="s">
        <v>28</v>
      </c>
    </row>
    <row r="1380" spans="1:18" x14ac:dyDescent="0.25">
      <c r="A1380" s="60">
        <v>1377</v>
      </c>
      <c r="B1380" s="60">
        <v>0.99062686921988197</v>
      </c>
      <c r="C1380" s="60">
        <v>-9.4173350086117994E-3</v>
      </c>
      <c r="D1380" s="60">
        <v>7.7002849904509304E-3</v>
      </c>
      <c r="E1380" s="60">
        <v>0.99999999999983802</v>
      </c>
      <c r="F1380" s="60">
        <v>0.40543850797961101</v>
      </c>
      <c r="G1380" s="60" t="s">
        <v>142</v>
      </c>
      <c r="H1380" s="60">
        <v>-1</v>
      </c>
      <c r="I1380" s="60">
        <v>1.3042632795754201E-2</v>
      </c>
      <c r="J1380" s="60">
        <v>75.671636444869605</v>
      </c>
      <c r="K1380" s="60">
        <v>0.405438507979545</v>
      </c>
      <c r="L1380" s="60">
        <v>0.59456149202029296</v>
      </c>
      <c r="M1380" s="61">
        <v>1.6242562850266E-13</v>
      </c>
      <c r="N1380" s="60" t="s">
        <v>142</v>
      </c>
      <c r="O1380" s="60">
        <v>1.3042632795754201E-2</v>
      </c>
      <c r="P1380" s="60" t="s">
        <v>163</v>
      </c>
      <c r="Q1380" s="60">
        <v>375</v>
      </c>
      <c r="R1380" s="60" t="s">
        <v>28</v>
      </c>
    </row>
    <row r="1381" spans="1:18" x14ac:dyDescent="0.25">
      <c r="A1381" s="60">
        <v>1378</v>
      </c>
      <c r="B1381" s="60">
        <v>0.98156377774933101</v>
      </c>
      <c r="C1381" s="60">
        <v>-1.8608287499665501E-2</v>
      </c>
      <c r="D1381" s="60">
        <v>6.9880452093083797E-3</v>
      </c>
      <c r="E1381" s="60">
        <v>0.99999999999320399</v>
      </c>
      <c r="F1381" s="60">
        <v>0.56520994400650904</v>
      </c>
      <c r="G1381" s="60">
        <v>0.58729233636525102</v>
      </c>
      <c r="H1381" s="60">
        <v>0.70272952340736194</v>
      </c>
      <c r="I1381" s="60">
        <v>1.61406181376718E-2</v>
      </c>
      <c r="J1381" s="60">
        <v>60.9554958472146</v>
      </c>
      <c r="K1381" s="60">
        <v>0.565209944002668</v>
      </c>
      <c r="L1381" s="60">
        <v>0.434790055990536</v>
      </c>
      <c r="M1381" s="61">
        <v>6.7957861560330497E-12</v>
      </c>
      <c r="N1381" s="60">
        <v>0.58729233636525102</v>
      </c>
      <c r="O1381" s="60">
        <v>1.61406181376718E-2</v>
      </c>
      <c r="P1381" s="60" t="s">
        <v>163</v>
      </c>
      <c r="Q1381" s="60">
        <v>376</v>
      </c>
      <c r="R1381" s="60" t="s">
        <v>28</v>
      </c>
    </row>
    <row r="1382" spans="1:18" x14ac:dyDescent="0.25">
      <c r="A1382" s="60">
        <v>1379</v>
      </c>
      <c r="B1382" s="60">
        <v>0.98792461037635404</v>
      </c>
      <c r="C1382" s="60">
        <v>-1.21488894327567E-2</v>
      </c>
      <c r="D1382" s="60">
        <v>8.4384547842034103E-3</v>
      </c>
      <c r="E1382" s="60">
        <v>0.999999999999999</v>
      </c>
      <c r="F1382" s="60">
        <v>0.388280247256656</v>
      </c>
      <c r="G1382" s="60" t="s">
        <v>142</v>
      </c>
      <c r="H1382" s="60">
        <v>-1</v>
      </c>
      <c r="I1382" s="60">
        <v>1.0384275465072999E-2</v>
      </c>
      <c r="J1382" s="60">
        <v>95.2994484654659</v>
      </c>
      <c r="K1382" s="60">
        <v>0.388280247256656</v>
      </c>
      <c r="L1382" s="60">
        <v>0.611719752743343</v>
      </c>
      <c r="M1382" s="61">
        <v>1.33226762955019E-15</v>
      </c>
      <c r="N1382" s="60" t="s">
        <v>142</v>
      </c>
      <c r="O1382" s="60">
        <v>1.0384275465072999E-2</v>
      </c>
      <c r="P1382" s="60" t="s">
        <v>163</v>
      </c>
      <c r="Q1382" s="60">
        <v>377</v>
      </c>
      <c r="R1382" s="60" t="s">
        <v>28</v>
      </c>
    </row>
    <row r="1383" spans="1:18" x14ac:dyDescent="0.25">
      <c r="A1383" s="60">
        <v>1380</v>
      </c>
      <c r="B1383" s="60">
        <v>0.96914543044775903</v>
      </c>
      <c r="C1383" s="60">
        <v>-3.13405953312779E-2</v>
      </c>
      <c r="D1383" s="60">
        <v>3.0469961796367002E-3</v>
      </c>
      <c r="E1383" s="60">
        <v>0.90216315505012901</v>
      </c>
      <c r="F1383" s="60">
        <v>0.97813088327860698</v>
      </c>
      <c r="G1383" s="60">
        <v>0.111839539963734</v>
      </c>
      <c r="H1383" s="60">
        <v>7.9413815572226802</v>
      </c>
      <c r="I1383" s="60" t="s">
        <v>142</v>
      </c>
      <c r="J1383" s="60">
        <v>-1</v>
      </c>
      <c r="K1383" s="60">
        <v>0.88243364371059796</v>
      </c>
      <c r="L1383" s="60">
        <v>1.9729511339531301E-2</v>
      </c>
      <c r="M1383" s="60">
        <v>9.7836844949871202E-2</v>
      </c>
      <c r="N1383" s="60">
        <v>0.111839539963734</v>
      </c>
      <c r="O1383" s="60" t="s">
        <v>142</v>
      </c>
      <c r="P1383" s="60" t="s">
        <v>163</v>
      </c>
      <c r="Q1383" s="60">
        <v>378</v>
      </c>
      <c r="R1383" s="60" t="s">
        <v>28</v>
      </c>
    </row>
    <row r="1384" spans="1:18" x14ac:dyDescent="0.25">
      <c r="A1384" s="60">
        <v>1381</v>
      </c>
      <c r="B1384" s="60">
        <v>0.97692826922986298</v>
      </c>
      <c r="C1384" s="60">
        <v>-2.3342049051413301E-2</v>
      </c>
      <c r="D1384" s="60">
        <v>8.7859688151878097E-4</v>
      </c>
      <c r="E1384" s="60">
        <v>0.93817096308546999</v>
      </c>
      <c r="F1384" s="60">
        <v>0.99412194704481904</v>
      </c>
      <c r="G1384" s="60">
        <v>9.4071638278211203E-2</v>
      </c>
      <c r="H1384" s="60">
        <v>9.6301965002731293</v>
      </c>
      <c r="I1384" s="60" t="s">
        <v>142</v>
      </c>
      <c r="J1384" s="60">
        <v>-1</v>
      </c>
      <c r="K1384" s="60">
        <v>0.93265634448344004</v>
      </c>
      <c r="L1384" s="60">
        <v>5.5146186020298199E-3</v>
      </c>
      <c r="M1384" s="60">
        <v>6.1829036914530199E-2</v>
      </c>
      <c r="N1384" s="60">
        <v>9.4071638278211203E-2</v>
      </c>
      <c r="O1384" s="60" t="s">
        <v>142</v>
      </c>
      <c r="P1384" s="60" t="s">
        <v>163</v>
      </c>
      <c r="Q1384" s="60">
        <v>379</v>
      </c>
      <c r="R1384" s="60" t="s">
        <v>28</v>
      </c>
    </row>
    <row r="1385" spans="1:18" x14ac:dyDescent="0.25">
      <c r="A1385" s="60">
        <v>1382</v>
      </c>
      <c r="B1385" s="60">
        <v>0.986647227511393</v>
      </c>
      <c r="C1385" s="60">
        <v>-1.34427223727859E-2</v>
      </c>
      <c r="D1385" s="60">
        <v>1.00490258151029E-2</v>
      </c>
      <c r="E1385" s="60">
        <v>0.99999999999999301</v>
      </c>
      <c r="F1385" s="60">
        <v>0.30193668600955698</v>
      </c>
      <c r="G1385" s="60" t="s">
        <v>142</v>
      </c>
      <c r="H1385" s="60">
        <v>-1</v>
      </c>
      <c r="I1385" s="60">
        <v>1.0041190353678E-2</v>
      </c>
      <c r="J1385" s="60">
        <v>98.589786148581894</v>
      </c>
      <c r="K1385" s="60">
        <v>0.30193668600955398</v>
      </c>
      <c r="L1385" s="60">
        <v>0.69806331399043897</v>
      </c>
      <c r="M1385" s="61">
        <v>7.1054273576010003E-15</v>
      </c>
      <c r="N1385" s="60" t="s">
        <v>142</v>
      </c>
      <c r="O1385" s="60">
        <v>1.0041190353678E-2</v>
      </c>
      <c r="P1385" s="60" t="s">
        <v>163</v>
      </c>
      <c r="Q1385" s="60">
        <v>380</v>
      </c>
      <c r="R1385" s="60" t="s">
        <v>28</v>
      </c>
    </row>
    <row r="1386" spans="1:18" x14ac:dyDescent="0.25">
      <c r="A1386" s="60">
        <v>1383</v>
      </c>
      <c r="B1386" s="60">
        <v>0.98588336226704198</v>
      </c>
      <c r="C1386" s="60">
        <v>-1.4217225223584E-2</v>
      </c>
      <c r="D1386" s="60">
        <v>5.9111563715259297E-3</v>
      </c>
      <c r="E1386" s="60">
        <v>0.70720941801670201</v>
      </c>
      <c r="F1386" s="60">
        <v>0.98213949645014698</v>
      </c>
      <c r="G1386" s="60">
        <v>0.105113432945891</v>
      </c>
      <c r="H1386" s="60">
        <v>8.5135319242666494</v>
      </c>
      <c r="I1386" s="60" t="s">
        <v>142</v>
      </c>
      <c r="J1386" s="60">
        <v>-1</v>
      </c>
      <c r="K1386" s="60">
        <v>0.69457830169572399</v>
      </c>
      <c r="L1386" s="60">
        <v>1.26311163209771E-2</v>
      </c>
      <c r="M1386" s="60">
        <v>0.29279058198329799</v>
      </c>
      <c r="N1386" s="60">
        <v>0.105113432945891</v>
      </c>
      <c r="O1386" s="60" t="s">
        <v>142</v>
      </c>
      <c r="P1386" s="60" t="s">
        <v>163</v>
      </c>
      <c r="Q1386" s="60">
        <v>381</v>
      </c>
      <c r="R1386" s="60" t="s">
        <v>28</v>
      </c>
    </row>
    <row r="1387" spans="1:18" x14ac:dyDescent="0.25">
      <c r="A1387" s="60">
        <v>1384</v>
      </c>
      <c r="B1387" s="60">
        <v>0.98329868661916298</v>
      </c>
      <c r="C1387" s="60">
        <v>-1.6842352883725001E-2</v>
      </c>
      <c r="D1387" s="60">
        <v>6.9950383840960799E-3</v>
      </c>
      <c r="E1387" s="60">
        <v>0.99999999986844801</v>
      </c>
      <c r="F1387" s="60">
        <v>0.53311879948544805</v>
      </c>
      <c r="G1387" s="60">
        <v>0.86597679579930997</v>
      </c>
      <c r="H1387" s="60">
        <v>0.15476535266396399</v>
      </c>
      <c r="I1387" s="60">
        <v>1.83747899957722E-2</v>
      </c>
      <c r="J1387" s="60">
        <v>53.422390690184102</v>
      </c>
      <c r="K1387" s="60">
        <v>0.53311879941531504</v>
      </c>
      <c r="L1387" s="60">
        <v>0.46688120045313303</v>
      </c>
      <c r="M1387" s="61">
        <v>1.3155154743316199E-10</v>
      </c>
      <c r="N1387" s="60">
        <v>0.86597679579930997</v>
      </c>
      <c r="O1387" s="60">
        <v>1.83747899957722E-2</v>
      </c>
      <c r="P1387" s="60" t="s">
        <v>163</v>
      </c>
      <c r="Q1387" s="60">
        <v>382</v>
      </c>
      <c r="R1387" s="60" t="s">
        <v>28</v>
      </c>
    </row>
    <row r="1388" spans="1:18" x14ac:dyDescent="0.25">
      <c r="A1388" s="60">
        <v>1385</v>
      </c>
      <c r="B1388" s="60">
        <v>0.98999438846839505</v>
      </c>
      <c r="C1388" s="60">
        <v>-1.0056004083308199E-2</v>
      </c>
      <c r="D1388" s="60">
        <v>9.6843444663113707E-3</v>
      </c>
      <c r="E1388" s="60">
        <v>0.99999999995743305</v>
      </c>
      <c r="F1388" s="60">
        <v>0.30801360812551598</v>
      </c>
      <c r="G1388" s="60" t="s">
        <v>142</v>
      </c>
      <c r="H1388" s="60">
        <v>-1</v>
      </c>
      <c r="I1388" s="60">
        <v>1.37393515471668E-2</v>
      </c>
      <c r="J1388" s="60">
        <v>71.783638774146297</v>
      </c>
      <c r="K1388" s="60">
        <v>0.30801360811240502</v>
      </c>
      <c r="L1388" s="60">
        <v>0.69198639184502797</v>
      </c>
      <c r="M1388" s="61">
        <v>4.2567172009455602E-11</v>
      </c>
      <c r="N1388" s="60" t="s">
        <v>142</v>
      </c>
      <c r="O1388" s="60">
        <v>1.37393515471668E-2</v>
      </c>
      <c r="P1388" s="60" t="s">
        <v>163</v>
      </c>
      <c r="Q1388" s="60">
        <v>383</v>
      </c>
      <c r="R1388" s="60" t="s">
        <v>28</v>
      </c>
    </row>
    <row r="1389" spans="1:18" x14ac:dyDescent="0.25">
      <c r="A1389" s="60">
        <v>1386</v>
      </c>
      <c r="B1389" s="60">
        <v>0.99387762052190498</v>
      </c>
      <c r="C1389" s="60">
        <v>-6.1411980924473801E-3</v>
      </c>
      <c r="D1389" s="60">
        <v>7.6890965207751603E-3</v>
      </c>
      <c r="E1389" s="60">
        <v>0.99999998868474604</v>
      </c>
      <c r="F1389" s="60">
        <v>0.40728217195697602</v>
      </c>
      <c r="G1389" s="60" t="s">
        <v>142</v>
      </c>
      <c r="H1389" s="60">
        <v>-1</v>
      </c>
      <c r="I1389" s="60">
        <v>2.12213555903203E-2</v>
      </c>
      <c r="J1389" s="60">
        <v>46.122343138914701</v>
      </c>
      <c r="K1389" s="60">
        <v>0.407282167348475</v>
      </c>
      <c r="L1389" s="60">
        <v>0.59271782133627104</v>
      </c>
      <c r="M1389" s="61">
        <v>1.1315253845012299E-8</v>
      </c>
      <c r="N1389" s="60" t="s">
        <v>142</v>
      </c>
      <c r="O1389" s="60">
        <v>2.12213555903203E-2</v>
      </c>
      <c r="P1389" s="60" t="s">
        <v>163</v>
      </c>
      <c r="Q1389" s="60">
        <v>384</v>
      </c>
      <c r="R1389" s="60" t="s">
        <v>28</v>
      </c>
    </row>
    <row r="1390" spans="1:18" x14ac:dyDescent="0.25">
      <c r="A1390" s="60">
        <v>1387</v>
      </c>
      <c r="B1390" s="60">
        <v>0.98894742573640804</v>
      </c>
      <c r="C1390" s="60">
        <v>-1.11141077851471E-2</v>
      </c>
      <c r="D1390" s="60">
        <v>8.4318714963743501E-3</v>
      </c>
      <c r="E1390" s="60">
        <v>0.99999999999964195</v>
      </c>
      <c r="F1390" s="60">
        <v>0.38040625272946899</v>
      </c>
      <c r="G1390" s="60" t="s">
        <v>142</v>
      </c>
      <c r="H1390" s="60">
        <v>-1</v>
      </c>
      <c r="I1390" s="60">
        <v>1.2508445403550001E-2</v>
      </c>
      <c r="J1390" s="60">
        <v>78.945985910942298</v>
      </c>
      <c r="K1390" s="60">
        <v>0.38040625272933198</v>
      </c>
      <c r="L1390" s="60">
        <v>0.61959374727030903</v>
      </c>
      <c r="M1390" s="61">
        <v>3.58491014651463E-13</v>
      </c>
      <c r="N1390" s="60" t="s">
        <v>142</v>
      </c>
      <c r="O1390" s="60">
        <v>1.2508445403550001E-2</v>
      </c>
      <c r="P1390" s="60" t="s">
        <v>163</v>
      </c>
      <c r="Q1390" s="60">
        <v>385</v>
      </c>
      <c r="R1390" s="60" t="s">
        <v>28</v>
      </c>
    </row>
    <row r="1391" spans="1:18" x14ac:dyDescent="0.25">
      <c r="A1391" s="60">
        <v>1388</v>
      </c>
      <c r="B1391" s="60">
        <v>0.98005066993222301</v>
      </c>
      <c r="C1391" s="60">
        <v>-2.01510046416533E-2</v>
      </c>
      <c r="D1391" s="60">
        <v>9.3990729789321398E-3</v>
      </c>
      <c r="E1391" s="60">
        <v>0.92992860485404805</v>
      </c>
      <c r="F1391" s="60">
        <v>0.53375623368799097</v>
      </c>
      <c r="G1391" s="60">
        <v>0.33423652877218502</v>
      </c>
      <c r="H1391" s="60">
        <v>1.9918932071054301</v>
      </c>
      <c r="I1391" s="60" t="s">
        <v>142</v>
      </c>
      <c r="J1391" s="60">
        <v>-1</v>
      </c>
      <c r="K1391" s="60">
        <v>0.49635518972562398</v>
      </c>
      <c r="L1391" s="60">
        <v>0.43357341512842401</v>
      </c>
      <c r="M1391" s="60">
        <v>7.0071395145952106E-2</v>
      </c>
      <c r="N1391" s="60">
        <v>0.33423652877218502</v>
      </c>
      <c r="O1391" s="60" t="s">
        <v>142</v>
      </c>
      <c r="P1391" s="60" t="s">
        <v>163</v>
      </c>
      <c r="Q1391" s="60">
        <v>386</v>
      </c>
      <c r="R1391" s="60" t="s">
        <v>28</v>
      </c>
    </row>
    <row r="1392" spans="1:18" x14ac:dyDescent="0.25">
      <c r="A1392" s="60">
        <v>1389</v>
      </c>
      <c r="B1392" s="60">
        <v>0.99078967915677296</v>
      </c>
      <c r="C1392" s="60">
        <v>-9.2529980978385308E-3</v>
      </c>
      <c r="D1392" s="60">
        <v>9.0151255004104393E-3</v>
      </c>
      <c r="E1392" s="60">
        <v>0.999999999999998</v>
      </c>
      <c r="F1392" s="60">
        <v>0.34214869887614502</v>
      </c>
      <c r="G1392" s="60" t="s">
        <v>142</v>
      </c>
      <c r="H1392" s="60">
        <v>-1</v>
      </c>
      <c r="I1392" s="60">
        <v>1.0179842296983099E-2</v>
      </c>
      <c r="J1392" s="60">
        <v>97.233348889536302</v>
      </c>
      <c r="K1392" s="60">
        <v>0.34214869887614502</v>
      </c>
      <c r="L1392" s="60">
        <v>0.65785130112385304</v>
      </c>
      <c r="M1392" s="61">
        <v>1.8873791418627701E-15</v>
      </c>
      <c r="N1392" s="60" t="s">
        <v>142</v>
      </c>
      <c r="O1392" s="60">
        <v>1.0179842296983099E-2</v>
      </c>
      <c r="P1392" s="60" t="s">
        <v>163</v>
      </c>
      <c r="Q1392" s="60">
        <v>387</v>
      </c>
      <c r="R1392" s="60" t="s">
        <v>28</v>
      </c>
    </row>
    <row r="1393" spans="1:18" x14ac:dyDescent="0.25">
      <c r="A1393" s="60">
        <v>1390</v>
      </c>
      <c r="B1393" s="60">
        <v>0.98414036359153401</v>
      </c>
      <c r="C1393" s="60">
        <v>-1.5986746176490901E-2</v>
      </c>
      <c r="D1393" s="60">
        <v>9.4399260030105393E-3</v>
      </c>
      <c r="E1393" s="60">
        <v>0.99999999998493305</v>
      </c>
      <c r="F1393" s="60">
        <v>0.36794916988304199</v>
      </c>
      <c r="G1393" s="60">
        <v>1.6723971809398099</v>
      </c>
      <c r="H1393" s="60">
        <v>-0.40205591626383602</v>
      </c>
      <c r="I1393" s="60">
        <v>1.36864883708599E-2</v>
      </c>
      <c r="J1393" s="60">
        <v>72.064760872417295</v>
      </c>
      <c r="K1393" s="60">
        <v>0.36794916987749798</v>
      </c>
      <c r="L1393" s="60">
        <v>0.63205083010743401</v>
      </c>
      <c r="M1393" s="61">
        <v>1.5067058711792899E-11</v>
      </c>
      <c r="N1393" s="60">
        <v>1.6723971809398099</v>
      </c>
      <c r="O1393" s="60">
        <v>1.36864883708599E-2</v>
      </c>
      <c r="P1393" s="60" t="s">
        <v>163</v>
      </c>
      <c r="Q1393" s="60">
        <v>388</v>
      </c>
      <c r="R1393" s="60" t="s">
        <v>28</v>
      </c>
    </row>
    <row r="1394" spans="1:18" x14ac:dyDescent="0.25">
      <c r="A1394" s="60">
        <v>1391</v>
      </c>
      <c r="B1394" s="60">
        <v>0.98861978699379904</v>
      </c>
      <c r="C1394" s="60">
        <v>-1.1445463142879701E-2</v>
      </c>
      <c r="D1394" s="60">
        <v>8.76809045113317E-3</v>
      </c>
      <c r="E1394" s="60">
        <v>0.99999999999736899</v>
      </c>
      <c r="F1394" s="60">
        <v>0.37780909875427698</v>
      </c>
      <c r="G1394" s="60">
        <v>3.3800953874131401</v>
      </c>
      <c r="H1394" s="60">
        <v>-0.70415036104489304</v>
      </c>
      <c r="I1394" s="60">
        <v>1.33540142417013E-2</v>
      </c>
      <c r="J1394" s="60">
        <v>73.883850046920699</v>
      </c>
      <c r="K1394" s="60">
        <v>0.377809098753283</v>
      </c>
      <c r="L1394" s="60">
        <v>0.62219090124408705</v>
      </c>
      <c r="M1394" s="61">
        <v>2.63067345684931E-12</v>
      </c>
      <c r="N1394" s="60">
        <v>3.3800953874131401</v>
      </c>
      <c r="O1394" s="60">
        <v>1.33540142417013E-2</v>
      </c>
      <c r="P1394" s="60" t="s">
        <v>163</v>
      </c>
      <c r="Q1394" s="60">
        <v>389</v>
      </c>
      <c r="R1394" s="60" t="s">
        <v>28</v>
      </c>
    </row>
    <row r="1395" spans="1:18" x14ac:dyDescent="0.25">
      <c r="A1395" s="60">
        <v>1392</v>
      </c>
      <c r="B1395" s="60">
        <v>0.99228228640341698</v>
      </c>
      <c r="C1395" s="60">
        <v>-7.7476492709382203E-3</v>
      </c>
      <c r="D1395" s="60">
        <v>1.0873876409733901E-2</v>
      </c>
      <c r="E1395" s="60">
        <v>0.999999999999997</v>
      </c>
      <c r="F1395" s="60">
        <v>0.24757104979915601</v>
      </c>
      <c r="G1395" s="60" t="s">
        <v>142</v>
      </c>
      <c r="H1395" s="60">
        <v>-1</v>
      </c>
      <c r="I1395" s="60">
        <v>8.7452512341394794E-3</v>
      </c>
      <c r="J1395" s="60">
        <v>113.347772662748</v>
      </c>
      <c r="K1395" s="60">
        <v>0.24757104979915501</v>
      </c>
      <c r="L1395" s="60">
        <v>0.75242895020084199</v>
      </c>
      <c r="M1395" s="61">
        <v>2.55351295663786E-15</v>
      </c>
      <c r="N1395" s="60" t="s">
        <v>142</v>
      </c>
      <c r="O1395" s="60">
        <v>8.7452512341394794E-3</v>
      </c>
      <c r="P1395" s="60" t="s">
        <v>163</v>
      </c>
      <c r="Q1395" s="60">
        <v>390</v>
      </c>
      <c r="R1395" s="60" t="s">
        <v>28</v>
      </c>
    </row>
    <row r="1396" spans="1:18" x14ac:dyDescent="0.25">
      <c r="A1396" s="60">
        <v>1393</v>
      </c>
      <c r="B1396" s="60">
        <v>0.98444287744116699</v>
      </c>
      <c r="C1396" s="60">
        <v>-1.5679404484548298E-2</v>
      </c>
      <c r="D1396" s="60">
        <v>6.9036978426236899E-3</v>
      </c>
      <c r="E1396" s="60">
        <v>0.99999999959691599</v>
      </c>
      <c r="F1396" s="60">
        <v>0.52658190636136104</v>
      </c>
      <c r="G1396" s="60">
        <v>1.0373416047864199</v>
      </c>
      <c r="H1396" s="60">
        <v>-3.5997403954610797E-2</v>
      </c>
      <c r="I1396" s="60">
        <v>1.9189915177469E-2</v>
      </c>
      <c r="J1396" s="60">
        <v>51.110704542045397</v>
      </c>
      <c r="K1396" s="60">
        <v>0.52658190614910405</v>
      </c>
      <c r="L1396" s="60">
        <v>0.47341809344781099</v>
      </c>
      <c r="M1396" s="61">
        <v>4.03084010613952E-10</v>
      </c>
      <c r="N1396" s="60">
        <v>1.0373416047864199</v>
      </c>
      <c r="O1396" s="60">
        <v>1.9189915177469E-2</v>
      </c>
      <c r="P1396" s="60" t="s">
        <v>163</v>
      </c>
      <c r="Q1396" s="60">
        <v>391</v>
      </c>
      <c r="R1396" s="60" t="s">
        <v>28</v>
      </c>
    </row>
    <row r="1397" spans="1:18" x14ac:dyDescent="0.25">
      <c r="A1397" s="60">
        <v>1394</v>
      </c>
      <c r="B1397" s="60">
        <v>0.98990549591455801</v>
      </c>
      <c r="C1397" s="60">
        <v>-1.0145799082134E-2</v>
      </c>
      <c r="D1397" s="60">
        <v>9.8612322848336507E-3</v>
      </c>
      <c r="E1397" s="60">
        <v>0.99999999999864297</v>
      </c>
      <c r="F1397" s="60">
        <v>0.30502151446099002</v>
      </c>
      <c r="G1397" s="60" t="s">
        <v>142</v>
      </c>
      <c r="H1397" s="60">
        <v>-1</v>
      </c>
      <c r="I1397" s="60">
        <v>1.1852204259006601E-2</v>
      </c>
      <c r="J1397" s="60">
        <v>83.372491238504793</v>
      </c>
      <c r="K1397" s="60">
        <v>0.30502151446057602</v>
      </c>
      <c r="L1397" s="60">
        <v>0.69497848553806696</v>
      </c>
      <c r="M1397" s="61">
        <v>1.35724764760425E-12</v>
      </c>
      <c r="N1397" s="60" t="s">
        <v>142</v>
      </c>
      <c r="O1397" s="60">
        <v>1.1852204259006601E-2</v>
      </c>
      <c r="P1397" s="60" t="s">
        <v>163</v>
      </c>
      <c r="Q1397" s="60">
        <v>392</v>
      </c>
      <c r="R1397" s="60" t="s">
        <v>28</v>
      </c>
    </row>
    <row r="1398" spans="1:18" x14ac:dyDescent="0.25">
      <c r="A1398" s="60">
        <v>1395</v>
      </c>
      <c r="B1398" s="60">
        <v>0.983545708537647</v>
      </c>
      <c r="C1398" s="60">
        <v>-1.6591166851529601E-2</v>
      </c>
      <c r="D1398" s="60">
        <v>8.6951310033779299E-3</v>
      </c>
      <c r="E1398" s="60">
        <v>0.99861185336751301</v>
      </c>
      <c r="F1398" s="60">
        <v>0.40439524727438703</v>
      </c>
      <c r="G1398" s="60" t="s">
        <v>142</v>
      </c>
      <c r="H1398" s="60">
        <v>-1</v>
      </c>
      <c r="I1398" s="60">
        <v>5.9267585312827199E-2</v>
      </c>
      <c r="J1398" s="60">
        <v>15.8726293592321</v>
      </c>
      <c r="K1398" s="60">
        <v>0.40383388737368903</v>
      </c>
      <c r="L1398" s="60">
        <v>0.59477796599382404</v>
      </c>
      <c r="M1398" s="60">
        <v>1.38814663248654E-3</v>
      </c>
      <c r="N1398" s="60" t="s">
        <v>142</v>
      </c>
      <c r="O1398" s="60">
        <v>5.9267585312827199E-2</v>
      </c>
      <c r="P1398" s="60" t="s">
        <v>163</v>
      </c>
      <c r="Q1398" s="60">
        <v>393</v>
      </c>
      <c r="R1398" s="60" t="s">
        <v>28</v>
      </c>
    </row>
    <row r="1399" spans="1:18" x14ac:dyDescent="0.25">
      <c r="A1399" s="60">
        <v>1396</v>
      </c>
      <c r="B1399" s="60">
        <v>0.97524583214263905</v>
      </c>
      <c r="C1399" s="60">
        <v>-2.5065704234199501E-2</v>
      </c>
      <c r="D1399" s="60">
        <v>6.1946464112534096E-3</v>
      </c>
      <c r="E1399" s="60">
        <v>0.98938602809945098</v>
      </c>
      <c r="F1399" s="60">
        <v>0.71361709437617504</v>
      </c>
      <c r="G1399" s="60">
        <v>0.25893838304843497</v>
      </c>
      <c r="H1399" s="60">
        <v>2.8619226250939702</v>
      </c>
      <c r="I1399" s="60" t="s">
        <v>142</v>
      </c>
      <c r="J1399" s="60">
        <v>-1</v>
      </c>
      <c r="K1399" s="60">
        <v>0.706042782588714</v>
      </c>
      <c r="L1399" s="60">
        <v>0.28334324551073597</v>
      </c>
      <c r="M1399" s="60">
        <v>1.06139719005494E-2</v>
      </c>
      <c r="N1399" s="60">
        <v>0.25893838304843497</v>
      </c>
      <c r="O1399" s="60" t="s">
        <v>142</v>
      </c>
      <c r="P1399" s="60" t="s">
        <v>163</v>
      </c>
      <c r="Q1399" s="60">
        <v>394</v>
      </c>
      <c r="R1399" s="60" t="s">
        <v>28</v>
      </c>
    </row>
    <row r="1400" spans="1:18" x14ac:dyDescent="0.25">
      <c r="A1400" s="60">
        <v>1397</v>
      </c>
      <c r="B1400" s="60">
        <v>0.98771723566417202</v>
      </c>
      <c r="C1400" s="60">
        <v>-1.2358820917412101E-2</v>
      </c>
      <c r="D1400" s="60">
        <v>9.2983600705298809E-3</v>
      </c>
      <c r="E1400" s="60">
        <v>0.999999999932777</v>
      </c>
      <c r="F1400" s="60">
        <v>0.37161143916758699</v>
      </c>
      <c r="G1400" s="60">
        <v>1.49904737302703</v>
      </c>
      <c r="H1400" s="60">
        <v>-0.33290967450835501</v>
      </c>
      <c r="I1400" s="60">
        <v>1.4679494228006299E-2</v>
      </c>
      <c r="J1400" s="60">
        <v>67.1222380327076</v>
      </c>
      <c r="K1400" s="60">
        <v>0.37161143914260603</v>
      </c>
      <c r="L1400" s="60">
        <v>0.62838856079017102</v>
      </c>
      <c r="M1400" s="61">
        <v>6.7223115962633503E-11</v>
      </c>
      <c r="N1400" s="60">
        <v>1.49904737302703</v>
      </c>
      <c r="O1400" s="60">
        <v>1.4679494228006299E-2</v>
      </c>
      <c r="P1400" s="60" t="s">
        <v>163</v>
      </c>
      <c r="Q1400" s="60">
        <v>395</v>
      </c>
      <c r="R1400" s="60" t="s">
        <v>28</v>
      </c>
    </row>
    <row r="1401" spans="1:18" x14ac:dyDescent="0.25">
      <c r="A1401" s="60">
        <v>1398</v>
      </c>
      <c r="B1401" s="60">
        <v>0.99102095588201</v>
      </c>
      <c r="C1401" s="60">
        <v>-9.0195986779366393E-3</v>
      </c>
      <c r="D1401" s="60">
        <v>5.5685758541690403E-3</v>
      </c>
      <c r="E1401" s="60">
        <v>0.68726156545198303</v>
      </c>
      <c r="F1401" s="60">
        <v>0.99516438485011904</v>
      </c>
      <c r="G1401" s="60">
        <v>8.0988657749970994E-2</v>
      </c>
      <c r="H1401" s="60">
        <v>11.347407992452601</v>
      </c>
      <c r="I1401" s="60" t="s">
        <v>142</v>
      </c>
      <c r="J1401" s="60">
        <v>-1</v>
      </c>
      <c r="K1401" s="60">
        <v>0.68393823301415302</v>
      </c>
      <c r="L1401" s="60">
        <v>3.32333243783021E-3</v>
      </c>
      <c r="M1401" s="60">
        <v>0.31273843454801697</v>
      </c>
      <c r="N1401" s="60">
        <v>8.0988657749970994E-2</v>
      </c>
      <c r="O1401" s="60" t="s">
        <v>142</v>
      </c>
      <c r="P1401" s="60" t="s">
        <v>163</v>
      </c>
      <c r="Q1401" s="60">
        <v>396</v>
      </c>
      <c r="R1401" s="60" t="s">
        <v>28</v>
      </c>
    </row>
    <row r="1402" spans="1:18" x14ac:dyDescent="0.25">
      <c r="A1402" s="60">
        <v>1399</v>
      </c>
      <c r="B1402" s="60">
        <v>0.98241105889968205</v>
      </c>
      <c r="C1402" s="60">
        <v>-1.77454646293265E-2</v>
      </c>
      <c r="D1402" s="60">
        <v>3.25636379719127E-3</v>
      </c>
      <c r="E1402" s="60">
        <v>0.83977354641009005</v>
      </c>
      <c r="F1402" s="60">
        <v>0.98553308585088695</v>
      </c>
      <c r="G1402" s="60">
        <v>0.10399878413927</v>
      </c>
      <c r="H1402" s="60">
        <v>8.6154970298580995</v>
      </c>
      <c r="I1402" s="60" t="s">
        <v>142</v>
      </c>
      <c r="J1402" s="60">
        <v>-1</v>
      </c>
      <c r="K1402" s="60">
        <v>0.827624614609479</v>
      </c>
      <c r="L1402" s="60">
        <v>1.2148931800611201E-2</v>
      </c>
      <c r="M1402" s="60">
        <v>0.16022645358991</v>
      </c>
      <c r="N1402" s="60">
        <v>0.10399878413927</v>
      </c>
      <c r="O1402" s="60" t="s">
        <v>142</v>
      </c>
      <c r="P1402" s="60" t="s">
        <v>163</v>
      </c>
      <c r="Q1402" s="60">
        <v>397</v>
      </c>
      <c r="R1402" s="60" t="s">
        <v>28</v>
      </c>
    </row>
    <row r="1403" spans="1:18" x14ac:dyDescent="0.25">
      <c r="A1403" s="60">
        <v>1400</v>
      </c>
      <c r="B1403" s="60">
        <v>0.98495799606718804</v>
      </c>
      <c r="C1403" s="60">
        <v>-1.5156282305923001E-2</v>
      </c>
      <c r="D1403" s="60">
        <v>8.4456889265583507E-3</v>
      </c>
      <c r="E1403" s="60">
        <v>0.99999999993760602</v>
      </c>
      <c r="F1403" s="60">
        <v>0.39290341669464102</v>
      </c>
      <c r="G1403" s="60" t="s">
        <v>142</v>
      </c>
      <c r="H1403" s="60">
        <v>-1</v>
      </c>
      <c r="I1403" s="60">
        <v>1.5728847239822801E-2</v>
      </c>
      <c r="J1403" s="60">
        <v>62.577450066916903</v>
      </c>
      <c r="K1403" s="60">
        <v>0.39290341667012701</v>
      </c>
      <c r="L1403" s="60">
        <v>0.60709658326747995</v>
      </c>
      <c r="M1403" s="61">
        <v>6.2393645805514097E-11</v>
      </c>
      <c r="N1403" s="60" t="s">
        <v>142</v>
      </c>
      <c r="O1403" s="60">
        <v>1.5728847239822801E-2</v>
      </c>
      <c r="P1403" s="60" t="s">
        <v>163</v>
      </c>
      <c r="Q1403" s="60">
        <v>398</v>
      </c>
      <c r="R1403" s="60" t="s">
        <v>28</v>
      </c>
    </row>
    <row r="1404" spans="1:18" x14ac:dyDescent="0.25">
      <c r="A1404" s="60">
        <v>1401</v>
      </c>
      <c r="B1404" s="60">
        <v>0.97991473338747004</v>
      </c>
      <c r="C1404" s="60">
        <v>-2.0289717850306001E-2</v>
      </c>
      <c r="D1404" s="60">
        <v>6.7511925142706396E-3</v>
      </c>
      <c r="E1404" s="60">
        <v>1</v>
      </c>
      <c r="F1404" s="60">
        <v>0.60689564912057903</v>
      </c>
      <c r="G1404" s="60">
        <v>0.37810653612091399</v>
      </c>
      <c r="H1404" s="60">
        <v>1.64475724291688</v>
      </c>
      <c r="I1404" s="60" t="s">
        <v>162</v>
      </c>
      <c r="J1404" s="60" t="s">
        <v>162</v>
      </c>
      <c r="K1404" s="60">
        <v>0.60689564912057903</v>
      </c>
      <c r="L1404" s="60">
        <v>0.39310435087942103</v>
      </c>
      <c r="M1404" s="60">
        <v>0</v>
      </c>
      <c r="N1404" s="60">
        <v>0.37810653612091399</v>
      </c>
      <c r="O1404" s="60" t="s">
        <v>162</v>
      </c>
      <c r="P1404" s="60" t="s">
        <v>163</v>
      </c>
      <c r="Q1404" s="60">
        <v>399</v>
      </c>
      <c r="R1404" s="60" t="s">
        <v>28</v>
      </c>
    </row>
    <row r="1405" spans="1:18" x14ac:dyDescent="0.25">
      <c r="A1405" s="60">
        <v>1402</v>
      </c>
      <c r="B1405" s="60">
        <v>0.98728850752869002</v>
      </c>
      <c r="C1405" s="60">
        <v>-1.2792974735641701E-2</v>
      </c>
      <c r="D1405" s="60">
        <v>9.3181503744674803E-3</v>
      </c>
      <c r="E1405" s="60">
        <v>0.99999999927347305</v>
      </c>
      <c r="F1405" s="60">
        <v>0.34259775233241702</v>
      </c>
      <c r="G1405" s="60">
        <v>20.6879816250269</v>
      </c>
      <c r="H1405" s="60">
        <v>-0.95166275675775602</v>
      </c>
      <c r="I1405" s="60">
        <v>1.6060661915171501E-2</v>
      </c>
      <c r="J1405" s="60">
        <v>61.263934405802097</v>
      </c>
      <c r="K1405" s="60">
        <v>0.34259775208351101</v>
      </c>
      <c r="L1405" s="60">
        <v>0.65740224718996199</v>
      </c>
      <c r="M1405" s="61">
        <v>7.2652661664562898E-10</v>
      </c>
      <c r="N1405" s="60">
        <v>20.6879816250269</v>
      </c>
      <c r="O1405" s="60">
        <v>1.6060661915171501E-2</v>
      </c>
      <c r="P1405" s="60" t="s">
        <v>163</v>
      </c>
      <c r="Q1405" s="60">
        <v>400</v>
      </c>
      <c r="R1405" s="60" t="s">
        <v>28</v>
      </c>
    </row>
    <row r="1406" spans="1:18" x14ac:dyDescent="0.25">
      <c r="A1406" s="60">
        <v>1403</v>
      </c>
      <c r="B1406" s="60">
        <v>0.98861085934770299</v>
      </c>
      <c r="C1406" s="60">
        <v>-1.14544935977865E-2</v>
      </c>
      <c r="D1406" s="60">
        <v>8.1125975672194407E-3</v>
      </c>
      <c r="E1406" s="60">
        <v>0.99999999999979206</v>
      </c>
      <c r="F1406" s="60">
        <v>0.39804538339596701</v>
      </c>
      <c r="G1406" s="60" t="s">
        <v>142</v>
      </c>
      <c r="H1406" s="60">
        <v>-1</v>
      </c>
      <c r="I1406" s="60">
        <v>1.2581099933852299E-2</v>
      </c>
      <c r="J1406" s="60">
        <v>78.484306241719906</v>
      </c>
      <c r="K1406" s="60">
        <v>0.39804538339588402</v>
      </c>
      <c r="L1406" s="60">
        <v>0.60195461660390803</v>
      </c>
      <c r="M1406" s="61">
        <v>2.07944772512292E-13</v>
      </c>
      <c r="N1406" s="60" t="s">
        <v>142</v>
      </c>
      <c r="O1406" s="60">
        <v>1.2581099933852299E-2</v>
      </c>
      <c r="P1406" s="60" t="s">
        <v>163</v>
      </c>
      <c r="Q1406" s="60">
        <v>401</v>
      </c>
      <c r="R1406" s="60" t="s">
        <v>28</v>
      </c>
    </row>
    <row r="1407" spans="1:18" x14ac:dyDescent="0.25">
      <c r="A1407" s="60">
        <v>1404</v>
      </c>
      <c r="B1407" s="60">
        <v>0.98978819009262398</v>
      </c>
      <c r="C1407" s="60">
        <v>-1.0264308145329099E-2</v>
      </c>
      <c r="D1407" s="60">
        <v>9.1165435191500402E-3</v>
      </c>
      <c r="E1407" s="60">
        <v>0.99999999999998301</v>
      </c>
      <c r="F1407" s="60">
        <v>0.33596375627914199</v>
      </c>
      <c r="G1407" s="60" t="s">
        <v>142</v>
      </c>
      <c r="H1407" s="60">
        <v>-1</v>
      </c>
      <c r="I1407" s="60">
        <v>1.0987366157429301E-2</v>
      </c>
      <c r="J1407" s="60">
        <v>90.013622889397794</v>
      </c>
      <c r="K1407" s="60">
        <v>0.33596375627913599</v>
      </c>
      <c r="L1407" s="60">
        <v>0.66403624372084702</v>
      </c>
      <c r="M1407" s="61">
        <v>1.7319479184152401E-14</v>
      </c>
      <c r="N1407" s="60" t="s">
        <v>142</v>
      </c>
      <c r="O1407" s="60">
        <v>1.0987366157429301E-2</v>
      </c>
      <c r="P1407" s="60" t="s">
        <v>163</v>
      </c>
      <c r="Q1407" s="60">
        <v>402</v>
      </c>
      <c r="R1407" s="60" t="s">
        <v>28</v>
      </c>
    </row>
    <row r="1408" spans="1:18" x14ac:dyDescent="0.25">
      <c r="A1408" s="60">
        <v>1405</v>
      </c>
      <c r="B1408" s="60">
        <v>0.99233000973876895</v>
      </c>
      <c r="C1408" s="60">
        <v>-7.6995559123981304E-3</v>
      </c>
      <c r="D1408" s="60">
        <v>8.8093022543985003E-3</v>
      </c>
      <c r="E1408" s="60">
        <v>0.999999999999999</v>
      </c>
      <c r="F1408" s="60">
        <v>0.35105515414942301</v>
      </c>
      <c r="G1408" s="60" t="s">
        <v>142</v>
      </c>
      <c r="H1408" s="60">
        <v>-1</v>
      </c>
      <c r="I1408" s="60">
        <v>1.00677677808903E-2</v>
      </c>
      <c r="J1408" s="60">
        <v>98.326883750547395</v>
      </c>
      <c r="K1408" s="60">
        <v>0.35105515414942301</v>
      </c>
      <c r="L1408" s="60">
        <v>0.64894484585057699</v>
      </c>
      <c r="M1408" s="61">
        <v>6.6613381477509402E-16</v>
      </c>
      <c r="N1408" s="60" t="s">
        <v>142</v>
      </c>
      <c r="O1408" s="60">
        <v>1.00677677808903E-2</v>
      </c>
      <c r="P1408" s="60" t="s">
        <v>163</v>
      </c>
      <c r="Q1408" s="60">
        <v>403</v>
      </c>
      <c r="R1408" s="60" t="s">
        <v>28</v>
      </c>
    </row>
    <row r="1409" spans="1:18" x14ac:dyDescent="0.25">
      <c r="A1409" s="60">
        <v>1406</v>
      </c>
      <c r="B1409" s="60">
        <v>0.98127555464961402</v>
      </c>
      <c r="C1409" s="60">
        <v>-1.8901967269609701E-2</v>
      </c>
      <c r="D1409" s="60">
        <v>9.1683459890580001E-3</v>
      </c>
      <c r="E1409" s="60">
        <v>0.999999999999999</v>
      </c>
      <c r="F1409" s="60">
        <v>0.399319768156151</v>
      </c>
      <c r="G1409" s="60">
        <v>1.2019545759400201</v>
      </c>
      <c r="H1409" s="60">
        <v>-0.16802180380408699</v>
      </c>
      <c r="I1409" s="60">
        <v>1.02500323869872E-2</v>
      </c>
      <c r="J1409" s="60">
        <v>96.560667346723605</v>
      </c>
      <c r="K1409" s="60">
        <v>0.39931976815615</v>
      </c>
      <c r="L1409" s="60">
        <v>0.600680231843849</v>
      </c>
      <c r="M1409" s="61">
        <v>1.22124532708767E-15</v>
      </c>
      <c r="N1409" s="60">
        <v>1.2019545759400201</v>
      </c>
      <c r="O1409" s="60">
        <v>1.02500323869872E-2</v>
      </c>
      <c r="P1409" s="60" t="s">
        <v>163</v>
      </c>
      <c r="Q1409" s="60">
        <v>404</v>
      </c>
      <c r="R1409" s="60" t="s">
        <v>28</v>
      </c>
    </row>
    <row r="1410" spans="1:18" x14ac:dyDescent="0.25">
      <c r="A1410" s="60">
        <v>1407</v>
      </c>
      <c r="B1410" s="60">
        <v>0.97544773847341604</v>
      </c>
      <c r="C1410" s="60">
        <v>-2.4858694445947599E-2</v>
      </c>
      <c r="D1410" s="60">
        <v>3.3337562151581398E-3</v>
      </c>
      <c r="E1410" s="60">
        <v>0.84484083851700398</v>
      </c>
      <c r="F1410" s="60">
        <v>0.99003991436560401</v>
      </c>
      <c r="G1410" s="60">
        <v>9.1788998955850201E-2</v>
      </c>
      <c r="H1410" s="60">
        <v>9.8945517586589204</v>
      </c>
      <c r="I1410" s="60" t="s">
        <v>142</v>
      </c>
      <c r="J1410" s="60">
        <v>-1</v>
      </c>
      <c r="K1410" s="60">
        <v>0.83642615141793997</v>
      </c>
      <c r="L1410" s="60">
        <v>8.4146870990641706E-3</v>
      </c>
      <c r="M1410" s="60">
        <v>0.15515916148299599</v>
      </c>
      <c r="N1410" s="60">
        <v>9.1788998955850201E-2</v>
      </c>
      <c r="O1410" s="60" t="s">
        <v>142</v>
      </c>
      <c r="P1410" s="60" t="s">
        <v>163</v>
      </c>
      <c r="Q1410" s="60">
        <v>405</v>
      </c>
      <c r="R1410" s="60" t="s">
        <v>28</v>
      </c>
    </row>
    <row r="1411" spans="1:18" x14ac:dyDescent="0.25">
      <c r="A1411" s="60">
        <v>1408</v>
      </c>
      <c r="B1411" s="60">
        <v>0.98430753263755</v>
      </c>
      <c r="C1411" s="60">
        <v>-1.5816897589958901E-2</v>
      </c>
      <c r="D1411" s="60">
        <v>5.6337728186720004E-3</v>
      </c>
      <c r="E1411" s="60">
        <v>0.720820416486745</v>
      </c>
      <c r="F1411" s="60">
        <v>0.99140546130232299</v>
      </c>
      <c r="G1411" s="60">
        <v>8.4989784260671594E-2</v>
      </c>
      <c r="H1411" s="60">
        <v>10.766119995467999</v>
      </c>
      <c r="I1411" s="60" t="s">
        <v>142</v>
      </c>
      <c r="J1411" s="60">
        <v>-1</v>
      </c>
      <c r="K1411" s="60">
        <v>0.71462529752317405</v>
      </c>
      <c r="L1411" s="60">
        <v>6.1951189635713203E-3</v>
      </c>
      <c r="M1411" s="60">
        <v>0.279179583513255</v>
      </c>
      <c r="N1411" s="60">
        <v>8.4989784260671594E-2</v>
      </c>
      <c r="O1411" s="60" t="s">
        <v>142</v>
      </c>
      <c r="P1411" s="60" t="s">
        <v>163</v>
      </c>
      <c r="Q1411" s="60">
        <v>406</v>
      </c>
      <c r="R1411" s="60" t="s">
        <v>28</v>
      </c>
    </row>
    <row r="1412" spans="1:18" x14ac:dyDescent="0.25">
      <c r="A1412" s="60">
        <v>1409</v>
      </c>
      <c r="B1412" s="60">
        <v>0.98688012436190498</v>
      </c>
      <c r="C1412" s="60">
        <v>-1.32067014720651E-2</v>
      </c>
      <c r="D1412" s="60">
        <v>8.7931290633578695E-3</v>
      </c>
      <c r="E1412" s="60">
        <v>0.99999999993048705</v>
      </c>
      <c r="F1412" s="60">
        <v>0.38668749662823998</v>
      </c>
      <c r="G1412" s="60">
        <v>1.72070881752733</v>
      </c>
      <c r="H1412" s="60">
        <v>-0.41884414735724501</v>
      </c>
      <c r="I1412" s="60">
        <v>1.53096885625121E-2</v>
      </c>
      <c r="J1412" s="60">
        <v>64.318115121468907</v>
      </c>
      <c r="K1412" s="60">
        <v>0.38668749660135998</v>
      </c>
      <c r="L1412" s="60">
        <v>0.61331250332912601</v>
      </c>
      <c r="M1412" s="61">
        <v>6.9513284017830301E-11</v>
      </c>
      <c r="N1412" s="60">
        <v>1.72070881752733</v>
      </c>
      <c r="O1412" s="60">
        <v>1.53096885625121E-2</v>
      </c>
      <c r="P1412" s="60" t="s">
        <v>163</v>
      </c>
      <c r="Q1412" s="60">
        <v>407</v>
      </c>
      <c r="R1412" s="60" t="s">
        <v>28</v>
      </c>
    </row>
    <row r="1413" spans="1:18" x14ac:dyDescent="0.25">
      <c r="A1413" s="60">
        <v>1410</v>
      </c>
      <c r="B1413" s="60">
        <v>0.98610106367471195</v>
      </c>
      <c r="C1413" s="60">
        <v>-1.3996430976235799E-2</v>
      </c>
      <c r="D1413" s="60">
        <v>8.4660013564603204E-3</v>
      </c>
      <c r="E1413" s="60">
        <v>0.99999684586403403</v>
      </c>
      <c r="F1413" s="60">
        <v>0.39169754243532101</v>
      </c>
      <c r="G1413" s="60" t="s">
        <v>142</v>
      </c>
      <c r="H1413" s="60">
        <v>-1</v>
      </c>
      <c r="I1413" s="60">
        <v>2.8853030876869901E-2</v>
      </c>
      <c r="J1413" s="60">
        <v>33.658403973831803</v>
      </c>
      <c r="K1413" s="60">
        <v>0.391696306968015</v>
      </c>
      <c r="L1413" s="60">
        <v>0.60830053889601998</v>
      </c>
      <c r="M1413" s="61">
        <v>3.15413596563285E-6</v>
      </c>
      <c r="N1413" s="60" t="s">
        <v>142</v>
      </c>
      <c r="O1413" s="60">
        <v>2.8853030876869901E-2</v>
      </c>
      <c r="P1413" s="60" t="s">
        <v>163</v>
      </c>
      <c r="Q1413" s="60">
        <v>408</v>
      </c>
      <c r="R1413" s="60" t="s">
        <v>28</v>
      </c>
    </row>
    <row r="1414" spans="1:18" x14ac:dyDescent="0.25">
      <c r="A1414" s="60">
        <v>1411</v>
      </c>
      <c r="B1414" s="60">
        <v>0.98192817441926905</v>
      </c>
      <c r="C1414" s="60">
        <v>-1.8237115441925501E-2</v>
      </c>
      <c r="D1414" s="60">
        <v>8.35446073488544E-3</v>
      </c>
      <c r="E1414" s="60">
        <v>0.99999999999536404</v>
      </c>
      <c r="F1414" s="60">
        <v>0.43891114115812802</v>
      </c>
      <c r="G1414" s="60">
        <v>1.14158498269056</v>
      </c>
      <c r="H1414" s="60">
        <v>-0.124024916968392</v>
      </c>
      <c r="I1414" s="60">
        <v>1.42566403761451E-2</v>
      </c>
      <c r="J1414" s="60">
        <v>69.142752683391805</v>
      </c>
      <c r="K1414" s="60">
        <v>0.43891114115609298</v>
      </c>
      <c r="L1414" s="60">
        <v>0.56108885883927095</v>
      </c>
      <c r="M1414" s="61">
        <v>4.6361803285321904E-12</v>
      </c>
      <c r="N1414" s="60">
        <v>1.14158498269056</v>
      </c>
      <c r="O1414" s="60">
        <v>1.42566403761451E-2</v>
      </c>
      <c r="P1414" s="60" t="s">
        <v>163</v>
      </c>
      <c r="Q1414" s="60">
        <v>409</v>
      </c>
      <c r="R1414" s="60" t="s">
        <v>28</v>
      </c>
    </row>
    <row r="1415" spans="1:18" x14ac:dyDescent="0.25">
      <c r="A1415" s="60">
        <v>1412</v>
      </c>
      <c r="B1415" s="60">
        <v>0.96999386058823001</v>
      </c>
      <c r="C1415" s="60">
        <v>-3.0465536795223E-2</v>
      </c>
      <c r="D1415" s="60">
        <v>8.4319719236476305E-3</v>
      </c>
      <c r="E1415" s="60">
        <v>1</v>
      </c>
      <c r="F1415" s="60">
        <v>0.59719795717818303</v>
      </c>
      <c r="G1415" s="60">
        <v>0.27171621537824298</v>
      </c>
      <c r="H1415" s="60">
        <v>2.6803103510327801</v>
      </c>
      <c r="I1415" s="60" t="s">
        <v>162</v>
      </c>
      <c r="J1415" s="60" t="s">
        <v>162</v>
      </c>
      <c r="K1415" s="60">
        <v>0.59719795717818303</v>
      </c>
      <c r="L1415" s="60">
        <v>0.40280204282181697</v>
      </c>
      <c r="M1415" s="60">
        <v>0</v>
      </c>
      <c r="N1415" s="60">
        <v>0.27171621537824298</v>
      </c>
      <c r="O1415" s="60" t="s">
        <v>162</v>
      </c>
      <c r="P1415" s="60" t="s">
        <v>163</v>
      </c>
      <c r="Q1415" s="60">
        <v>410</v>
      </c>
      <c r="R1415" s="60" t="s">
        <v>28</v>
      </c>
    </row>
    <row r="1416" spans="1:18" x14ac:dyDescent="0.25">
      <c r="A1416" s="60">
        <v>1413</v>
      </c>
      <c r="B1416" s="60">
        <v>0.98729582630556201</v>
      </c>
      <c r="C1416" s="60">
        <v>-1.27855617558602E-2</v>
      </c>
      <c r="D1416" s="60">
        <v>9.6069724857202905E-3</v>
      </c>
      <c r="E1416" s="60">
        <v>0.99999999880224399</v>
      </c>
      <c r="F1416" s="60">
        <v>0.32000312511388501</v>
      </c>
      <c r="G1416" s="60" t="s">
        <v>142</v>
      </c>
      <c r="H1416" s="60">
        <v>-1</v>
      </c>
      <c r="I1416" s="60">
        <v>1.6199927868022199E-2</v>
      </c>
      <c r="J1416" s="60">
        <v>60.728669914262298</v>
      </c>
      <c r="K1416" s="60">
        <v>0.3200031247306</v>
      </c>
      <c r="L1416" s="60">
        <v>0.679996874071644</v>
      </c>
      <c r="M1416" s="61">
        <v>1.19775589446647E-9</v>
      </c>
      <c r="N1416" s="60" t="s">
        <v>142</v>
      </c>
      <c r="O1416" s="60">
        <v>1.6199927868022199E-2</v>
      </c>
      <c r="P1416" s="60" t="s">
        <v>163</v>
      </c>
      <c r="Q1416" s="60">
        <v>411</v>
      </c>
      <c r="R1416" s="60" t="s">
        <v>28</v>
      </c>
    </row>
    <row r="1417" spans="1:18" x14ac:dyDescent="0.25">
      <c r="A1417" s="60">
        <v>1414</v>
      </c>
      <c r="B1417" s="60">
        <v>0.98443417767781605</v>
      </c>
      <c r="C1417" s="60">
        <v>-1.56882417690585E-2</v>
      </c>
      <c r="D1417" s="60">
        <v>8.0542827938917608E-3</v>
      </c>
      <c r="E1417" s="60">
        <v>0.99999999982593402</v>
      </c>
      <c r="F1417" s="60">
        <v>0.42326229114123898</v>
      </c>
      <c r="G1417" s="60">
        <v>3.0381662755148899</v>
      </c>
      <c r="H1417" s="60">
        <v>-0.670854091147291</v>
      </c>
      <c r="I1417" s="60">
        <v>1.6931893765042401E-2</v>
      </c>
      <c r="J1417" s="60">
        <v>58.060139041540602</v>
      </c>
      <c r="K1417" s="60">
        <v>0.42326229106756302</v>
      </c>
      <c r="L1417" s="60">
        <v>0.57673770875837005</v>
      </c>
      <c r="M1417" s="61">
        <v>1.7406620589355299E-10</v>
      </c>
      <c r="N1417" s="60">
        <v>3.0381662755148899</v>
      </c>
      <c r="O1417" s="60">
        <v>1.6931893765042401E-2</v>
      </c>
      <c r="P1417" s="60" t="s">
        <v>163</v>
      </c>
      <c r="Q1417" s="60">
        <v>412</v>
      </c>
      <c r="R1417" s="60" t="s">
        <v>28</v>
      </c>
    </row>
    <row r="1418" spans="1:18" x14ac:dyDescent="0.25">
      <c r="A1418" s="60">
        <v>1415</v>
      </c>
      <c r="B1418" s="60">
        <v>0.98651145570910104</v>
      </c>
      <c r="C1418" s="60">
        <v>-1.35803411093437E-2</v>
      </c>
      <c r="D1418" s="60">
        <v>8.7053089053589997E-3</v>
      </c>
      <c r="E1418" s="60">
        <v>0.99999999868904599</v>
      </c>
      <c r="F1418" s="60">
        <v>0.38349723475904302</v>
      </c>
      <c r="G1418" s="60" t="s">
        <v>142</v>
      </c>
      <c r="H1418" s="60">
        <v>-1</v>
      </c>
      <c r="I1418" s="60">
        <v>1.7252970808417301E-2</v>
      </c>
      <c r="J1418" s="60">
        <v>56.961032398670902</v>
      </c>
      <c r="K1418" s="60">
        <v>0.38349723425629501</v>
      </c>
      <c r="L1418" s="60">
        <v>0.61650276443274998</v>
      </c>
      <c r="M1418" s="61">
        <v>1.3109544561018501E-9</v>
      </c>
      <c r="N1418" s="60" t="s">
        <v>142</v>
      </c>
      <c r="O1418" s="60">
        <v>1.7252970808417301E-2</v>
      </c>
      <c r="P1418" s="60" t="s">
        <v>163</v>
      </c>
      <c r="Q1418" s="60">
        <v>413</v>
      </c>
      <c r="R1418" s="60" t="s">
        <v>28</v>
      </c>
    </row>
    <row r="1419" spans="1:18" x14ac:dyDescent="0.25">
      <c r="A1419" s="60">
        <v>1416</v>
      </c>
      <c r="B1419" s="60">
        <v>0.97846909132958304</v>
      </c>
      <c r="C1419" s="60">
        <v>-2.1766080453206299E-2</v>
      </c>
      <c r="D1419" s="60">
        <v>7.3335048916805803E-3</v>
      </c>
      <c r="E1419" s="60">
        <v>0.99999999998923705</v>
      </c>
      <c r="F1419" s="60">
        <v>0.49177106248938701</v>
      </c>
      <c r="G1419" s="60">
        <v>6.37817761849454</v>
      </c>
      <c r="H1419" s="60">
        <v>-0.84321540417746599</v>
      </c>
      <c r="I1419" s="60">
        <v>1.6043634601707501E-2</v>
      </c>
      <c r="J1419" s="60">
        <v>61.330015911330399</v>
      </c>
      <c r="K1419" s="60">
        <v>0.49177106248409402</v>
      </c>
      <c r="L1419" s="60">
        <v>0.50822893750514297</v>
      </c>
      <c r="M1419" s="61">
        <v>1.0763390179136E-11</v>
      </c>
      <c r="N1419" s="60">
        <v>6.37817761849454</v>
      </c>
      <c r="O1419" s="60">
        <v>1.6043634601707501E-2</v>
      </c>
      <c r="P1419" s="60" t="s">
        <v>163</v>
      </c>
      <c r="Q1419" s="60">
        <v>414</v>
      </c>
      <c r="R1419" s="60" t="s">
        <v>28</v>
      </c>
    </row>
    <row r="1420" spans="1:18" x14ac:dyDescent="0.25">
      <c r="A1420" s="60">
        <v>1417</v>
      </c>
      <c r="B1420" s="60">
        <v>0.98710555204322203</v>
      </c>
      <c r="C1420" s="60">
        <v>-1.2978302973543399E-2</v>
      </c>
      <c r="D1420" s="60">
        <v>7.6404709759261202E-3</v>
      </c>
      <c r="E1420" s="60">
        <v>0.99999999998579103</v>
      </c>
      <c r="F1420" s="60">
        <v>0.43048026003309597</v>
      </c>
      <c r="G1420" s="60" t="s">
        <v>142</v>
      </c>
      <c r="H1420" s="60">
        <v>-1</v>
      </c>
      <c r="I1420" s="60">
        <v>1.5376472621056099E-2</v>
      </c>
      <c r="J1420" s="60">
        <v>64.034421394580903</v>
      </c>
      <c r="K1420" s="60">
        <v>0.43048026002697998</v>
      </c>
      <c r="L1420" s="60">
        <v>0.569519739958812</v>
      </c>
      <c r="M1420" s="61">
        <v>1.4208523246850301E-11</v>
      </c>
      <c r="N1420" s="60" t="s">
        <v>142</v>
      </c>
      <c r="O1420" s="60">
        <v>1.5376472621056099E-2</v>
      </c>
      <c r="P1420" s="60" t="s">
        <v>163</v>
      </c>
      <c r="Q1420" s="60">
        <v>415</v>
      </c>
      <c r="R1420" s="60" t="s">
        <v>28</v>
      </c>
    </row>
    <row r="1421" spans="1:18" x14ac:dyDescent="0.25">
      <c r="A1421" s="60">
        <v>1418</v>
      </c>
      <c r="B1421" s="60">
        <v>0.98432729919908701</v>
      </c>
      <c r="C1421" s="60">
        <v>-1.5796816098747099E-2</v>
      </c>
      <c r="D1421" s="60">
        <v>7.0573463565541004E-3</v>
      </c>
      <c r="E1421" s="60">
        <v>0.99990291800674103</v>
      </c>
      <c r="F1421" s="60">
        <v>0.51030471614943296</v>
      </c>
      <c r="G1421" s="60">
        <v>2.2927258732130098</v>
      </c>
      <c r="H1421" s="60">
        <v>-0.56383795739234799</v>
      </c>
      <c r="I1421" s="60">
        <v>4.4061643165445301E-2</v>
      </c>
      <c r="J1421" s="60">
        <v>21.695476794751901</v>
      </c>
      <c r="K1421" s="60">
        <v>0.51025517475042004</v>
      </c>
      <c r="L1421" s="60">
        <v>0.48964774325632099</v>
      </c>
      <c r="M1421" s="61">
        <v>9.70819932587519E-5</v>
      </c>
      <c r="N1421" s="60">
        <v>2.2927258732130098</v>
      </c>
      <c r="O1421" s="60">
        <v>4.4061643165445301E-2</v>
      </c>
      <c r="P1421" s="60" t="s">
        <v>163</v>
      </c>
      <c r="Q1421" s="60">
        <v>416</v>
      </c>
      <c r="R1421" s="60" t="s">
        <v>28</v>
      </c>
    </row>
    <row r="1422" spans="1:18" x14ac:dyDescent="0.25">
      <c r="A1422" s="60">
        <v>1419</v>
      </c>
      <c r="B1422" s="60">
        <v>0.98773582026548801</v>
      </c>
      <c r="C1422" s="60">
        <v>-1.2340005384175101E-2</v>
      </c>
      <c r="D1422" s="60">
        <v>8.0914285733769391E-3</v>
      </c>
      <c r="E1422" s="60">
        <v>0.99999999998987699</v>
      </c>
      <c r="F1422" s="60">
        <v>0.40753123190652102</v>
      </c>
      <c r="G1422" s="60" t="s">
        <v>142</v>
      </c>
      <c r="H1422" s="60">
        <v>-1</v>
      </c>
      <c r="I1422" s="60">
        <v>1.4554362049369701E-2</v>
      </c>
      <c r="J1422" s="60">
        <v>67.707923893050705</v>
      </c>
      <c r="K1422" s="60">
        <v>0.40753123190239599</v>
      </c>
      <c r="L1422" s="60">
        <v>0.59246876808748095</v>
      </c>
      <c r="M1422" s="61">
        <v>1.0123457627742E-11</v>
      </c>
      <c r="N1422" s="60" t="s">
        <v>142</v>
      </c>
      <c r="O1422" s="60">
        <v>1.4554362049369701E-2</v>
      </c>
      <c r="P1422" s="60" t="s">
        <v>163</v>
      </c>
      <c r="Q1422" s="60">
        <v>417</v>
      </c>
      <c r="R1422" s="60" t="s">
        <v>28</v>
      </c>
    </row>
    <row r="1423" spans="1:18" x14ac:dyDescent="0.25">
      <c r="A1423" s="60">
        <v>1420</v>
      </c>
      <c r="B1423" s="60">
        <v>0.98057998942320101</v>
      </c>
      <c r="C1423" s="60">
        <v>-1.9611056435383401E-2</v>
      </c>
      <c r="D1423" s="60">
        <v>7.2093437966352699E-3</v>
      </c>
      <c r="E1423" s="60">
        <v>0.99999999976445697</v>
      </c>
      <c r="F1423" s="60">
        <v>0.56711662508448601</v>
      </c>
      <c r="G1423" s="60">
        <v>0.50160770453343795</v>
      </c>
      <c r="H1423" s="60">
        <v>0.99358979330298303</v>
      </c>
      <c r="I1423" s="60">
        <v>1.8514037971482301E-2</v>
      </c>
      <c r="J1423" s="60">
        <v>53.0130684370598</v>
      </c>
      <c r="K1423" s="60">
        <v>0.56711662495090598</v>
      </c>
      <c r="L1423" s="60">
        <v>0.43288337481355099</v>
      </c>
      <c r="M1423" s="61">
        <v>2.3554291850302899E-10</v>
      </c>
      <c r="N1423" s="60">
        <v>0.50160770453343795</v>
      </c>
      <c r="O1423" s="60">
        <v>1.8514037971482301E-2</v>
      </c>
      <c r="P1423" s="60" t="s">
        <v>163</v>
      </c>
      <c r="Q1423" s="60">
        <v>418</v>
      </c>
      <c r="R1423" s="60" t="s">
        <v>28</v>
      </c>
    </row>
    <row r="1424" spans="1:18" x14ac:dyDescent="0.25">
      <c r="A1424" s="60">
        <v>1421</v>
      </c>
      <c r="B1424" s="60">
        <v>0.98858461988913404</v>
      </c>
      <c r="C1424" s="60">
        <v>-1.1481035696274599E-2</v>
      </c>
      <c r="D1424" s="60">
        <v>9.4700947016551299E-3</v>
      </c>
      <c r="E1424" s="60">
        <v>0.99999999992889299</v>
      </c>
      <c r="F1424" s="60">
        <v>0.32547459151141001</v>
      </c>
      <c r="G1424" s="60" t="s">
        <v>142</v>
      </c>
      <c r="H1424" s="60">
        <v>-1</v>
      </c>
      <c r="I1424" s="60">
        <v>1.44083474395491E-2</v>
      </c>
      <c r="J1424" s="60">
        <v>68.404211981668695</v>
      </c>
      <c r="K1424" s="60">
        <v>0.32547459148826602</v>
      </c>
      <c r="L1424" s="60">
        <v>0.67452540844062703</v>
      </c>
      <c r="M1424" s="61">
        <v>7.1106898147377303E-11</v>
      </c>
      <c r="N1424" s="60" t="s">
        <v>142</v>
      </c>
      <c r="O1424" s="60">
        <v>1.44083474395491E-2</v>
      </c>
      <c r="P1424" s="60" t="s">
        <v>163</v>
      </c>
      <c r="Q1424" s="60">
        <v>419</v>
      </c>
      <c r="R1424" s="60" t="s">
        <v>28</v>
      </c>
    </row>
    <row r="1425" spans="1:18" x14ac:dyDescent="0.25">
      <c r="A1425" s="60">
        <v>1422</v>
      </c>
      <c r="B1425" s="60">
        <v>0.97664610399629304</v>
      </c>
      <c r="C1425" s="60">
        <v>-2.3630919789481401E-2</v>
      </c>
      <c r="D1425" s="60">
        <v>6.5768643882765801E-3</v>
      </c>
      <c r="E1425" s="60">
        <v>0.84938060069441601</v>
      </c>
      <c r="F1425" s="60">
        <v>0.81999505680433005</v>
      </c>
      <c r="G1425" s="60">
        <v>0.21064124400481901</v>
      </c>
      <c r="H1425" s="60">
        <v>3.7474083469480601</v>
      </c>
      <c r="I1425" s="60" t="s">
        <v>142</v>
      </c>
      <c r="J1425" s="60">
        <v>-1</v>
      </c>
      <c r="K1425" s="60">
        <v>0.69648789391491395</v>
      </c>
      <c r="L1425" s="60">
        <v>0.15289270677950301</v>
      </c>
      <c r="M1425" s="60">
        <v>0.15061939930558399</v>
      </c>
      <c r="N1425" s="60">
        <v>0.21064124400481901</v>
      </c>
      <c r="O1425" s="60" t="s">
        <v>142</v>
      </c>
      <c r="P1425" s="60" t="s">
        <v>163</v>
      </c>
      <c r="Q1425" s="60">
        <v>420</v>
      </c>
      <c r="R1425" s="60" t="s">
        <v>28</v>
      </c>
    </row>
    <row r="1426" spans="1:18" x14ac:dyDescent="0.25">
      <c r="A1426" s="60">
        <v>1423</v>
      </c>
      <c r="B1426" s="60">
        <v>0.98053944909806201</v>
      </c>
      <c r="C1426" s="60">
        <v>-1.9652400500766699E-2</v>
      </c>
      <c r="D1426" s="60">
        <v>1.37010828338801E-3</v>
      </c>
      <c r="E1426" s="60">
        <v>0.91424073346957402</v>
      </c>
      <c r="F1426" s="60">
        <v>0.997170623155336</v>
      </c>
      <c r="G1426" s="60">
        <v>7.7815054329828506E-2</v>
      </c>
      <c r="H1426" s="60">
        <v>11.850983766732099</v>
      </c>
      <c r="I1426" s="60" t="s">
        <v>142</v>
      </c>
      <c r="J1426" s="60">
        <v>-1</v>
      </c>
      <c r="K1426" s="60">
        <v>0.91165400190784696</v>
      </c>
      <c r="L1426" s="60">
        <v>2.5867315617272399E-3</v>
      </c>
      <c r="M1426" s="60">
        <v>8.5759266530425496E-2</v>
      </c>
      <c r="N1426" s="60">
        <v>7.7815054329828506E-2</v>
      </c>
      <c r="O1426" s="60" t="s">
        <v>142</v>
      </c>
      <c r="P1426" s="60" t="s">
        <v>163</v>
      </c>
      <c r="Q1426" s="60">
        <v>421</v>
      </c>
      <c r="R1426" s="60" t="s">
        <v>28</v>
      </c>
    </row>
    <row r="1427" spans="1:18" x14ac:dyDescent="0.25">
      <c r="A1427" s="60">
        <v>1424</v>
      </c>
      <c r="B1427" s="60">
        <v>0.98586769361524595</v>
      </c>
      <c r="C1427" s="60">
        <v>-1.4233118357506101E-2</v>
      </c>
      <c r="D1427" s="60">
        <v>8.3425180626380997E-3</v>
      </c>
      <c r="E1427" s="60">
        <v>0.99999999983449905</v>
      </c>
      <c r="F1427" s="60">
        <v>0.39968349157233801</v>
      </c>
      <c r="G1427" s="60" t="s">
        <v>142</v>
      </c>
      <c r="H1427" s="60">
        <v>-1</v>
      </c>
      <c r="I1427" s="60">
        <v>1.6205269339841899E-2</v>
      </c>
      <c r="J1427" s="60">
        <v>60.708323325513803</v>
      </c>
      <c r="K1427" s="60">
        <v>0.39968349150618998</v>
      </c>
      <c r="L1427" s="60">
        <v>0.60031650832830896</v>
      </c>
      <c r="M1427" s="61">
        <v>1.6550061321396501E-10</v>
      </c>
      <c r="N1427" s="60" t="s">
        <v>142</v>
      </c>
      <c r="O1427" s="60">
        <v>1.6205269339841899E-2</v>
      </c>
      <c r="P1427" s="60" t="s">
        <v>163</v>
      </c>
      <c r="Q1427" s="60">
        <v>422</v>
      </c>
      <c r="R1427" s="60" t="s">
        <v>28</v>
      </c>
    </row>
    <row r="1428" spans="1:18" x14ac:dyDescent="0.25">
      <c r="A1428" s="60">
        <v>1425</v>
      </c>
      <c r="B1428" s="60">
        <v>0.98876127342433895</v>
      </c>
      <c r="C1428" s="60">
        <v>-1.1302358271882199E-2</v>
      </c>
      <c r="D1428" s="60">
        <v>7.8152292981395095E-3</v>
      </c>
      <c r="E1428" s="60">
        <v>0.99999999999996803</v>
      </c>
      <c r="F1428" s="60">
        <v>0.41903040719107398</v>
      </c>
      <c r="G1428" s="60" t="s">
        <v>142</v>
      </c>
      <c r="H1428" s="60">
        <v>-1</v>
      </c>
      <c r="I1428" s="60">
        <v>1.2421861261606699E-2</v>
      </c>
      <c r="J1428" s="60">
        <v>79.503233689365402</v>
      </c>
      <c r="K1428" s="60">
        <v>0.41903040719105999</v>
      </c>
      <c r="L1428" s="60">
        <v>0.58096959280890703</v>
      </c>
      <c r="M1428" s="61">
        <v>3.2418512319054603E-14</v>
      </c>
      <c r="N1428" s="60" t="s">
        <v>142</v>
      </c>
      <c r="O1428" s="60">
        <v>1.2421861261606699E-2</v>
      </c>
      <c r="P1428" s="60" t="s">
        <v>163</v>
      </c>
      <c r="Q1428" s="60">
        <v>423</v>
      </c>
      <c r="R1428" s="60" t="s">
        <v>28</v>
      </c>
    </row>
    <row r="1429" spans="1:18" x14ac:dyDescent="0.25">
      <c r="A1429" s="60">
        <v>1426</v>
      </c>
      <c r="B1429" s="60">
        <v>0.98282051443105201</v>
      </c>
      <c r="C1429" s="60">
        <v>-1.7328765098492099E-2</v>
      </c>
      <c r="D1429" s="60">
        <v>9.1276383199379897E-3</v>
      </c>
      <c r="E1429" s="60">
        <v>0.99999999596102995</v>
      </c>
      <c r="F1429" s="60">
        <v>0.36719786445045</v>
      </c>
      <c r="G1429" s="60" t="s">
        <v>142</v>
      </c>
      <c r="H1429" s="60">
        <v>-1</v>
      </c>
      <c r="I1429" s="60">
        <v>1.83029653346823E-2</v>
      </c>
      <c r="J1429" s="60">
        <v>53.635955524927802</v>
      </c>
      <c r="K1429" s="60">
        <v>0.36719786296734802</v>
      </c>
      <c r="L1429" s="60">
        <v>0.63280213299368104</v>
      </c>
      <c r="M1429" s="61">
        <v>4.03897015832655E-9</v>
      </c>
      <c r="N1429" s="60" t="s">
        <v>142</v>
      </c>
      <c r="O1429" s="60">
        <v>1.83029653346823E-2</v>
      </c>
      <c r="P1429" s="60" t="s">
        <v>163</v>
      </c>
      <c r="Q1429" s="60">
        <v>424</v>
      </c>
      <c r="R1429" s="60" t="s">
        <v>28</v>
      </c>
    </row>
    <row r="1430" spans="1:18" x14ac:dyDescent="0.25">
      <c r="A1430" s="60">
        <v>1427</v>
      </c>
      <c r="B1430" s="60">
        <v>0.98602638412858001</v>
      </c>
      <c r="C1430" s="60">
        <v>-1.40721659864148E-2</v>
      </c>
      <c r="D1430" s="60">
        <v>1.0277897077544E-2</v>
      </c>
      <c r="E1430" s="60">
        <v>0.999999999999998</v>
      </c>
      <c r="F1430" s="60">
        <v>0.28059928067241602</v>
      </c>
      <c r="G1430" s="60" t="s">
        <v>142</v>
      </c>
      <c r="H1430" s="60">
        <v>-1</v>
      </c>
      <c r="I1430" s="60">
        <v>9.2264559977700607E-3</v>
      </c>
      <c r="J1430" s="60">
        <v>107.38397757944</v>
      </c>
      <c r="K1430" s="60">
        <v>0.28059928067241502</v>
      </c>
      <c r="L1430" s="60">
        <v>0.71940071932758298</v>
      </c>
      <c r="M1430" s="61">
        <v>1.9984014443252802E-15</v>
      </c>
      <c r="N1430" s="60" t="s">
        <v>142</v>
      </c>
      <c r="O1430" s="60">
        <v>9.2264559977700607E-3</v>
      </c>
      <c r="P1430" s="60" t="s">
        <v>163</v>
      </c>
      <c r="Q1430" s="60">
        <v>425</v>
      </c>
      <c r="R1430" s="60" t="s">
        <v>28</v>
      </c>
    </row>
    <row r="1431" spans="1:18" x14ac:dyDescent="0.25">
      <c r="A1431" s="60">
        <v>1428</v>
      </c>
      <c r="B1431" s="60">
        <v>0.98215380103869698</v>
      </c>
      <c r="C1431" s="60">
        <v>-1.80073626889952E-2</v>
      </c>
      <c r="D1431" s="60">
        <v>4.8462390447450397E-3</v>
      </c>
      <c r="E1431" s="60">
        <v>0.79828535549479396</v>
      </c>
      <c r="F1431" s="60">
        <v>0.96639165398148896</v>
      </c>
      <c r="G1431" s="60">
        <v>0.12104178323352199</v>
      </c>
      <c r="H1431" s="60">
        <v>7.2616099439871302</v>
      </c>
      <c r="I1431" s="60" t="s">
        <v>142</v>
      </c>
      <c r="J1431" s="60">
        <v>-1</v>
      </c>
      <c r="K1431" s="60">
        <v>0.77145630504581397</v>
      </c>
      <c r="L1431" s="60">
        <v>2.6829050448979101E-2</v>
      </c>
      <c r="M1431" s="60">
        <v>0.20171464450520599</v>
      </c>
      <c r="N1431" s="60">
        <v>0.12104178323352199</v>
      </c>
      <c r="O1431" s="60" t="s">
        <v>142</v>
      </c>
      <c r="P1431" s="60" t="s">
        <v>163</v>
      </c>
      <c r="Q1431" s="60">
        <v>426</v>
      </c>
      <c r="R1431" s="60" t="s">
        <v>28</v>
      </c>
    </row>
    <row r="1432" spans="1:18" x14ac:dyDescent="0.25">
      <c r="A1432" s="60">
        <v>1429</v>
      </c>
      <c r="B1432" s="60">
        <v>0.988115990172031</v>
      </c>
      <c r="C1432" s="60">
        <v>-1.1955189165442E-2</v>
      </c>
      <c r="D1432" s="60">
        <v>1.10191528213241E-2</v>
      </c>
      <c r="E1432" s="60">
        <v>0.99999999999981604</v>
      </c>
      <c r="F1432" s="60">
        <v>0.24744762124219799</v>
      </c>
      <c r="G1432" s="60" t="s">
        <v>142</v>
      </c>
      <c r="H1432" s="60">
        <v>-1</v>
      </c>
      <c r="I1432" s="60">
        <v>1.01024317705871E-2</v>
      </c>
      <c r="J1432" s="60">
        <v>97.986068177314195</v>
      </c>
      <c r="K1432" s="60">
        <v>0.247447621242152</v>
      </c>
      <c r="L1432" s="60">
        <v>0.75255237875766401</v>
      </c>
      <c r="M1432" s="61">
        <v>1.8363088827300099E-13</v>
      </c>
      <c r="N1432" s="60" t="s">
        <v>142</v>
      </c>
      <c r="O1432" s="60">
        <v>1.01024317705871E-2</v>
      </c>
      <c r="P1432" s="60" t="s">
        <v>163</v>
      </c>
      <c r="Q1432" s="60">
        <v>427</v>
      </c>
      <c r="R1432" s="60" t="s">
        <v>28</v>
      </c>
    </row>
    <row r="1433" spans="1:18" x14ac:dyDescent="0.25">
      <c r="A1433" s="60">
        <v>1430</v>
      </c>
      <c r="B1433" s="60">
        <v>0.980874360328296</v>
      </c>
      <c r="C1433" s="60">
        <v>-1.93109006786698E-2</v>
      </c>
      <c r="D1433" s="60">
        <v>4.1874724299586297E-3</v>
      </c>
      <c r="E1433" s="60">
        <v>0.78532767124804503</v>
      </c>
      <c r="F1433" s="60">
        <v>0.99842039624632095</v>
      </c>
      <c r="G1433" s="60">
        <v>6.5145996836605699E-2</v>
      </c>
      <c r="H1433" s="60">
        <v>14.350137361596101</v>
      </c>
      <c r="I1433" s="60" t="s">
        <v>142</v>
      </c>
      <c r="J1433" s="60">
        <v>-1</v>
      </c>
      <c r="K1433" s="60">
        <v>0.78408716471067297</v>
      </c>
      <c r="L1433" s="60">
        <v>1.24050653737179E-3</v>
      </c>
      <c r="M1433" s="60">
        <v>0.21467232875195499</v>
      </c>
      <c r="N1433" s="60">
        <v>6.5145996836605699E-2</v>
      </c>
      <c r="O1433" s="60" t="s">
        <v>142</v>
      </c>
      <c r="P1433" s="60" t="s">
        <v>163</v>
      </c>
      <c r="Q1433" s="60">
        <v>428</v>
      </c>
      <c r="R1433" s="60" t="s">
        <v>28</v>
      </c>
    </row>
    <row r="1434" spans="1:18" x14ac:dyDescent="0.25">
      <c r="A1434" s="60">
        <v>1431</v>
      </c>
      <c r="B1434" s="60">
        <v>0.95833890018160595</v>
      </c>
      <c r="C1434" s="60">
        <v>-4.2553805550513399E-2</v>
      </c>
      <c r="D1434" s="60">
        <v>2.8918652057447099E-3</v>
      </c>
      <c r="E1434" s="60">
        <v>1</v>
      </c>
      <c r="F1434" s="60">
        <v>0.95200585713353603</v>
      </c>
      <c r="G1434" s="60">
        <v>0.13038492324616799</v>
      </c>
      <c r="H1434" s="60">
        <v>6.6695984098712602</v>
      </c>
      <c r="I1434" s="60" t="s">
        <v>162</v>
      </c>
      <c r="J1434" s="60" t="s">
        <v>162</v>
      </c>
      <c r="K1434" s="60">
        <v>0.95200585713353603</v>
      </c>
      <c r="L1434" s="60">
        <v>4.7994142866463502E-2</v>
      </c>
      <c r="M1434" s="60">
        <v>0</v>
      </c>
      <c r="N1434" s="60">
        <v>0.13038492324616799</v>
      </c>
      <c r="O1434" s="60" t="s">
        <v>162</v>
      </c>
      <c r="P1434" s="60" t="s">
        <v>163</v>
      </c>
      <c r="Q1434" s="60">
        <v>429</v>
      </c>
      <c r="R1434" s="60" t="s">
        <v>28</v>
      </c>
    </row>
    <row r="1435" spans="1:18" x14ac:dyDescent="0.25">
      <c r="A1435" s="60">
        <v>1432</v>
      </c>
      <c r="B1435" s="60">
        <v>0.98214190552992597</v>
      </c>
      <c r="C1435" s="60">
        <v>-1.8019474418132599E-2</v>
      </c>
      <c r="D1435" s="60">
        <v>7.6769893247132801E-3</v>
      </c>
      <c r="E1435" s="60">
        <v>0.99999999999995104</v>
      </c>
      <c r="F1435" s="60">
        <v>0.44075201092484001</v>
      </c>
      <c r="G1435" s="60" t="s">
        <v>142</v>
      </c>
      <c r="H1435" s="60">
        <v>-1</v>
      </c>
      <c r="I1435" s="60">
        <v>1.27432760479784E-2</v>
      </c>
      <c r="J1435" s="60">
        <v>77.472756631419301</v>
      </c>
      <c r="K1435" s="60">
        <v>0.44075201092481903</v>
      </c>
      <c r="L1435" s="60">
        <v>0.55924798907513296</v>
      </c>
      <c r="M1435" s="61">
        <v>4.8516746176119303E-14</v>
      </c>
      <c r="N1435" s="60" t="s">
        <v>142</v>
      </c>
      <c r="O1435" s="60">
        <v>1.27432760479784E-2</v>
      </c>
      <c r="P1435" s="60" t="s">
        <v>163</v>
      </c>
      <c r="Q1435" s="60">
        <v>430</v>
      </c>
      <c r="R1435" s="60" t="s">
        <v>28</v>
      </c>
    </row>
    <row r="1436" spans="1:18" x14ac:dyDescent="0.25">
      <c r="A1436" s="60">
        <v>1433</v>
      </c>
      <c r="B1436" s="60">
        <v>0.98431774658627003</v>
      </c>
      <c r="C1436" s="60">
        <v>-1.5806520857699999E-2</v>
      </c>
      <c r="D1436" s="60">
        <v>9.9921593535952802E-3</v>
      </c>
      <c r="E1436" s="60">
        <v>0.99999999621876101</v>
      </c>
      <c r="F1436" s="60">
        <v>0.32325172616034797</v>
      </c>
      <c r="G1436" s="60">
        <v>5.1629961043556598</v>
      </c>
      <c r="H1436" s="60">
        <v>-0.806314012292907</v>
      </c>
      <c r="I1436" s="60">
        <v>1.69718720857936E-2</v>
      </c>
      <c r="J1436" s="60">
        <v>57.921019139488699</v>
      </c>
      <c r="K1436" s="60">
        <v>0.32325172493805598</v>
      </c>
      <c r="L1436" s="60">
        <v>0.67674827128070503</v>
      </c>
      <c r="M1436" s="61">
        <v>3.78123909960948E-9</v>
      </c>
      <c r="N1436" s="60">
        <v>5.1629961043556598</v>
      </c>
      <c r="O1436" s="60">
        <v>1.69718720857936E-2</v>
      </c>
      <c r="P1436" s="60" t="s">
        <v>163</v>
      </c>
      <c r="Q1436" s="60">
        <v>431</v>
      </c>
      <c r="R1436" s="60" t="s">
        <v>28</v>
      </c>
    </row>
    <row r="1437" spans="1:18" x14ac:dyDescent="0.25">
      <c r="A1437" s="60">
        <v>1434</v>
      </c>
      <c r="B1437" s="60">
        <v>0.99448096725026403</v>
      </c>
      <c r="C1437" s="60">
        <v>-5.5343188800282498E-3</v>
      </c>
      <c r="D1437" s="60">
        <v>5.8653620734955801E-3</v>
      </c>
      <c r="E1437" s="60">
        <v>0.64605183320685</v>
      </c>
      <c r="F1437" s="60">
        <v>0.99866197556053604</v>
      </c>
      <c r="G1437" s="60">
        <v>6.8198397841330305E-2</v>
      </c>
      <c r="H1437" s="60">
        <v>13.6631010647287</v>
      </c>
      <c r="I1437" s="60" t="s">
        <v>142</v>
      </c>
      <c r="J1437" s="60">
        <v>-1</v>
      </c>
      <c r="K1437" s="60">
        <v>0.64518740006485897</v>
      </c>
      <c r="L1437" s="60">
        <v>8.6443314199097199E-4</v>
      </c>
      <c r="M1437" s="60">
        <v>0.35394816679315</v>
      </c>
      <c r="N1437" s="60">
        <v>6.8198397841330305E-2</v>
      </c>
      <c r="O1437" s="60" t="s">
        <v>142</v>
      </c>
      <c r="P1437" s="60" t="s">
        <v>163</v>
      </c>
      <c r="Q1437" s="60">
        <v>432</v>
      </c>
      <c r="R1437" s="60" t="s">
        <v>28</v>
      </c>
    </row>
    <row r="1438" spans="1:18" x14ac:dyDescent="0.25">
      <c r="A1438" s="60">
        <v>1435</v>
      </c>
      <c r="B1438" s="60">
        <v>0.97927820357195705</v>
      </c>
      <c r="C1438" s="60">
        <v>-2.09395056541524E-2</v>
      </c>
      <c r="D1438" s="60">
        <v>9.2075921770435592E-3</v>
      </c>
      <c r="E1438" s="60">
        <v>0.99999155096200998</v>
      </c>
      <c r="F1438" s="60">
        <v>0.38914737453052101</v>
      </c>
      <c r="G1438" s="60" t="s">
        <v>142</v>
      </c>
      <c r="H1438" s="60">
        <v>-1</v>
      </c>
      <c r="I1438" s="60">
        <v>2.9875165836047098E-2</v>
      </c>
      <c r="J1438" s="60">
        <v>32.472617540867603</v>
      </c>
      <c r="K1438" s="60">
        <v>0.38914408660957001</v>
      </c>
      <c r="L1438" s="60">
        <v>0.61084746435243997</v>
      </c>
      <c r="M1438" s="61">
        <v>8.4490379900215001E-6</v>
      </c>
      <c r="N1438" s="60" t="s">
        <v>142</v>
      </c>
      <c r="O1438" s="60">
        <v>2.9875165836047098E-2</v>
      </c>
      <c r="P1438" s="60" t="s">
        <v>163</v>
      </c>
      <c r="Q1438" s="60">
        <v>433</v>
      </c>
      <c r="R1438" s="60" t="s">
        <v>28</v>
      </c>
    </row>
    <row r="1439" spans="1:18" x14ac:dyDescent="0.25">
      <c r="A1439" s="60">
        <v>1436</v>
      </c>
      <c r="B1439" s="60">
        <v>0.99153136517110396</v>
      </c>
      <c r="C1439" s="60">
        <v>-8.5046974620130496E-3</v>
      </c>
      <c r="D1439" s="60">
        <v>5.0054613070888701E-3</v>
      </c>
      <c r="E1439" s="60">
        <v>0.70076822726113897</v>
      </c>
      <c r="F1439" s="60">
        <v>0.99722761394298198</v>
      </c>
      <c r="G1439" s="60">
        <v>7.3928500370150002E-2</v>
      </c>
      <c r="H1439" s="60">
        <v>12.526583049745801</v>
      </c>
      <c r="I1439" s="60" t="s">
        <v>142</v>
      </c>
      <c r="J1439" s="60">
        <v>-1</v>
      </c>
      <c r="K1439" s="60">
        <v>0.69882542719867902</v>
      </c>
      <c r="L1439" s="60">
        <v>1.9428000624596999E-3</v>
      </c>
      <c r="M1439" s="60">
        <v>0.29923177273886098</v>
      </c>
      <c r="N1439" s="60">
        <v>7.3928500370150002E-2</v>
      </c>
      <c r="O1439" s="60" t="s">
        <v>142</v>
      </c>
      <c r="P1439" s="60" t="s">
        <v>163</v>
      </c>
      <c r="Q1439" s="60">
        <v>434</v>
      </c>
      <c r="R1439" s="60" t="s">
        <v>28</v>
      </c>
    </row>
    <row r="1440" spans="1:18" x14ac:dyDescent="0.25">
      <c r="A1440" s="60">
        <v>1437</v>
      </c>
      <c r="B1440" s="60">
        <v>0.98015007975979396</v>
      </c>
      <c r="C1440" s="60">
        <v>-2.0049576430617701E-2</v>
      </c>
      <c r="D1440" s="60">
        <v>9.6109000526241294E-3</v>
      </c>
      <c r="E1440" s="60">
        <v>0.99999999999999201</v>
      </c>
      <c r="F1440" s="60">
        <v>0.34862204631842297</v>
      </c>
      <c r="G1440" s="60">
        <v>22.2635739984431</v>
      </c>
      <c r="H1440" s="60">
        <v>-0.95508358181530395</v>
      </c>
      <c r="I1440" s="60">
        <v>1.0366186782403799E-2</v>
      </c>
      <c r="J1440" s="60">
        <v>95.467488092869104</v>
      </c>
      <c r="K1440" s="60">
        <v>0.34862204631841998</v>
      </c>
      <c r="L1440" s="60">
        <v>0.65137795368157203</v>
      </c>
      <c r="M1440" s="61">
        <v>8.4376949871511897E-15</v>
      </c>
      <c r="N1440" s="60">
        <v>22.2635739984431</v>
      </c>
      <c r="O1440" s="60">
        <v>1.0366186782403799E-2</v>
      </c>
      <c r="P1440" s="60" t="s">
        <v>163</v>
      </c>
      <c r="Q1440" s="60">
        <v>435</v>
      </c>
      <c r="R1440" s="60" t="s">
        <v>28</v>
      </c>
    </row>
    <row r="1441" spans="1:18" x14ac:dyDescent="0.25">
      <c r="A1441" s="60">
        <v>1438</v>
      </c>
      <c r="B1441" s="60">
        <v>0.98541584401245497</v>
      </c>
      <c r="C1441" s="60">
        <v>-1.4691550239150201E-2</v>
      </c>
      <c r="D1441" s="60">
        <v>9.0378190004104398E-3</v>
      </c>
      <c r="E1441" s="60">
        <v>0.99999999999895395</v>
      </c>
      <c r="F1441" s="60">
        <v>0.35616489767522602</v>
      </c>
      <c r="G1441" s="60" t="s">
        <v>142</v>
      </c>
      <c r="H1441" s="60">
        <v>-1</v>
      </c>
      <c r="I1441" s="60">
        <v>1.2743180531190799E-2</v>
      </c>
      <c r="J1441" s="60">
        <v>77.4733448256777</v>
      </c>
      <c r="K1441" s="60">
        <v>0.35616489767485299</v>
      </c>
      <c r="L1441" s="60">
        <v>0.64383510232410002</v>
      </c>
      <c r="M1441" s="61">
        <v>1.0464962230116699E-12</v>
      </c>
      <c r="N1441" s="60" t="s">
        <v>142</v>
      </c>
      <c r="O1441" s="60">
        <v>1.2743180531190799E-2</v>
      </c>
      <c r="P1441" s="60" t="s">
        <v>163</v>
      </c>
      <c r="Q1441" s="60">
        <v>436</v>
      </c>
      <c r="R1441" s="60" t="s">
        <v>28</v>
      </c>
    </row>
    <row r="1442" spans="1:18" x14ac:dyDescent="0.25">
      <c r="A1442" s="60">
        <v>1439</v>
      </c>
      <c r="B1442" s="60">
        <v>0.98869788853611396</v>
      </c>
      <c r="C1442" s="60">
        <v>-1.1366465677452701E-2</v>
      </c>
      <c r="D1442" s="60">
        <v>9.4776749611279708E-3</v>
      </c>
      <c r="E1442" s="60">
        <v>0.99999999999854605</v>
      </c>
      <c r="F1442" s="60">
        <v>0.32078309631788599</v>
      </c>
      <c r="G1442" s="60" t="s">
        <v>142</v>
      </c>
      <c r="H1442" s="60">
        <v>-1</v>
      </c>
      <c r="I1442" s="60">
        <v>1.2202824553037299E-2</v>
      </c>
      <c r="J1442" s="60">
        <v>80.948240397433295</v>
      </c>
      <c r="K1442" s="60">
        <v>0.32078309631742002</v>
      </c>
      <c r="L1442" s="60">
        <v>0.67921690368112597</v>
      </c>
      <c r="M1442" s="61">
        <v>1.45417011765403E-12</v>
      </c>
      <c r="N1442" s="60" t="s">
        <v>142</v>
      </c>
      <c r="O1442" s="60">
        <v>1.2202824553037299E-2</v>
      </c>
      <c r="P1442" s="60" t="s">
        <v>163</v>
      </c>
      <c r="Q1442" s="60">
        <v>437</v>
      </c>
      <c r="R1442" s="60" t="s">
        <v>28</v>
      </c>
    </row>
    <row r="1443" spans="1:18" x14ac:dyDescent="0.25">
      <c r="A1443" s="60">
        <v>1440</v>
      </c>
      <c r="B1443" s="60">
        <v>0.98794770461093595</v>
      </c>
      <c r="C1443" s="60">
        <v>-1.21255131908735E-2</v>
      </c>
      <c r="D1443" s="60">
        <v>1.01304936735312E-2</v>
      </c>
      <c r="E1443" s="60">
        <v>0.99999996089513998</v>
      </c>
      <c r="F1443" s="60">
        <v>0.30038602546892201</v>
      </c>
      <c r="G1443" s="60" t="s">
        <v>142</v>
      </c>
      <c r="H1443" s="60">
        <v>-1</v>
      </c>
      <c r="I1443" s="60">
        <v>1.8739114479378E-2</v>
      </c>
      <c r="J1443" s="60">
        <v>52.364314578497101</v>
      </c>
      <c r="K1443" s="60">
        <v>0.30038601372236801</v>
      </c>
      <c r="L1443" s="60">
        <v>0.69961394717277203</v>
      </c>
      <c r="M1443" s="61">
        <v>3.9104859905769702E-8</v>
      </c>
      <c r="N1443" s="60" t="s">
        <v>142</v>
      </c>
      <c r="O1443" s="60">
        <v>1.8739114479378E-2</v>
      </c>
      <c r="P1443" s="60" t="s">
        <v>163</v>
      </c>
      <c r="Q1443" s="60">
        <v>438</v>
      </c>
      <c r="R1443" s="60" t="s">
        <v>28</v>
      </c>
    </row>
    <row r="1444" spans="1:18" x14ac:dyDescent="0.25">
      <c r="A1444" s="60">
        <v>1441</v>
      </c>
      <c r="B1444" s="60">
        <v>0.98375515482715203</v>
      </c>
      <c r="C1444" s="60">
        <v>-1.6378239287477801E-2</v>
      </c>
      <c r="D1444" s="60">
        <v>3.6784203135206699E-3</v>
      </c>
      <c r="E1444" s="60">
        <v>0.76404475097631097</v>
      </c>
      <c r="F1444" s="60">
        <v>0.99950971666864696</v>
      </c>
      <c r="G1444" s="60">
        <v>5.8747532412500303E-2</v>
      </c>
      <c r="H1444" s="60">
        <v>16.0219915447414</v>
      </c>
      <c r="I1444" s="60" t="s">
        <v>142</v>
      </c>
      <c r="J1444" s="60">
        <v>-1</v>
      </c>
      <c r="K1444" s="60">
        <v>0.76367015257049997</v>
      </c>
      <c r="L1444" s="60">
        <v>3.7459840581155203E-4</v>
      </c>
      <c r="M1444" s="60">
        <v>0.235955249023689</v>
      </c>
      <c r="N1444" s="60">
        <v>5.8747532412500303E-2</v>
      </c>
      <c r="O1444" s="60" t="s">
        <v>142</v>
      </c>
      <c r="P1444" s="60" t="s">
        <v>163</v>
      </c>
      <c r="Q1444" s="60">
        <v>439</v>
      </c>
      <c r="R1444" s="60" t="s">
        <v>28</v>
      </c>
    </row>
    <row r="1445" spans="1:18" x14ac:dyDescent="0.25">
      <c r="A1445" s="60">
        <v>1442</v>
      </c>
      <c r="B1445" s="60">
        <v>0.98631144353518896</v>
      </c>
      <c r="C1445" s="60">
        <v>-1.3783108600205001E-2</v>
      </c>
      <c r="D1445" s="60">
        <v>9.1708391298663695E-3</v>
      </c>
      <c r="E1445" s="60">
        <v>0.99999999993474198</v>
      </c>
      <c r="F1445" s="60">
        <v>0.35977893558193402</v>
      </c>
      <c r="G1445" s="60">
        <v>26.813772120918099</v>
      </c>
      <c r="H1445" s="60">
        <v>-0.96270573213308297</v>
      </c>
      <c r="I1445" s="60">
        <v>1.4483819910265301E-2</v>
      </c>
      <c r="J1445" s="60">
        <v>68.042559642105203</v>
      </c>
      <c r="K1445" s="60">
        <v>0.35977893555845503</v>
      </c>
      <c r="L1445" s="60">
        <v>0.64022106437628701</v>
      </c>
      <c r="M1445" s="61">
        <v>6.5258132231349503E-11</v>
      </c>
      <c r="N1445" s="60">
        <v>26.813772120918099</v>
      </c>
      <c r="O1445" s="60">
        <v>1.4483819910265301E-2</v>
      </c>
      <c r="P1445" s="60" t="s">
        <v>163</v>
      </c>
      <c r="Q1445" s="60">
        <v>440</v>
      </c>
      <c r="R1445" s="60" t="s">
        <v>28</v>
      </c>
    </row>
    <row r="1446" spans="1:18" x14ac:dyDescent="0.25">
      <c r="A1446" s="60">
        <v>1443</v>
      </c>
      <c r="B1446" s="60">
        <v>0.98788362659734896</v>
      </c>
      <c r="C1446" s="60">
        <v>-1.2190375016473199E-2</v>
      </c>
      <c r="D1446" s="60">
        <v>1.0484589851928801E-2</v>
      </c>
      <c r="E1446" s="60">
        <v>0.99999098148468901</v>
      </c>
      <c r="F1446" s="60">
        <v>0.27136590433190499</v>
      </c>
      <c r="G1446" s="60" t="s">
        <v>142</v>
      </c>
      <c r="H1446" s="60">
        <v>-1</v>
      </c>
      <c r="I1446" s="60">
        <v>2.7650002878796601E-2</v>
      </c>
      <c r="J1446" s="60">
        <v>35.166361514806603</v>
      </c>
      <c r="K1446" s="60">
        <v>0.271363457014342</v>
      </c>
      <c r="L1446" s="60">
        <v>0.72862752447034695</v>
      </c>
      <c r="M1446" s="61">
        <v>9.0185153108768307E-6</v>
      </c>
      <c r="N1446" s="60" t="s">
        <v>142</v>
      </c>
      <c r="O1446" s="60">
        <v>2.7650002878796601E-2</v>
      </c>
      <c r="P1446" s="60" t="s">
        <v>163</v>
      </c>
      <c r="Q1446" s="60">
        <v>441</v>
      </c>
      <c r="R1446" s="60" t="s">
        <v>28</v>
      </c>
    </row>
    <row r="1447" spans="1:18" x14ac:dyDescent="0.25">
      <c r="A1447" s="60">
        <v>1444</v>
      </c>
      <c r="B1447" s="60">
        <v>0.98774688537882105</v>
      </c>
      <c r="C1447" s="60">
        <v>-1.2328802944080701E-2</v>
      </c>
      <c r="D1447" s="60">
        <v>9.22923960876329E-3</v>
      </c>
      <c r="E1447" s="60">
        <v>0.999999999999997</v>
      </c>
      <c r="F1447" s="60">
        <v>0.34487361700394498</v>
      </c>
      <c r="G1447" s="60" t="s">
        <v>142</v>
      </c>
      <c r="H1447" s="60">
        <v>-1</v>
      </c>
      <c r="I1447" s="60">
        <v>1.02901269313448E-2</v>
      </c>
      <c r="J1447" s="60">
        <v>96.180531073323607</v>
      </c>
      <c r="K1447" s="60">
        <v>0.34487361700394398</v>
      </c>
      <c r="L1447" s="60">
        <v>0.65512638299605397</v>
      </c>
      <c r="M1447" s="61">
        <v>2.55351295663786E-15</v>
      </c>
      <c r="N1447" s="60" t="s">
        <v>142</v>
      </c>
      <c r="O1447" s="60">
        <v>1.02901269313448E-2</v>
      </c>
      <c r="P1447" s="60" t="s">
        <v>163</v>
      </c>
      <c r="Q1447" s="60">
        <v>442</v>
      </c>
      <c r="R1447" s="60" t="s">
        <v>28</v>
      </c>
    </row>
    <row r="1448" spans="1:18" x14ac:dyDescent="0.25">
      <c r="A1448" s="60">
        <v>1445</v>
      </c>
      <c r="B1448" s="60">
        <v>0.98208967052589402</v>
      </c>
      <c r="C1448" s="60">
        <v>-1.80726606154029E-2</v>
      </c>
      <c r="D1448" s="60">
        <v>7.2704627156558602E-3</v>
      </c>
      <c r="E1448" s="60">
        <v>0.99999719081482497</v>
      </c>
      <c r="F1448" s="60">
        <v>0.50378953253903802</v>
      </c>
      <c r="G1448" s="60">
        <v>2.3517795838458602</v>
      </c>
      <c r="H1448" s="60">
        <v>-0.57479008370133899</v>
      </c>
      <c r="I1448" s="60">
        <v>3.1426867654605402E-2</v>
      </c>
      <c r="J1448" s="60">
        <v>30.819906806826001</v>
      </c>
      <c r="K1448" s="60">
        <v>0.50378811730095197</v>
      </c>
      <c r="L1448" s="60">
        <v>0.496209073513872</v>
      </c>
      <c r="M1448" s="61">
        <v>2.8091851754785701E-6</v>
      </c>
      <c r="N1448" s="60">
        <v>2.3517795838458602</v>
      </c>
      <c r="O1448" s="60">
        <v>3.1426867654605402E-2</v>
      </c>
      <c r="P1448" s="60" t="s">
        <v>163</v>
      </c>
      <c r="Q1448" s="60">
        <v>443</v>
      </c>
      <c r="R1448" s="60" t="s">
        <v>28</v>
      </c>
    </row>
    <row r="1449" spans="1:18" x14ac:dyDescent="0.25">
      <c r="A1449" s="60">
        <v>1446</v>
      </c>
      <c r="B1449" s="60">
        <v>0.98914786019520196</v>
      </c>
      <c r="C1449" s="60">
        <v>-1.09114537867223E-2</v>
      </c>
      <c r="D1449" s="60">
        <v>8.7455674223366892E-3</v>
      </c>
      <c r="E1449" s="60">
        <v>0.99999999999998901</v>
      </c>
      <c r="F1449" s="60">
        <v>0.35870358727143697</v>
      </c>
      <c r="G1449" s="60" t="s">
        <v>142</v>
      </c>
      <c r="H1449" s="60">
        <v>-1</v>
      </c>
      <c r="I1449" s="60">
        <v>1.0945703805182E-2</v>
      </c>
      <c r="J1449" s="60">
        <v>90.360045712781897</v>
      </c>
      <c r="K1449" s="60">
        <v>0.35870358727143298</v>
      </c>
      <c r="L1449" s="60">
        <v>0.64129641272855697</v>
      </c>
      <c r="M1449" s="61">
        <v>1.0769163338864E-14</v>
      </c>
      <c r="N1449" s="60" t="s">
        <v>142</v>
      </c>
      <c r="O1449" s="60">
        <v>1.0945703805182E-2</v>
      </c>
      <c r="P1449" s="60" t="s">
        <v>163</v>
      </c>
      <c r="Q1449" s="60">
        <v>444</v>
      </c>
      <c r="R1449" s="60" t="s">
        <v>28</v>
      </c>
    </row>
    <row r="1450" spans="1:18" x14ac:dyDescent="0.25">
      <c r="A1450" s="60">
        <v>1447</v>
      </c>
      <c r="B1450" s="60">
        <v>0.97808082031463295</v>
      </c>
      <c r="C1450" s="60">
        <v>-2.2162974003160502E-2</v>
      </c>
      <c r="D1450" s="60">
        <v>8.2961886930753102E-3</v>
      </c>
      <c r="E1450" s="60">
        <v>0.99874974953338402</v>
      </c>
      <c r="F1450" s="60">
        <v>0.44787074838054702</v>
      </c>
      <c r="G1450" s="60" t="s">
        <v>142</v>
      </c>
      <c r="H1450" s="60">
        <v>-1</v>
      </c>
      <c r="I1450" s="60">
        <v>5.8494066299293698E-2</v>
      </c>
      <c r="J1450" s="60">
        <v>16.095751129411099</v>
      </c>
      <c r="K1450" s="60">
        <v>0.44731079776840099</v>
      </c>
      <c r="L1450" s="60">
        <v>0.55143895176498303</v>
      </c>
      <c r="M1450" s="60">
        <v>1.2502504666156401E-3</v>
      </c>
      <c r="N1450" s="60" t="s">
        <v>142</v>
      </c>
      <c r="O1450" s="60">
        <v>5.8494066299293698E-2</v>
      </c>
      <c r="P1450" s="60" t="s">
        <v>163</v>
      </c>
      <c r="Q1450" s="60">
        <v>445</v>
      </c>
      <c r="R1450" s="60" t="s">
        <v>28</v>
      </c>
    </row>
    <row r="1451" spans="1:18" x14ac:dyDescent="0.25">
      <c r="A1451" s="60">
        <v>1448</v>
      </c>
      <c r="B1451" s="60">
        <v>0.98051372256436498</v>
      </c>
      <c r="C1451" s="60">
        <v>-1.9678637967522301E-2</v>
      </c>
      <c r="D1451" s="60">
        <v>9.9408825515674495E-3</v>
      </c>
      <c r="E1451" s="60">
        <v>0.99999999999929701</v>
      </c>
      <c r="F1451" s="60">
        <v>0.32943104927997402</v>
      </c>
      <c r="G1451" s="60">
        <v>60.326009338520898</v>
      </c>
      <c r="H1451" s="60">
        <v>-0.98342340209529699</v>
      </c>
      <c r="I1451" s="60">
        <v>1.1820074080021401E-2</v>
      </c>
      <c r="J1451" s="60">
        <v>83.6018386373932</v>
      </c>
      <c r="K1451" s="60">
        <v>0.32943104927974198</v>
      </c>
      <c r="L1451" s="60">
        <v>0.67056895071955402</v>
      </c>
      <c r="M1451" s="61">
        <v>7.0343730840249898E-13</v>
      </c>
      <c r="N1451" s="60">
        <v>60.326009338520898</v>
      </c>
      <c r="O1451" s="60">
        <v>1.1820074080021401E-2</v>
      </c>
      <c r="P1451" s="60" t="s">
        <v>163</v>
      </c>
      <c r="Q1451" s="60">
        <v>446</v>
      </c>
      <c r="R1451" s="60" t="s">
        <v>28</v>
      </c>
    </row>
    <row r="1452" spans="1:18" x14ac:dyDescent="0.25">
      <c r="A1452" s="60">
        <v>1449</v>
      </c>
      <c r="B1452" s="60">
        <v>0.98389548885318201</v>
      </c>
      <c r="C1452" s="60">
        <v>-1.6235598085678701E-2</v>
      </c>
      <c r="D1452" s="60">
        <v>8.9922771005306705E-3</v>
      </c>
      <c r="E1452" s="60">
        <v>0.99999999592382804</v>
      </c>
      <c r="F1452" s="60">
        <v>0.369746288742476</v>
      </c>
      <c r="G1452" s="60" t="s">
        <v>142</v>
      </c>
      <c r="H1452" s="60">
        <v>-1</v>
      </c>
      <c r="I1452" s="60">
        <v>1.85335378389366E-2</v>
      </c>
      <c r="J1452" s="60">
        <v>52.956239153602297</v>
      </c>
      <c r="K1452" s="60">
        <v>0.36974628723532599</v>
      </c>
      <c r="L1452" s="60">
        <v>0.63025370868850195</v>
      </c>
      <c r="M1452" s="61">
        <v>4.0761721775695004E-9</v>
      </c>
      <c r="N1452" s="60" t="s">
        <v>142</v>
      </c>
      <c r="O1452" s="60">
        <v>1.85335378389366E-2</v>
      </c>
      <c r="P1452" s="60" t="s">
        <v>163</v>
      </c>
      <c r="Q1452" s="60">
        <v>447</v>
      </c>
      <c r="R1452" s="60" t="s">
        <v>28</v>
      </c>
    </row>
    <row r="1453" spans="1:18" x14ac:dyDescent="0.25">
      <c r="A1453" s="60">
        <v>1450</v>
      </c>
      <c r="B1453" s="60">
        <v>0.98535445830908097</v>
      </c>
      <c r="C1453" s="60">
        <v>-1.47538463913924E-2</v>
      </c>
      <c r="D1453" s="60">
        <v>7.5738378739793203E-3</v>
      </c>
      <c r="E1453" s="60">
        <v>0.99999999999998102</v>
      </c>
      <c r="F1453" s="60">
        <v>0.43180212372330701</v>
      </c>
      <c r="G1453" s="60" t="s">
        <v>142</v>
      </c>
      <c r="H1453" s="60">
        <v>-1</v>
      </c>
      <c r="I1453" s="60">
        <v>1.25278006850105E-2</v>
      </c>
      <c r="J1453" s="60">
        <v>78.822470451377498</v>
      </c>
      <c r="K1453" s="60">
        <v>0.43180212372329901</v>
      </c>
      <c r="L1453" s="60">
        <v>0.56819787627668195</v>
      </c>
      <c r="M1453" s="61">
        <v>1.8651746813702601E-14</v>
      </c>
      <c r="N1453" s="60" t="s">
        <v>142</v>
      </c>
      <c r="O1453" s="60">
        <v>1.25278006850105E-2</v>
      </c>
      <c r="P1453" s="60" t="s">
        <v>163</v>
      </c>
      <c r="Q1453" s="60">
        <v>448</v>
      </c>
      <c r="R1453" s="60" t="s">
        <v>28</v>
      </c>
    </row>
    <row r="1454" spans="1:18" x14ac:dyDescent="0.25">
      <c r="A1454" s="60">
        <v>1451</v>
      </c>
      <c r="B1454" s="60">
        <v>0.98256399150598095</v>
      </c>
      <c r="C1454" s="60">
        <v>-1.7589806055874801E-2</v>
      </c>
      <c r="D1454" s="60">
        <v>4.1606316436042798E-3</v>
      </c>
      <c r="E1454" s="60">
        <v>0.76724852332969196</v>
      </c>
      <c r="F1454" s="60">
        <v>0.99669762123345396</v>
      </c>
      <c r="G1454" s="60">
        <v>7.5117458100437795E-2</v>
      </c>
      <c r="H1454" s="60">
        <v>12.3124845447103</v>
      </c>
      <c r="I1454" s="60" t="s">
        <v>142</v>
      </c>
      <c r="J1454" s="60">
        <v>-1</v>
      </c>
      <c r="K1454" s="60">
        <v>0.76471477809758404</v>
      </c>
      <c r="L1454" s="60">
        <v>2.5337452321076998E-3</v>
      </c>
      <c r="M1454" s="60">
        <v>0.23275147667030799</v>
      </c>
      <c r="N1454" s="60">
        <v>7.5117458100437795E-2</v>
      </c>
      <c r="O1454" s="60" t="s">
        <v>142</v>
      </c>
      <c r="P1454" s="60" t="s">
        <v>163</v>
      </c>
      <c r="Q1454" s="60">
        <v>449</v>
      </c>
      <c r="R1454" s="60" t="s">
        <v>28</v>
      </c>
    </row>
    <row r="1455" spans="1:18" x14ac:dyDescent="0.25">
      <c r="A1455" s="60">
        <v>1452</v>
      </c>
      <c r="B1455" s="60">
        <v>0.98925861564810003</v>
      </c>
      <c r="C1455" s="60">
        <v>-1.07994894817461E-2</v>
      </c>
      <c r="D1455" s="60">
        <v>8.5262254498888607E-3</v>
      </c>
      <c r="E1455" s="60">
        <v>0.99997546578055996</v>
      </c>
      <c r="F1455" s="60">
        <v>0.38009647989806</v>
      </c>
      <c r="G1455" s="60" t="s">
        <v>142</v>
      </c>
      <c r="H1455" s="60">
        <v>-1</v>
      </c>
      <c r="I1455" s="60">
        <v>3.46922059925849E-2</v>
      </c>
      <c r="J1455" s="60">
        <v>27.824918202484501</v>
      </c>
      <c r="K1455" s="60">
        <v>0.38008715452761399</v>
      </c>
      <c r="L1455" s="60">
        <v>0.61988831125294597</v>
      </c>
      <c r="M1455" s="61">
        <v>2.45342194400422E-5</v>
      </c>
      <c r="N1455" s="60" t="s">
        <v>142</v>
      </c>
      <c r="O1455" s="60">
        <v>3.46922059925849E-2</v>
      </c>
      <c r="P1455" s="60" t="s">
        <v>163</v>
      </c>
      <c r="Q1455" s="60">
        <v>450</v>
      </c>
      <c r="R1455" s="60" t="s">
        <v>28</v>
      </c>
    </row>
    <row r="1456" spans="1:18" x14ac:dyDescent="0.25">
      <c r="A1456" s="60">
        <v>1453</v>
      </c>
      <c r="B1456" s="60">
        <v>0.98777546703066799</v>
      </c>
      <c r="C1456" s="60">
        <v>-1.2299867152173899E-2</v>
      </c>
      <c r="D1456" s="60">
        <v>1.03273475635991E-2</v>
      </c>
      <c r="E1456" s="60">
        <v>0.999999999999995</v>
      </c>
      <c r="F1456" s="60">
        <v>0.275184549161823</v>
      </c>
      <c r="G1456" s="60" t="s">
        <v>142</v>
      </c>
      <c r="H1456" s="60">
        <v>-1</v>
      </c>
      <c r="I1456" s="60">
        <v>9.6931939629766595E-3</v>
      </c>
      <c r="J1456" s="60">
        <v>102.165169687052</v>
      </c>
      <c r="K1456" s="60">
        <v>0.275184549161821</v>
      </c>
      <c r="L1456" s="60">
        <v>0.724815450838173</v>
      </c>
      <c r="M1456" s="61">
        <v>5.3290705182007498E-15</v>
      </c>
      <c r="N1456" s="60" t="s">
        <v>142</v>
      </c>
      <c r="O1456" s="60">
        <v>9.6931939629766595E-3</v>
      </c>
      <c r="P1456" s="60" t="s">
        <v>163</v>
      </c>
      <c r="Q1456" s="60">
        <v>451</v>
      </c>
      <c r="R1456" s="60" t="s">
        <v>28</v>
      </c>
    </row>
    <row r="1457" spans="1:18" x14ac:dyDescent="0.25">
      <c r="A1457" s="60">
        <v>1454</v>
      </c>
      <c r="B1457" s="60">
        <v>0.97941604641386004</v>
      </c>
      <c r="C1457" s="60">
        <v>-2.0798755925467802E-2</v>
      </c>
      <c r="D1457" s="60">
        <v>7.9945586876608403E-3</v>
      </c>
      <c r="E1457" s="60">
        <v>0.999999992237669</v>
      </c>
      <c r="F1457" s="60">
        <v>0.482737778337543</v>
      </c>
      <c r="G1457" s="60">
        <v>1.0035101826770101</v>
      </c>
      <c r="H1457" s="60">
        <v>-3.4979043935982898E-3</v>
      </c>
      <c r="I1457" s="60">
        <v>2.0481397696985999E-2</v>
      </c>
      <c r="J1457" s="60">
        <v>47.824792858114201</v>
      </c>
      <c r="K1457" s="60">
        <v>0.48273777459037298</v>
      </c>
      <c r="L1457" s="60">
        <v>0.51726221764729596</v>
      </c>
      <c r="M1457" s="61">
        <v>7.7623307781493606E-9</v>
      </c>
      <c r="N1457" s="60">
        <v>1.0035101826770101</v>
      </c>
      <c r="O1457" s="60">
        <v>2.0481397696985999E-2</v>
      </c>
      <c r="P1457" s="60" t="s">
        <v>163</v>
      </c>
      <c r="Q1457" s="60">
        <v>452</v>
      </c>
      <c r="R1457" s="60" t="s">
        <v>28</v>
      </c>
    </row>
    <row r="1458" spans="1:18" x14ac:dyDescent="0.25">
      <c r="A1458" s="60">
        <v>1455</v>
      </c>
      <c r="B1458" s="60">
        <v>0.97731986013997796</v>
      </c>
      <c r="C1458" s="60">
        <v>-2.2941290407235901E-2</v>
      </c>
      <c r="D1458" s="60">
        <v>9.26379261E-3</v>
      </c>
      <c r="E1458" s="60">
        <v>0.99999999740183898</v>
      </c>
      <c r="F1458" s="60">
        <v>0.383378474337779</v>
      </c>
      <c r="G1458" s="60" t="s">
        <v>142</v>
      </c>
      <c r="H1458" s="60">
        <v>-1</v>
      </c>
      <c r="I1458" s="60">
        <v>1.78050750323814E-2</v>
      </c>
      <c r="J1458" s="60">
        <v>55.163762195965901</v>
      </c>
      <c r="K1458" s="60">
        <v>0.3833784733417</v>
      </c>
      <c r="L1458" s="60">
        <v>0.61662152406013904</v>
      </c>
      <c r="M1458" s="61">
        <v>2.5981609086400702E-9</v>
      </c>
      <c r="N1458" s="60" t="s">
        <v>142</v>
      </c>
      <c r="O1458" s="60">
        <v>1.78050750323814E-2</v>
      </c>
      <c r="P1458" s="60" t="s">
        <v>163</v>
      </c>
      <c r="Q1458" s="60">
        <v>453</v>
      </c>
      <c r="R1458" s="60" t="s">
        <v>28</v>
      </c>
    </row>
    <row r="1459" spans="1:18" x14ac:dyDescent="0.25">
      <c r="A1459" s="60">
        <v>1456</v>
      </c>
      <c r="B1459" s="60">
        <v>0.98062397291856895</v>
      </c>
      <c r="C1459" s="60">
        <v>-1.95662028696971E-2</v>
      </c>
      <c r="D1459" s="60">
        <v>9.1812419508651797E-3</v>
      </c>
      <c r="E1459" s="60">
        <v>0.99997726294105804</v>
      </c>
      <c r="F1459" s="60">
        <v>0.38878472855474999</v>
      </c>
      <c r="G1459" s="60" t="s">
        <v>142</v>
      </c>
      <c r="H1459" s="60">
        <v>-1</v>
      </c>
      <c r="I1459" s="60">
        <v>3.26819959401679E-2</v>
      </c>
      <c r="J1459" s="60">
        <v>29.597886427461098</v>
      </c>
      <c r="K1459" s="60">
        <v>0.38877588873346097</v>
      </c>
      <c r="L1459" s="60">
        <v>0.61120137420759701</v>
      </c>
      <c r="M1459" s="61">
        <v>2.2737058942290399E-5</v>
      </c>
      <c r="N1459" s="60" t="s">
        <v>142</v>
      </c>
      <c r="O1459" s="60">
        <v>3.26819959401679E-2</v>
      </c>
      <c r="P1459" s="60" t="s">
        <v>163</v>
      </c>
      <c r="Q1459" s="60">
        <v>454</v>
      </c>
      <c r="R1459" s="60" t="s">
        <v>28</v>
      </c>
    </row>
    <row r="1460" spans="1:18" x14ac:dyDescent="0.25">
      <c r="A1460" s="60">
        <v>1457</v>
      </c>
      <c r="B1460" s="60">
        <v>0.99007633098582604</v>
      </c>
      <c r="C1460" s="60">
        <v>-9.9732368198236603E-3</v>
      </c>
      <c r="D1460" s="60">
        <v>9.3233773425772694E-3</v>
      </c>
      <c r="E1460" s="60">
        <v>0.99999999999317102</v>
      </c>
      <c r="F1460" s="60">
        <v>0.33354350311564201</v>
      </c>
      <c r="G1460" s="60" t="s">
        <v>142</v>
      </c>
      <c r="H1460" s="60">
        <v>-1</v>
      </c>
      <c r="I1460" s="60">
        <v>1.3307036804341E-2</v>
      </c>
      <c r="J1460" s="60">
        <v>74.148210281779797</v>
      </c>
      <c r="K1460" s="60">
        <v>0.333543503113365</v>
      </c>
      <c r="L1460" s="60">
        <v>0.66645649687980602</v>
      </c>
      <c r="M1460" s="61">
        <v>6.8294259136791904E-12</v>
      </c>
      <c r="N1460" s="60" t="s">
        <v>142</v>
      </c>
      <c r="O1460" s="60">
        <v>1.3307036804341E-2</v>
      </c>
      <c r="P1460" s="60" t="s">
        <v>163</v>
      </c>
      <c r="Q1460" s="60">
        <v>455</v>
      </c>
      <c r="R1460" s="60" t="s">
        <v>28</v>
      </c>
    </row>
    <row r="1461" spans="1:18" x14ac:dyDescent="0.25">
      <c r="A1461" s="60">
        <v>1458</v>
      </c>
      <c r="B1461" s="60">
        <v>0.98756264014805195</v>
      </c>
      <c r="C1461" s="60">
        <v>-1.2515351157333E-2</v>
      </c>
      <c r="D1461" s="60">
        <v>8.5136450737019805E-3</v>
      </c>
      <c r="E1461" s="60">
        <v>0.99890504731966401</v>
      </c>
      <c r="F1461" s="60">
        <v>0.40944423161527099</v>
      </c>
      <c r="G1461" s="60" t="s">
        <v>142</v>
      </c>
      <c r="H1461" s="60">
        <v>-1</v>
      </c>
      <c r="I1461" s="60">
        <v>5.3909657756416797E-2</v>
      </c>
      <c r="J1461" s="60">
        <v>17.549552002692302</v>
      </c>
      <c r="K1461" s="60">
        <v>0.40899590955641502</v>
      </c>
      <c r="L1461" s="60">
        <v>0.58990913776324805</v>
      </c>
      <c r="M1461" s="60">
        <v>1.0949526803364399E-3</v>
      </c>
      <c r="N1461" s="60" t="s">
        <v>142</v>
      </c>
      <c r="O1461" s="60">
        <v>5.3909657756416797E-2</v>
      </c>
      <c r="P1461" s="60" t="s">
        <v>163</v>
      </c>
      <c r="Q1461" s="60">
        <v>456</v>
      </c>
      <c r="R1461" s="60" t="s">
        <v>28</v>
      </c>
    </row>
    <row r="1462" spans="1:18" x14ac:dyDescent="0.25">
      <c r="A1462" s="60">
        <v>1459</v>
      </c>
      <c r="B1462" s="60">
        <v>0.98310740227265203</v>
      </c>
      <c r="C1462" s="60">
        <v>-1.70369051160386E-2</v>
      </c>
      <c r="D1462" s="60">
        <v>9.5170879199142893E-3</v>
      </c>
      <c r="E1462" s="60">
        <v>0.99999999921465699</v>
      </c>
      <c r="F1462" s="60">
        <v>0.35501615271497899</v>
      </c>
      <c r="G1462" s="60">
        <v>3.26173450520165</v>
      </c>
      <c r="H1462" s="60">
        <v>-0.69341465456331597</v>
      </c>
      <c r="I1462" s="60">
        <v>1.61122385239411E-2</v>
      </c>
      <c r="J1462" s="60">
        <v>61.064622399557102</v>
      </c>
      <c r="K1462" s="60">
        <v>0.35501615243616902</v>
      </c>
      <c r="L1462" s="60">
        <v>0.64498384677848697</v>
      </c>
      <c r="M1462" s="61">
        <v>7.8534323488810297E-10</v>
      </c>
      <c r="N1462" s="60">
        <v>3.26173450520165</v>
      </c>
      <c r="O1462" s="60">
        <v>1.61122385239411E-2</v>
      </c>
      <c r="P1462" s="60" t="s">
        <v>163</v>
      </c>
      <c r="Q1462" s="60">
        <v>457</v>
      </c>
      <c r="R1462" s="60" t="s">
        <v>28</v>
      </c>
    </row>
    <row r="1463" spans="1:18" x14ac:dyDescent="0.25">
      <c r="A1463" s="60">
        <v>1460</v>
      </c>
      <c r="B1463" s="60">
        <v>0.98658487828823305</v>
      </c>
      <c r="C1463" s="60">
        <v>-1.35059173947978E-2</v>
      </c>
      <c r="D1463" s="60">
        <v>1.04358684107656E-2</v>
      </c>
      <c r="E1463" s="60">
        <v>0.99999999994984701</v>
      </c>
      <c r="F1463" s="60">
        <v>0.280053996057822</v>
      </c>
      <c r="G1463" s="60" t="s">
        <v>142</v>
      </c>
      <c r="H1463" s="60">
        <v>-1</v>
      </c>
      <c r="I1463" s="60">
        <v>1.3015673211732399E-2</v>
      </c>
      <c r="J1463" s="60">
        <v>75.830447701974606</v>
      </c>
      <c r="K1463" s="60">
        <v>0.28005399604377601</v>
      </c>
      <c r="L1463" s="60">
        <v>0.719946003906071</v>
      </c>
      <c r="M1463" s="61">
        <v>5.0153214914416802E-11</v>
      </c>
      <c r="N1463" s="60" t="s">
        <v>142</v>
      </c>
      <c r="O1463" s="60">
        <v>1.3015673211732399E-2</v>
      </c>
      <c r="P1463" s="60" t="s">
        <v>163</v>
      </c>
      <c r="Q1463" s="60">
        <v>458</v>
      </c>
      <c r="R1463" s="60" t="s">
        <v>28</v>
      </c>
    </row>
    <row r="1464" spans="1:18" x14ac:dyDescent="0.25">
      <c r="A1464" s="60">
        <v>1461</v>
      </c>
      <c r="B1464" s="60">
        <v>0.97992008922134599</v>
      </c>
      <c r="C1464" s="60">
        <v>-2.0284252253088299E-2</v>
      </c>
      <c r="D1464" s="60">
        <v>8.9536134521076404E-3</v>
      </c>
      <c r="E1464" s="60">
        <v>0.99998779932055004</v>
      </c>
      <c r="F1464" s="60">
        <v>0.40300859989734</v>
      </c>
      <c r="G1464" s="60">
        <v>4.3191529622199303</v>
      </c>
      <c r="H1464" s="60">
        <v>-0.76847312221930997</v>
      </c>
      <c r="I1464" s="60">
        <v>3.1697227369597299E-2</v>
      </c>
      <c r="J1464" s="60">
        <v>30.548500704486202</v>
      </c>
      <c r="K1464" s="60">
        <v>0.40300368291859701</v>
      </c>
      <c r="L1464" s="60">
        <v>0.59698411640195403</v>
      </c>
      <c r="M1464" s="61">
        <v>1.2200679449625399E-5</v>
      </c>
      <c r="N1464" s="60">
        <v>4.3191529622199303</v>
      </c>
      <c r="O1464" s="60">
        <v>3.1697227369597299E-2</v>
      </c>
      <c r="P1464" s="60" t="s">
        <v>163</v>
      </c>
      <c r="Q1464" s="60">
        <v>459</v>
      </c>
      <c r="R1464" s="60" t="s">
        <v>28</v>
      </c>
    </row>
    <row r="1465" spans="1:18" x14ac:dyDescent="0.25">
      <c r="A1465" s="60">
        <v>1462</v>
      </c>
      <c r="B1465" s="60">
        <v>0.985155918020162</v>
      </c>
      <c r="C1465" s="60">
        <v>-1.49553579307137E-2</v>
      </c>
      <c r="D1465" s="60">
        <v>3.8875952295934998E-3</v>
      </c>
      <c r="E1465" s="60">
        <v>0.772523402882899</v>
      </c>
      <c r="F1465" s="60">
        <v>0.99902740866299</v>
      </c>
      <c r="G1465" s="60">
        <v>6.2567666458846705E-2</v>
      </c>
      <c r="H1465" s="60">
        <v>14.9826961208109</v>
      </c>
      <c r="I1465" s="60" t="s">
        <v>142</v>
      </c>
      <c r="J1465" s="60">
        <v>-1</v>
      </c>
      <c r="K1465" s="60">
        <v>0.77177205331361798</v>
      </c>
      <c r="L1465" s="60">
        <v>7.5134956928147797E-4</v>
      </c>
      <c r="M1465" s="60">
        <v>0.227476597117101</v>
      </c>
      <c r="N1465" s="60">
        <v>6.2567666458846705E-2</v>
      </c>
      <c r="O1465" s="60" t="s">
        <v>142</v>
      </c>
      <c r="P1465" s="60" t="s">
        <v>163</v>
      </c>
      <c r="Q1465" s="60">
        <v>460</v>
      </c>
      <c r="R1465" s="60" t="s">
        <v>28</v>
      </c>
    </row>
    <row r="1466" spans="1:18" x14ac:dyDescent="0.25">
      <c r="A1466" s="60">
        <v>1463</v>
      </c>
      <c r="B1466" s="60">
        <v>0.98389133539767903</v>
      </c>
      <c r="C1466" s="60">
        <v>-1.6239819534315199E-2</v>
      </c>
      <c r="D1466" s="60">
        <v>9.2554462589174193E-3</v>
      </c>
      <c r="E1466" s="60">
        <v>0.99999999999999301</v>
      </c>
      <c r="F1466" s="60">
        <v>0.35787265743176699</v>
      </c>
      <c r="G1466" s="60">
        <v>4.6378797872550601</v>
      </c>
      <c r="H1466" s="60">
        <v>-0.78438423463497098</v>
      </c>
      <c r="I1466" s="60">
        <v>1.05420631991574E-2</v>
      </c>
      <c r="J1466" s="60">
        <v>93.858091922644206</v>
      </c>
      <c r="K1466" s="60">
        <v>0.357872657431764</v>
      </c>
      <c r="L1466" s="60">
        <v>0.64212734256822801</v>
      </c>
      <c r="M1466" s="61">
        <v>7.4384942649885504E-15</v>
      </c>
      <c r="N1466" s="60">
        <v>4.6378797872550601</v>
      </c>
      <c r="O1466" s="60">
        <v>1.05420631991574E-2</v>
      </c>
      <c r="P1466" s="60" t="s">
        <v>163</v>
      </c>
      <c r="Q1466" s="60">
        <v>461</v>
      </c>
      <c r="R1466" s="60" t="s">
        <v>28</v>
      </c>
    </row>
    <row r="1467" spans="1:18" x14ac:dyDescent="0.25">
      <c r="A1467" s="60">
        <v>1464</v>
      </c>
      <c r="B1467" s="60">
        <v>0.99897191358383897</v>
      </c>
      <c r="C1467" s="60">
        <v>-1.0286152594964201E-3</v>
      </c>
      <c r="D1467" s="60">
        <v>6.03928420433965E-3</v>
      </c>
      <c r="E1467" s="60">
        <v>0.61779138111816101</v>
      </c>
      <c r="F1467" s="60">
        <v>0.99916731458888497</v>
      </c>
      <c r="G1467" s="60">
        <v>6.4223000508572506E-2</v>
      </c>
      <c r="H1467" s="60">
        <v>14.5707455597083</v>
      </c>
      <c r="I1467" s="60" t="s">
        <v>142</v>
      </c>
      <c r="J1467" s="60">
        <v>-1</v>
      </c>
      <c r="K1467" s="60">
        <v>0.61727695524799098</v>
      </c>
      <c r="L1467" s="60">
        <v>5.1442587016963003E-4</v>
      </c>
      <c r="M1467" s="60">
        <v>0.38220861888183899</v>
      </c>
      <c r="N1467" s="60">
        <v>6.4223000508572506E-2</v>
      </c>
      <c r="O1467" s="60" t="s">
        <v>142</v>
      </c>
      <c r="P1467" s="60" t="s">
        <v>163</v>
      </c>
      <c r="Q1467" s="60">
        <v>462</v>
      </c>
      <c r="R1467" s="60" t="s">
        <v>28</v>
      </c>
    </row>
    <row r="1468" spans="1:18" x14ac:dyDescent="0.25">
      <c r="A1468" s="60">
        <v>1465</v>
      </c>
      <c r="B1468" s="60">
        <v>0.98506139066241005</v>
      </c>
      <c r="C1468" s="60">
        <v>-1.50513142066106E-2</v>
      </c>
      <c r="D1468" s="60">
        <v>7.6287307779945301E-3</v>
      </c>
      <c r="E1468" s="60">
        <v>0.99999899186659502</v>
      </c>
      <c r="F1468" s="60">
        <v>0.43839282891192799</v>
      </c>
      <c r="G1468" s="60" t="s">
        <v>142</v>
      </c>
      <c r="H1468" s="60">
        <v>-1</v>
      </c>
      <c r="I1468" s="60">
        <v>2.83458593334894E-2</v>
      </c>
      <c r="J1468" s="60">
        <v>34.278521220153699</v>
      </c>
      <c r="K1468" s="60">
        <v>0.43839238695347199</v>
      </c>
      <c r="L1468" s="60">
        <v>0.56160660491312198</v>
      </c>
      <c r="M1468" s="61">
        <v>1.0081334054223801E-6</v>
      </c>
      <c r="N1468" s="60" t="s">
        <v>142</v>
      </c>
      <c r="O1468" s="60">
        <v>2.83458593334894E-2</v>
      </c>
      <c r="P1468" s="60" t="s">
        <v>163</v>
      </c>
      <c r="Q1468" s="60">
        <v>463</v>
      </c>
      <c r="R1468" s="60" t="s">
        <v>28</v>
      </c>
    </row>
    <row r="1469" spans="1:18" x14ac:dyDescent="0.25">
      <c r="A1469" s="60">
        <v>1466</v>
      </c>
      <c r="B1469" s="60">
        <v>0.98732446653583805</v>
      </c>
      <c r="C1469" s="60">
        <v>-1.27565534139707E-2</v>
      </c>
      <c r="D1469" s="60">
        <v>8.0788180877312508E-3</v>
      </c>
      <c r="E1469" s="60">
        <v>0.99999999999870903</v>
      </c>
      <c r="F1469" s="60">
        <v>0.40409301638434197</v>
      </c>
      <c r="G1469" s="60" t="s">
        <v>142</v>
      </c>
      <c r="H1469" s="60">
        <v>-1</v>
      </c>
      <c r="I1469" s="60">
        <v>1.37498019293189E-2</v>
      </c>
      <c r="J1469" s="60">
        <v>71.728320388941995</v>
      </c>
      <c r="K1469" s="60">
        <v>0.40409301638382</v>
      </c>
      <c r="L1469" s="60">
        <v>0.59590698361488903</v>
      </c>
      <c r="M1469" s="61">
        <v>1.29063426612674E-12</v>
      </c>
      <c r="N1469" s="60" t="s">
        <v>142</v>
      </c>
      <c r="O1469" s="60">
        <v>1.37498019293189E-2</v>
      </c>
      <c r="P1469" s="60" t="s">
        <v>163</v>
      </c>
      <c r="Q1469" s="60">
        <v>464</v>
      </c>
      <c r="R1469" s="60" t="s">
        <v>28</v>
      </c>
    </row>
    <row r="1470" spans="1:18" x14ac:dyDescent="0.25">
      <c r="A1470" s="60">
        <v>1467</v>
      </c>
      <c r="B1470" s="60">
        <v>0.97976244982889904</v>
      </c>
      <c r="C1470" s="60">
        <v>-2.0445134834471801E-2</v>
      </c>
      <c r="D1470" s="60">
        <v>7.0622768123983501E-3</v>
      </c>
      <c r="E1470" s="60">
        <v>0.67351943252622803</v>
      </c>
      <c r="F1470" s="60">
        <v>0.98953562576964904</v>
      </c>
      <c r="G1470" s="60">
        <v>8.3430594081846804E-2</v>
      </c>
      <c r="H1470" s="60">
        <v>10.9860107794388</v>
      </c>
      <c r="I1470" s="60" t="s">
        <v>142</v>
      </c>
      <c r="J1470" s="60">
        <v>-1</v>
      </c>
      <c r="K1470" s="60">
        <v>0.66647147313285904</v>
      </c>
      <c r="L1470" s="60">
        <v>7.0479593933681301E-3</v>
      </c>
      <c r="M1470" s="60">
        <v>0.32648056747377202</v>
      </c>
      <c r="N1470" s="60">
        <v>8.3430594081846804E-2</v>
      </c>
      <c r="O1470" s="60" t="s">
        <v>142</v>
      </c>
      <c r="P1470" s="60" t="s">
        <v>163</v>
      </c>
      <c r="Q1470" s="60">
        <v>465</v>
      </c>
      <c r="R1470" s="60" t="s">
        <v>28</v>
      </c>
    </row>
    <row r="1471" spans="1:18" x14ac:dyDescent="0.25">
      <c r="A1471" s="60">
        <v>1468</v>
      </c>
      <c r="B1471" s="60">
        <v>0.97983100840695303</v>
      </c>
      <c r="C1471" s="60">
        <v>-2.0375162588143401E-2</v>
      </c>
      <c r="D1471" s="60">
        <v>6.1402865998882597E-3</v>
      </c>
      <c r="E1471" s="60">
        <v>0.99898415622777703</v>
      </c>
      <c r="F1471" s="60">
        <v>0.56361724520267598</v>
      </c>
      <c r="G1471" s="60" t="s">
        <v>142</v>
      </c>
      <c r="H1471" s="60">
        <v>-1</v>
      </c>
      <c r="I1471" s="60">
        <v>6.4469097399774397E-2</v>
      </c>
      <c r="J1471" s="60">
        <v>14.5113075928297</v>
      </c>
      <c r="K1471" s="60">
        <v>0.56304469813421998</v>
      </c>
      <c r="L1471" s="60">
        <v>0.435939458093557</v>
      </c>
      <c r="M1471" s="60">
        <v>1.01584377222308E-3</v>
      </c>
      <c r="N1471" s="60" t="s">
        <v>142</v>
      </c>
      <c r="O1471" s="60">
        <v>6.4469097399774397E-2</v>
      </c>
      <c r="P1471" s="60" t="s">
        <v>163</v>
      </c>
      <c r="Q1471" s="60">
        <v>466</v>
      </c>
      <c r="R1471" s="60" t="s">
        <v>28</v>
      </c>
    </row>
    <row r="1472" spans="1:18" x14ac:dyDescent="0.25">
      <c r="A1472" s="60">
        <v>1469</v>
      </c>
      <c r="B1472" s="60">
        <v>0.98065166063217801</v>
      </c>
      <c r="C1472" s="60">
        <v>-1.95379684765935E-2</v>
      </c>
      <c r="D1472" s="60">
        <v>4.0575663373773104E-3</v>
      </c>
      <c r="E1472" s="60">
        <v>0.80379094963935105</v>
      </c>
      <c r="F1472" s="60">
        <v>0.98842903964830697</v>
      </c>
      <c r="G1472" s="60">
        <v>9.6565017717594903E-2</v>
      </c>
      <c r="H1472" s="60">
        <v>9.3557170457370695</v>
      </c>
      <c r="I1472" s="60" t="s">
        <v>142</v>
      </c>
      <c r="J1472" s="60">
        <v>-1</v>
      </c>
      <c r="K1472" s="60">
        <v>0.79449031643002499</v>
      </c>
      <c r="L1472" s="60">
        <v>9.3006332093262603E-3</v>
      </c>
      <c r="M1472" s="60">
        <v>0.19620905036064901</v>
      </c>
      <c r="N1472" s="60">
        <v>9.6565017717594903E-2</v>
      </c>
      <c r="O1472" s="60" t="s">
        <v>142</v>
      </c>
      <c r="P1472" s="60" t="s">
        <v>163</v>
      </c>
      <c r="Q1472" s="60">
        <v>467</v>
      </c>
      <c r="R1472" s="60" t="s">
        <v>28</v>
      </c>
    </row>
    <row r="1473" spans="1:18" x14ac:dyDescent="0.25">
      <c r="A1473" s="60">
        <v>1470</v>
      </c>
      <c r="B1473" s="60">
        <v>0.97770415227450302</v>
      </c>
      <c r="C1473" s="60">
        <v>-2.25481574973239E-2</v>
      </c>
      <c r="D1473" s="60">
        <v>7.3206752912866897E-3</v>
      </c>
      <c r="E1473" s="60">
        <v>0.99999978198353401</v>
      </c>
      <c r="F1473" s="60">
        <v>0.52773259749129497</v>
      </c>
      <c r="G1473" s="60">
        <v>0.87720815492967297</v>
      </c>
      <c r="H1473" s="60">
        <v>0.139980282194449</v>
      </c>
      <c r="I1473" s="60">
        <v>2.7160779443066E-2</v>
      </c>
      <c r="J1473" s="60">
        <v>35.817794647469</v>
      </c>
      <c r="K1473" s="60">
        <v>0.52773248243689896</v>
      </c>
      <c r="L1473" s="60">
        <v>0.47226729954663499</v>
      </c>
      <c r="M1473" s="61">
        <v>2.18016465658444E-7</v>
      </c>
      <c r="N1473" s="60">
        <v>0.87720815492967297</v>
      </c>
      <c r="O1473" s="60">
        <v>2.7160779443066E-2</v>
      </c>
      <c r="P1473" s="60" t="s">
        <v>163</v>
      </c>
      <c r="Q1473" s="60">
        <v>468</v>
      </c>
      <c r="R1473" s="60" t="s">
        <v>28</v>
      </c>
    </row>
    <row r="1474" spans="1:18" x14ac:dyDescent="0.25">
      <c r="A1474" s="60">
        <v>1471</v>
      </c>
      <c r="B1474" s="60">
        <v>0.98953848474309802</v>
      </c>
      <c r="C1474" s="60">
        <v>-1.05166215749673E-2</v>
      </c>
      <c r="D1474" s="60">
        <v>7.6599380011585097E-3</v>
      </c>
      <c r="E1474" s="60">
        <v>0.99999999998639799</v>
      </c>
      <c r="F1474" s="60">
        <v>0.42330576753468901</v>
      </c>
      <c r="G1474" s="60">
        <v>13.0870116446312</v>
      </c>
      <c r="H1474" s="60">
        <v>-0.92358836171661496</v>
      </c>
      <c r="I1474" s="60">
        <v>1.5212318990073E-2</v>
      </c>
      <c r="J1474" s="60">
        <v>64.736197134215004</v>
      </c>
      <c r="K1474" s="60">
        <v>0.42330576752893101</v>
      </c>
      <c r="L1474" s="60">
        <v>0.57669423245746698</v>
      </c>
      <c r="M1474" s="61">
        <v>1.36015643192877E-11</v>
      </c>
      <c r="N1474" s="60">
        <v>13.0870116446312</v>
      </c>
      <c r="O1474" s="60">
        <v>1.5212318990073E-2</v>
      </c>
      <c r="P1474" s="60" t="s">
        <v>163</v>
      </c>
      <c r="Q1474" s="60">
        <v>469</v>
      </c>
      <c r="R1474" s="60" t="s">
        <v>28</v>
      </c>
    </row>
    <row r="1475" spans="1:18" x14ac:dyDescent="0.25">
      <c r="A1475" s="60">
        <v>1472</v>
      </c>
      <c r="B1475" s="60">
        <v>0.989656165117347</v>
      </c>
      <c r="C1475" s="60">
        <v>-1.03977041411556E-2</v>
      </c>
      <c r="D1475" s="60">
        <v>9.7602687805451102E-3</v>
      </c>
      <c r="E1475" s="60">
        <v>0.99999999999395395</v>
      </c>
      <c r="F1475" s="60">
        <v>0.30401483493682702</v>
      </c>
      <c r="G1475" s="60" t="s">
        <v>142</v>
      </c>
      <c r="H1475" s="60">
        <v>-1</v>
      </c>
      <c r="I1475" s="60">
        <v>1.25678606584413E-2</v>
      </c>
      <c r="J1475" s="60">
        <v>78.568036850276798</v>
      </c>
      <c r="K1475" s="60">
        <v>0.30401483493498899</v>
      </c>
      <c r="L1475" s="60">
        <v>0.69598516505896502</v>
      </c>
      <c r="M1475" s="61">
        <v>6.0456084582938298E-12</v>
      </c>
      <c r="N1475" s="60" t="s">
        <v>142</v>
      </c>
      <c r="O1475" s="60">
        <v>1.25678606584413E-2</v>
      </c>
      <c r="P1475" s="60" t="s">
        <v>163</v>
      </c>
      <c r="Q1475" s="60">
        <v>470</v>
      </c>
      <c r="R1475" s="60" t="s">
        <v>28</v>
      </c>
    </row>
    <row r="1476" spans="1:18" x14ac:dyDescent="0.25">
      <c r="A1476" s="60">
        <v>1473</v>
      </c>
      <c r="B1476" s="60">
        <v>0.98083306954134997</v>
      </c>
      <c r="C1476" s="60">
        <v>-1.9352997462647899E-2</v>
      </c>
      <c r="D1476" s="60">
        <v>7.7251220620994099E-3</v>
      </c>
      <c r="E1476" s="60">
        <v>0.99999999989161203</v>
      </c>
      <c r="F1476" s="60">
        <v>0.47909415433189101</v>
      </c>
      <c r="G1476" s="60">
        <v>1.2547421898570099</v>
      </c>
      <c r="H1476" s="60">
        <v>-0.203023530982119</v>
      </c>
      <c r="I1476" s="60">
        <v>1.73485553735249E-2</v>
      </c>
      <c r="J1476" s="60">
        <v>56.641687072461998</v>
      </c>
      <c r="K1476" s="60">
        <v>0.47909415427996299</v>
      </c>
      <c r="L1476" s="60">
        <v>0.52090584561164899</v>
      </c>
      <c r="M1476" s="61">
        <v>1.08388409358895E-10</v>
      </c>
      <c r="N1476" s="60">
        <v>1.2547421898570099</v>
      </c>
      <c r="O1476" s="60">
        <v>1.73485553735249E-2</v>
      </c>
      <c r="P1476" s="60" t="s">
        <v>163</v>
      </c>
      <c r="Q1476" s="60">
        <v>471</v>
      </c>
      <c r="R1476" s="60" t="s">
        <v>28</v>
      </c>
    </row>
    <row r="1477" spans="1:18" x14ac:dyDescent="0.25">
      <c r="A1477" s="60">
        <v>1474</v>
      </c>
      <c r="B1477" s="60">
        <v>0.98907901917125096</v>
      </c>
      <c r="C1477" s="60">
        <v>-1.0981052501305299E-2</v>
      </c>
      <c r="D1477" s="60">
        <v>9.9149956990070807E-3</v>
      </c>
      <c r="E1477" s="60">
        <v>0.99999999999995404</v>
      </c>
      <c r="F1477" s="60">
        <v>0.29470305944173097</v>
      </c>
      <c r="G1477" s="60" t="s">
        <v>142</v>
      </c>
      <c r="H1477" s="60">
        <v>-1</v>
      </c>
      <c r="I1477" s="60">
        <v>1.04828402301593E-2</v>
      </c>
      <c r="J1477" s="60">
        <v>94.3939941889968</v>
      </c>
      <c r="K1477" s="60">
        <v>0.29470305944171699</v>
      </c>
      <c r="L1477" s="60">
        <v>0.705296940558237</v>
      </c>
      <c r="M1477" s="61">
        <v>4.5852210917019003E-14</v>
      </c>
      <c r="N1477" s="60" t="s">
        <v>142</v>
      </c>
      <c r="O1477" s="60">
        <v>1.04828402301593E-2</v>
      </c>
      <c r="P1477" s="60" t="s">
        <v>163</v>
      </c>
      <c r="Q1477" s="60">
        <v>472</v>
      </c>
      <c r="R1477" s="60" t="s">
        <v>28</v>
      </c>
    </row>
    <row r="1478" spans="1:18" x14ac:dyDescent="0.25">
      <c r="A1478" s="60">
        <v>1475</v>
      </c>
      <c r="B1478" s="60">
        <v>0.971342885857572</v>
      </c>
      <c r="C1478" s="60">
        <v>-2.9075746498459201E-2</v>
      </c>
      <c r="D1478" s="60">
        <v>8.6760852031722794E-3</v>
      </c>
      <c r="E1478" s="60">
        <v>1</v>
      </c>
      <c r="F1478" s="60">
        <v>0.57037596870655405</v>
      </c>
      <c r="G1478" s="60">
        <v>0.28409247000153298</v>
      </c>
      <c r="H1478" s="60">
        <v>2.5199806597992702</v>
      </c>
      <c r="I1478" s="60" t="s">
        <v>162</v>
      </c>
      <c r="J1478" s="60" t="s">
        <v>162</v>
      </c>
      <c r="K1478" s="60">
        <v>0.57037596870655405</v>
      </c>
      <c r="L1478" s="60">
        <v>0.42962403129344601</v>
      </c>
      <c r="M1478" s="60">
        <v>0</v>
      </c>
      <c r="N1478" s="60">
        <v>0.28409247000153298</v>
      </c>
      <c r="O1478" s="60" t="s">
        <v>162</v>
      </c>
      <c r="P1478" s="60" t="s">
        <v>163</v>
      </c>
      <c r="Q1478" s="60">
        <v>473</v>
      </c>
      <c r="R1478" s="60" t="s">
        <v>28</v>
      </c>
    </row>
    <row r="1479" spans="1:18" x14ac:dyDescent="0.25">
      <c r="A1479" s="60">
        <v>1476</v>
      </c>
      <c r="B1479" s="60">
        <v>0.989895936796929</v>
      </c>
      <c r="C1479" s="60">
        <v>-1.0155455724938299E-2</v>
      </c>
      <c r="D1479" s="60">
        <v>9.0898182973070396E-3</v>
      </c>
      <c r="E1479" s="60">
        <v>0.99999998340989804</v>
      </c>
      <c r="F1479" s="60">
        <v>0.341836255955282</v>
      </c>
      <c r="G1479" s="60" t="s">
        <v>142</v>
      </c>
      <c r="H1479" s="60">
        <v>-1</v>
      </c>
      <c r="I1479" s="60">
        <v>1.9311537305068599E-2</v>
      </c>
      <c r="J1479" s="60">
        <v>50.782516544528697</v>
      </c>
      <c r="K1479" s="60">
        <v>0.34183625028418402</v>
      </c>
      <c r="L1479" s="60">
        <v>0.65816373312571497</v>
      </c>
      <c r="M1479" s="61">
        <v>1.6590101625801898E-8</v>
      </c>
      <c r="N1479" s="60" t="s">
        <v>142</v>
      </c>
      <c r="O1479" s="60">
        <v>1.9311537305068599E-2</v>
      </c>
      <c r="P1479" s="60" t="s">
        <v>163</v>
      </c>
      <c r="Q1479" s="60">
        <v>474</v>
      </c>
      <c r="R1479" s="60" t="s">
        <v>28</v>
      </c>
    </row>
    <row r="1480" spans="1:18" x14ac:dyDescent="0.25">
      <c r="A1480" s="60">
        <v>1477</v>
      </c>
      <c r="B1480" s="60">
        <v>0.99060508559666105</v>
      </c>
      <c r="C1480" s="60">
        <v>-9.4393249862810592E-3</v>
      </c>
      <c r="D1480" s="60">
        <v>8.6977156805314298E-3</v>
      </c>
      <c r="E1480" s="60">
        <v>0.99999999999987599</v>
      </c>
      <c r="F1480" s="60">
        <v>0.37157763426283902</v>
      </c>
      <c r="G1480" s="60" t="s">
        <v>142</v>
      </c>
      <c r="H1480" s="60">
        <v>-1</v>
      </c>
      <c r="I1480" s="60">
        <v>1.1948963755637599E-2</v>
      </c>
      <c r="J1480" s="60">
        <v>82.689265483644306</v>
      </c>
      <c r="K1480" s="60">
        <v>0.371577634262793</v>
      </c>
      <c r="L1480" s="60">
        <v>0.62842236573708299</v>
      </c>
      <c r="M1480" s="61">
        <v>1.23789867245705E-13</v>
      </c>
      <c r="N1480" s="60" t="s">
        <v>142</v>
      </c>
      <c r="O1480" s="60">
        <v>1.1948963755637599E-2</v>
      </c>
      <c r="P1480" s="60" t="s">
        <v>163</v>
      </c>
      <c r="Q1480" s="60">
        <v>475</v>
      </c>
      <c r="R1480" s="60" t="s">
        <v>28</v>
      </c>
    </row>
    <row r="1481" spans="1:18" x14ac:dyDescent="0.25">
      <c r="A1481" s="60">
        <v>1478</v>
      </c>
      <c r="B1481" s="60">
        <v>0.98687792607510105</v>
      </c>
      <c r="C1481" s="60">
        <v>-1.32089289860229E-2</v>
      </c>
      <c r="D1481" s="60">
        <v>7.3181689263087197E-3</v>
      </c>
      <c r="E1481" s="60">
        <v>0.99999999999643296</v>
      </c>
      <c r="F1481" s="60">
        <v>0.44976923264437801</v>
      </c>
      <c r="G1481" s="60" t="s">
        <v>142</v>
      </c>
      <c r="H1481" s="60">
        <v>-1</v>
      </c>
      <c r="I1481" s="60">
        <v>1.5125666411860901E-2</v>
      </c>
      <c r="J1481" s="60">
        <v>65.112789530770002</v>
      </c>
      <c r="K1481" s="60">
        <v>0.44976923264277302</v>
      </c>
      <c r="L1481" s="60">
        <v>0.55023076735365894</v>
      </c>
      <c r="M1481" s="61">
        <v>3.5672576004230901E-12</v>
      </c>
      <c r="N1481" s="60" t="s">
        <v>142</v>
      </c>
      <c r="O1481" s="60">
        <v>1.5125666411860901E-2</v>
      </c>
      <c r="P1481" s="60" t="s">
        <v>163</v>
      </c>
      <c r="Q1481" s="60">
        <v>476</v>
      </c>
      <c r="R1481" s="60" t="s">
        <v>28</v>
      </c>
    </row>
    <row r="1482" spans="1:18" x14ac:dyDescent="0.25">
      <c r="A1482" s="60">
        <v>1479</v>
      </c>
      <c r="B1482" s="60">
        <v>0.98117286548516003</v>
      </c>
      <c r="C1482" s="60">
        <v>-1.90066213980895E-2</v>
      </c>
      <c r="D1482" s="60">
        <v>1.01944611933368E-2</v>
      </c>
      <c r="E1482" s="60">
        <v>0.99997389440693196</v>
      </c>
      <c r="F1482" s="60">
        <v>0.32436005040714</v>
      </c>
      <c r="G1482" s="60" t="s">
        <v>142</v>
      </c>
      <c r="H1482" s="60">
        <v>-1</v>
      </c>
      <c r="I1482" s="60">
        <v>3.07877648291549E-2</v>
      </c>
      <c r="J1482" s="60">
        <v>31.480435184207799</v>
      </c>
      <c r="K1482" s="60">
        <v>0.32435158279565701</v>
      </c>
      <c r="L1482" s="60">
        <v>0.67562231161127495</v>
      </c>
      <c r="M1482" s="61">
        <v>2.6105593067926601E-5</v>
      </c>
      <c r="N1482" s="60" t="s">
        <v>142</v>
      </c>
      <c r="O1482" s="60">
        <v>3.07877648291549E-2</v>
      </c>
      <c r="P1482" s="60" t="s">
        <v>163</v>
      </c>
      <c r="Q1482" s="60">
        <v>477</v>
      </c>
      <c r="R1482" s="60" t="s">
        <v>28</v>
      </c>
    </row>
    <row r="1483" spans="1:18" x14ac:dyDescent="0.25">
      <c r="A1483" s="60">
        <v>1480</v>
      </c>
      <c r="B1483" s="60">
        <v>0.96640910405452995</v>
      </c>
      <c r="C1483" s="60">
        <v>-3.4168031259732501E-2</v>
      </c>
      <c r="D1483" s="60">
        <v>6.0410222219314004E-3</v>
      </c>
      <c r="E1483" s="60">
        <v>1</v>
      </c>
      <c r="F1483" s="60">
        <v>0.773369274571722</v>
      </c>
      <c r="G1483" s="60">
        <v>0.20736130857678001</v>
      </c>
      <c r="H1483" s="60">
        <v>3.8225004310759898</v>
      </c>
      <c r="I1483" s="60" t="s">
        <v>162</v>
      </c>
      <c r="J1483" s="60" t="s">
        <v>162</v>
      </c>
      <c r="K1483" s="60">
        <v>0.773369274571722</v>
      </c>
      <c r="L1483" s="60">
        <v>0.226630725428278</v>
      </c>
      <c r="M1483" s="60">
        <v>0</v>
      </c>
      <c r="N1483" s="60">
        <v>0.20736130857678001</v>
      </c>
      <c r="O1483" s="60" t="s">
        <v>162</v>
      </c>
      <c r="P1483" s="60" t="s">
        <v>163</v>
      </c>
      <c r="Q1483" s="60">
        <v>478</v>
      </c>
      <c r="R1483" s="60" t="s">
        <v>28</v>
      </c>
    </row>
    <row r="1484" spans="1:18" x14ac:dyDescent="0.25">
      <c r="A1484" s="60">
        <v>1481</v>
      </c>
      <c r="B1484" s="60">
        <v>0.97515978939121895</v>
      </c>
      <c r="C1484" s="60">
        <v>-2.5153934857127799E-2</v>
      </c>
      <c r="D1484" s="60">
        <v>6.95597130729049E-3</v>
      </c>
      <c r="E1484" s="60">
        <v>0.99999999996054201</v>
      </c>
      <c r="F1484" s="60">
        <v>0.595971117949047</v>
      </c>
      <c r="G1484" s="60">
        <v>0.50704736725634303</v>
      </c>
      <c r="H1484" s="60">
        <v>0.97220233172898096</v>
      </c>
      <c r="I1484" s="60">
        <v>1.7796056007398701E-2</v>
      </c>
      <c r="J1484" s="60">
        <v>55.192225939514401</v>
      </c>
      <c r="K1484" s="60">
        <v>0.59597111792553104</v>
      </c>
      <c r="L1484" s="60">
        <v>0.40402888203501103</v>
      </c>
      <c r="M1484" s="61">
        <v>3.94579924289928E-11</v>
      </c>
      <c r="N1484" s="60">
        <v>0.50704736725634303</v>
      </c>
      <c r="O1484" s="60">
        <v>1.7796056007398701E-2</v>
      </c>
      <c r="P1484" s="60" t="s">
        <v>163</v>
      </c>
      <c r="Q1484" s="60">
        <v>479</v>
      </c>
      <c r="R1484" s="60" t="s">
        <v>28</v>
      </c>
    </row>
    <row r="1485" spans="1:18" x14ac:dyDescent="0.25">
      <c r="A1485" s="60">
        <v>1482</v>
      </c>
      <c r="B1485" s="60">
        <v>0.98570999792624303</v>
      </c>
      <c r="C1485" s="60">
        <v>-1.43930873914588E-2</v>
      </c>
      <c r="D1485" s="60">
        <v>1.0557000761011501E-2</v>
      </c>
      <c r="E1485" s="60">
        <v>0.999999999999997</v>
      </c>
      <c r="F1485" s="60">
        <v>0.28023968074663103</v>
      </c>
      <c r="G1485" s="60" t="s">
        <v>142</v>
      </c>
      <c r="H1485" s="60">
        <v>-1</v>
      </c>
      <c r="I1485" s="60">
        <v>9.4409744718971494E-3</v>
      </c>
      <c r="J1485" s="60">
        <v>104.92126935378199</v>
      </c>
      <c r="K1485" s="60">
        <v>0.28023968074663003</v>
      </c>
      <c r="L1485" s="60">
        <v>0.71976031925336603</v>
      </c>
      <c r="M1485" s="61">
        <v>3.33066907387547E-15</v>
      </c>
      <c r="N1485" s="60" t="s">
        <v>142</v>
      </c>
      <c r="O1485" s="60">
        <v>9.4409744718971494E-3</v>
      </c>
      <c r="P1485" s="60" t="s">
        <v>163</v>
      </c>
      <c r="Q1485" s="60">
        <v>480</v>
      </c>
      <c r="R1485" s="60" t="s">
        <v>28</v>
      </c>
    </row>
    <row r="1486" spans="1:18" x14ac:dyDescent="0.25">
      <c r="A1486" s="60">
        <v>1483</v>
      </c>
      <c r="B1486" s="60">
        <v>0.98295989416503604</v>
      </c>
      <c r="C1486" s="60">
        <v>-1.7186959092481999E-2</v>
      </c>
      <c r="D1486" s="60">
        <v>6.5993739298168099E-3</v>
      </c>
      <c r="E1486" s="60">
        <v>0.99999999999937395</v>
      </c>
      <c r="F1486" s="60">
        <v>0.569197218612291</v>
      </c>
      <c r="G1486" s="60">
        <v>0.66101432436734398</v>
      </c>
      <c r="H1486" s="60">
        <v>0.51282651999576301</v>
      </c>
      <c r="I1486" s="60">
        <v>1.4929336645634001E-2</v>
      </c>
      <c r="J1486" s="60">
        <v>65.982212521307602</v>
      </c>
      <c r="K1486" s="60">
        <v>0.56919721861193395</v>
      </c>
      <c r="L1486" s="60">
        <v>0.43080278138743999</v>
      </c>
      <c r="M1486" s="61">
        <v>6.2616578588858799E-13</v>
      </c>
      <c r="N1486" s="60">
        <v>0.66101432436734398</v>
      </c>
      <c r="O1486" s="60">
        <v>1.4929336645634001E-2</v>
      </c>
      <c r="P1486" s="60" t="s">
        <v>163</v>
      </c>
      <c r="Q1486" s="60">
        <v>481</v>
      </c>
      <c r="R1486" s="60" t="s">
        <v>28</v>
      </c>
    </row>
    <row r="1487" spans="1:18" x14ac:dyDescent="0.25">
      <c r="A1487" s="60">
        <v>1484</v>
      </c>
      <c r="B1487" s="60">
        <v>0.97992247061890303</v>
      </c>
      <c r="C1487" s="60">
        <v>-2.0281822060372299E-2</v>
      </c>
      <c r="D1487" s="60">
        <v>7.3931394090266103E-3</v>
      </c>
      <c r="E1487" s="60">
        <v>0.999999997585164</v>
      </c>
      <c r="F1487" s="60">
        <v>0.51979111873430395</v>
      </c>
      <c r="G1487" s="60">
        <v>0.98096856068022098</v>
      </c>
      <c r="H1487" s="60">
        <v>1.9400661838318799E-2</v>
      </c>
      <c r="I1487" s="60">
        <v>2.0376510246449101E-2</v>
      </c>
      <c r="J1487" s="60">
        <v>48.076116955515801</v>
      </c>
      <c r="K1487" s="60">
        <v>0.51979111747909301</v>
      </c>
      <c r="L1487" s="60">
        <v>0.48020888010607099</v>
      </c>
      <c r="M1487" s="61">
        <v>2.4148359978326502E-9</v>
      </c>
      <c r="N1487" s="60">
        <v>0.98096856068022098</v>
      </c>
      <c r="O1487" s="60">
        <v>2.0376510246449101E-2</v>
      </c>
      <c r="P1487" s="60" t="s">
        <v>163</v>
      </c>
      <c r="Q1487" s="60">
        <v>482</v>
      </c>
      <c r="R1487" s="60" t="s">
        <v>28</v>
      </c>
    </row>
    <row r="1488" spans="1:18" x14ac:dyDescent="0.25">
      <c r="A1488" s="60">
        <v>1485</v>
      </c>
      <c r="B1488" s="60">
        <v>0.98478126123130405</v>
      </c>
      <c r="C1488" s="60">
        <v>-1.5335732287136E-2</v>
      </c>
      <c r="D1488" s="60">
        <v>8.8021049955873693E-3</v>
      </c>
      <c r="E1488" s="60">
        <v>0.99999999998830702</v>
      </c>
      <c r="F1488" s="60">
        <v>0.39813582701855299</v>
      </c>
      <c r="G1488" s="60">
        <v>2.1223935470049899</v>
      </c>
      <c r="H1488" s="60">
        <v>-0.52883384826949398</v>
      </c>
      <c r="I1488" s="60">
        <v>1.3981602740367799E-2</v>
      </c>
      <c r="J1488" s="60">
        <v>70.522558505599207</v>
      </c>
      <c r="K1488" s="60">
        <v>0.39813582701389799</v>
      </c>
      <c r="L1488" s="60">
        <v>0.60186417297440897</v>
      </c>
      <c r="M1488" s="61">
        <v>1.16930909399571E-11</v>
      </c>
      <c r="N1488" s="60">
        <v>2.1223935470049899</v>
      </c>
      <c r="O1488" s="60">
        <v>1.3981602740367799E-2</v>
      </c>
      <c r="P1488" s="60" t="s">
        <v>163</v>
      </c>
      <c r="Q1488" s="60">
        <v>483</v>
      </c>
      <c r="R1488" s="60" t="s">
        <v>28</v>
      </c>
    </row>
    <row r="1489" spans="1:18" x14ac:dyDescent="0.25">
      <c r="A1489" s="60">
        <v>1486</v>
      </c>
      <c r="B1489" s="60">
        <v>0.994343653621376</v>
      </c>
      <c r="C1489" s="60">
        <v>-5.6724040864010797E-3</v>
      </c>
      <c r="D1489" s="60">
        <v>8.7233543694711993E-3</v>
      </c>
      <c r="E1489" s="60">
        <v>0.99999999999998002</v>
      </c>
      <c r="F1489" s="60">
        <v>0.35782983080658698</v>
      </c>
      <c r="G1489" s="60">
        <v>3.2701220086745701</v>
      </c>
      <c r="H1489" s="60">
        <v>-0.69420101227191899</v>
      </c>
      <c r="I1489" s="60">
        <v>1.12655972066416E-2</v>
      </c>
      <c r="J1489" s="60">
        <v>87.765822322358105</v>
      </c>
      <c r="K1489" s="60">
        <v>0.35782983080657998</v>
      </c>
      <c r="L1489" s="60">
        <v>0.64217016919339998</v>
      </c>
      <c r="M1489" s="61">
        <v>1.9539925233402799E-14</v>
      </c>
      <c r="N1489" s="60">
        <v>3.2701220086745701</v>
      </c>
      <c r="O1489" s="60">
        <v>1.12655972066416E-2</v>
      </c>
      <c r="P1489" s="60" t="s">
        <v>163</v>
      </c>
      <c r="Q1489" s="60">
        <v>484</v>
      </c>
      <c r="R1489" s="60" t="s">
        <v>28</v>
      </c>
    </row>
    <row r="1490" spans="1:18" x14ac:dyDescent="0.25">
      <c r="A1490" s="60">
        <v>1487</v>
      </c>
      <c r="B1490" s="60">
        <v>0.987271518156837</v>
      </c>
      <c r="C1490" s="60">
        <v>-1.2810182996351199E-2</v>
      </c>
      <c r="D1490" s="60">
        <v>8.7251023501734807E-3</v>
      </c>
      <c r="E1490" s="60">
        <v>0.999999999999998</v>
      </c>
      <c r="F1490" s="60">
        <v>0.42148533398362198</v>
      </c>
      <c r="G1490" s="60">
        <v>0.91837380459400597</v>
      </c>
      <c r="H1490" s="60">
        <v>8.8881232236452098E-2</v>
      </c>
      <c r="I1490" s="60">
        <v>1.0690818079592801E-2</v>
      </c>
      <c r="J1490" s="60">
        <v>92.538211253342297</v>
      </c>
      <c r="K1490" s="60">
        <v>0.42148533398362098</v>
      </c>
      <c r="L1490" s="60">
        <v>0.57851466601637702</v>
      </c>
      <c r="M1490" s="61">
        <v>1.5543122344752199E-15</v>
      </c>
      <c r="N1490" s="60">
        <v>0.91837380459400597</v>
      </c>
      <c r="O1490" s="60">
        <v>1.0690818079592801E-2</v>
      </c>
      <c r="P1490" s="60" t="s">
        <v>163</v>
      </c>
      <c r="Q1490" s="60">
        <v>485</v>
      </c>
      <c r="R1490" s="60" t="s">
        <v>28</v>
      </c>
    </row>
    <row r="1491" spans="1:18" x14ac:dyDescent="0.25">
      <c r="A1491" s="60">
        <v>1488</v>
      </c>
      <c r="B1491" s="60">
        <v>0.98479137932745098</v>
      </c>
      <c r="C1491" s="60">
        <v>-1.53254578794408E-2</v>
      </c>
      <c r="D1491" s="60">
        <v>9.2351103375377507E-3</v>
      </c>
      <c r="E1491" s="60">
        <v>0.99999999999855405</v>
      </c>
      <c r="F1491" s="60">
        <v>0.35045494824403101</v>
      </c>
      <c r="G1491" s="60" t="s">
        <v>142</v>
      </c>
      <c r="H1491" s="60">
        <v>-1</v>
      </c>
      <c r="I1491" s="60">
        <v>1.2870764923652399E-2</v>
      </c>
      <c r="J1491" s="60">
        <v>76.695459899381504</v>
      </c>
      <c r="K1491" s="60">
        <v>0.35045494824352402</v>
      </c>
      <c r="L1491" s="60">
        <v>0.64954505175502997</v>
      </c>
      <c r="M1491" s="61">
        <v>1.44562140036442E-12</v>
      </c>
      <c r="N1491" s="60" t="s">
        <v>142</v>
      </c>
      <c r="O1491" s="60">
        <v>1.2870764923652399E-2</v>
      </c>
      <c r="P1491" s="60" t="s">
        <v>163</v>
      </c>
      <c r="Q1491" s="60">
        <v>486</v>
      </c>
      <c r="R1491" s="60" t="s">
        <v>28</v>
      </c>
    </row>
    <row r="1492" spans="1:18" x14ac:dyDescent="0.25">
      <c r="A1492" s="60">
        <v>1489</v>
      </c>
      <c r="B1492" s="60">
        <v>0.98782523082179197</v>
      </c>
      <c r="C1492" s="60">
        <v>-1.2249488762260801E-2</v>
      </c>
      <c r="D1492" s="60">
        <v>1.1034727308729999E-2</v>
      </c>
      <c r="E1492" s="60">
        <v>0.99999999988420896</v>
      </c>
      <c r="F1492" s="60">
        <v>0.24158536052937199</v>
      </c>
      <c r="G1492" s="60" t="s">
        <v>142</v>
      </c>
      <c r="H1492" s="60">
        <v>-1</v>
      </c>
      <c r="I1492" s="60">
        <v>1.29638891575554E-2</v>
      </c>
      <c r="J1492" s="60">
        <v>76.137345733722199</v>
      </c>
      <c r="K1492" s="60">
        <v>0.241585360501399</v>
      </c>
      <c r="L1492" s="60">
        <v>0.75841463938280995</v>
      </c>
      <c r="M1492" s="61">
        <v>1.1579059933097801E-10</v>
      </c>
      <c r="N1492" s="60" t="s">
        <v>142</v>
      </c>
      <c r="O1492" s="60">
        <v>1.29638891575554E-2</v>
      </c>
      <c r="P1492" s="60" t="s">
        <v>163</v>
      </c>
      <c r="Q1492" s="60">
        <v>487</v>
      </c>
      <c r="R1492" s="60" t="s">
        <v>28</v>
      </c>
    </row>
    <row r="1493" spans="1:18" x14ac:dyDescent="0.25">
      <c r="A1493" s="60">
        <v>1490</v>
      </c>
      <c r="B1493" s="60">
        <v>0.98485285375568998</v>
      </c>
      <c r="C1493" s="60">
        <v>-1.52630360194659E-2</v>
      </c>
      <c r="D1493" s="60">
        <v>8.6914392761236192E-3</v>
      </c>
      <c r="E1493" s="60">
        <v>0.99999999999992395</v>
      </c>
      <c r="F1493" s="60">
        <v>0.39448073302749498</v>
      </c>
      <c r="G1493" s="60">
        <v>2.3222531037959402</v>
      </c>
      <c r="H1493" s="60">
        <v>-0.56938371688882405</v>
      </c>
      <c r="I1493" s="60">
        <v>1.18484322943864E-2</v>
      </c>
      <c r="J1493" s="60">
        <v>83.399351336444994</v>
      </c>
      <c r="K1493" s="60">
        <v>0.394480733027465</v>
      </c>
      <c r="L1493" s="60">
        <v>0.60551926697245895</v>
      </c>
      <c r="M1493" s="61">
        <v>7.5828232581898204E-14</v>
      </c>
      <c r="N1493" s="60">
        <v>2.3222531037959402</v>
      </c>
      <c r="O1493" s="60">
        <v>1.18484322943864E-2</v>
      </c>
      <c r="P1493" s="60" t="s">
        <v>163</v>
      </c>
      <c r="Q1493" s="60">
        <v>488</v>
      </c>
      <c r="R1493" s="60" t="s">
        <v>28</v>
      </c>
    </row>
    <row r="1494" spans="1:18" x14ac:dyDescent="0.25">
      <c r="A1494" s="60">
        <v>1491</v>
      </c>
      <c r="B1494" s="60">
        <v>0.98154531540694701</v>
      </c>
      <c r="C1494" s="60">
        <v>-1.8627096787900199E-2</v>
      </c>
      <c r="D1494" s="60">
        <v>8.4367151240770395E-3</v>
      </c>
      <c r="E1494" s="60">
        <v>0.99998960285038896</v>
      </c>
      <c r="F1494" s="60">
        <v>0.43043809630694002</v>
      </c>
      <c r="G1494" s="60">
        <v>1.8620124992389999</v>
      </c>
      <c r="H1494" s="60">
        <v>-0.46294667709873299</v>
      </c>
      <c r="I1494" s="60">
        <v>3.2783899634276102E-2</v>
      </c>
      <c r="J1494" s="60">
        <v>29.5027776181478</v>
      </c>
      <c r="K1494" s="60">
        <v>0.43043362097765497</v>
      </c>
      <c r="L1494" s="60">
        <v>0.56955598187273404</v>
      </c>
      <c r="M1494" s="61">
        <v>1.03971496114852E-5</v>
      </c>
      <c r="N1494" s="60">
        <v>1.8620124992389999</v>
      </c>
      <c r="O1494" s="60">
        <v>3.2783899634276102E-2</v>
      </c>
      <c r="P1494" s="60" t="s">
        <v>163</v>
      </c>
      <c r="Q1494" s="60">
        <v>489</v>
      </c>
      <c r="R1494" s="60" t="s">
        <v>28</v>
      </c>
    </row>
    <row r="1495" spans="1:18" x14ac:dyDescent="0.25">
      <c r="A1495" s="60">
        <v>1492</v>
      </c>
      <c r="B1495" s="60">
        <v>0.98595392731996601</v>
      </c>
      <c r="C1495" s="60">
        <v>-1.41456523272535E-2</v>
      </c>
      <c r="D1495" s="60">
        <v>8.0316680558582005E-3</v>
      </c>
      <c r="E1495" s="60">
        <v>0.99999989252862398</v>
      </c>
      <c r="F1495" s="60">
        <v>0.40951630339758599</v>
      </c>
      <c r="G1495" s="60" t="s">
        <v>142</v>
      </c>
      <c r="H1495" s="60">
        <v>-1</v>
      </c>
      <c r="I1495" s="60">
        <v>2.32664817675905E-2</v>
      </c>
      <c r="J1495" s="60">
        <v>41.980284255652698</v>
      </c>
      <c r="K1495" s="60">
        <v>0.40951625938630598</v>
      </c>
      <c r="L1495" s="60">
        <v>0.590483633142318</v>
      </c>
      <c r="M1495" s="61">
        <v>1.07471375798696E-7</v>
      </c>
      <c r="N1495" s="60" t="s">
        <v>142</v>
      </c>
      <c r="O1495" s="60">
        <v>2.32664817675905E-2</v>
      </c>
      <c r="P1495" s="60" t="s">
        <v>163</v>
      </c>
      <c r="Q1495" s="60">
        <v>490</v>
      </c>
      <c r="R1495" s="60" t="s">
        <v>28</v>
      </c>
    </row>
    <row r="1496" spans="1:18" x14ac:dyDescent="0.25">
      <c r="A1496" s="60">
        <v>1493</v>
      </c>
      <c r="B1496" s="60">
        <v>0.99565062022091699</v>
      </c>
      <c r="C1496" s="60">
        <v>-4.3588658469814199E-3</v>
      </c>
      <c r="D1496" s="60">
        <v>4.8632261220079498E-3</v>
      </c>
      <c r="E1496" s="60">
        <v>0.68587327046494195</v>
      </c>
      <c r="F1496" s="60">
        <v>0.99972727326557598</v>
      </c>
      <c r="G1496" s="60">
        <v>5.2383182179524299E-2</v>
      </c>
      <c r="H1496" s="60">
        <v>18.090096446849401</v>
      </c>
      <c r="I1496" s="60" t="s">
        <v>142</v>
      </c>
      <c r="J1496" s="60">
        <v>-1</v>
      </c>
      <c r="K1496" s="60">
        <v>0.68568621448765998</v>
      </c>
      <c r="L1496" s="60">
        <v>1.8705597728255199E-4</v>
      </c>
      <c r="M1496" s="60">
        <v>0.31412672953505799</v>
      </c>
      <c r="N1496" s="60">
        <v>5.2383182179524299E-2</v>
      </c>
      <c r="O1496" s="60" t="s">
        <v>142</v>
      </c>
      <c r="P1496" s="60" t="s">
        <v>163</v>
      </c>
      <c r="Q1496" s="60">
        <v>491</v>
      </c>
      <c r="R1496" s="60" t="s">
        <v>28</v>
      </c>
    </row>
    <row r="1497" spans="1:18" x14ac:dyDescent="0.25">
      <c r="A1497" s="60">
        <v>1494</v>
      </c>
      <c r="B1497" s="60">
        <v>0.98205469536953305</v>
      </c>
      <c r="C1497" s="60">
        <v>-1.8108274246428899E-2</v>
      </c>
      <c r="D1497" s="60">
        <v>2.9010820172412901E-3</v>
      </c>
      <c r="E1497" s="60">
        <v>0.81906953912783298</v>
      </c>
      <c r="F1497" s="60">
        <v>0.99787009332959098</v>
      </c>
      <c r="G1497" s="60">
        <v>7.5688414854125904E-2</v>
      </c>
      <c r="H1497" s="60">
        <v>12.212061607146801</v>
      </c>
      <c r="I1497" s="60" t="s">
        <v>142</v>
      </c>
      <c r="J1497" s="60">
        <v>-1</v>
      </c>
      <c r="K1497" s="60">
        <v>0.81732499745291598</v>
      </c>
      <c r="L1497" s="60">
        <v>1.74454167491731E-3</v>
      </c>
      <c r="M1497" s="60">
        <v>0.18093046087216699</v>
      </c>
      <c r="N1497" s="60">
        <v>7.5688414854125904E-2</v>
      </c>
      <c r="O1497" s="60" t="s">
        <v>142</v>
      </c>
      <c r="P1497" s="60" t="s">
        <v>163</v>
      </c>
      <c r="Q1497" s="60">
        <v>492</v>
      </c>
      <c r="R1497" s="60" t="s">
        <v>28</v>
      </c>
    </row>
    <row r="1498" spans="1:18" x14ac:dyDescent="0.25">
      <c r="A1498" s="60">
        <v>1495</v>
      </c>
      <c r="B1498" s="60">
        <v>0.98608013974186504</v>
      </c>
      <c r="C1498" s="60">
        <v>-1.4017650053683099E-2</v>
      </c>
      <c r="D1498" s="60">
        <v>8.4172025456443703E-3</v>
      </c>
      <c r="E1498" s="60">
        <v>0.99994554355334897</v>
      </c>
      <c r="F1498" s="60">
        <v>0.40949676713702898</v>
      </c>
      <c r="G1498" s="60" t="s">
        <v>142</v>
      </c>
      <c r="H1498" s="60">
        <v>-1</v>
      </c>
      <c r="I1498" s="60">
        <v>3.7758747257764701E-2</v>
      </c>
      <c r="J1498" s="60">
        <v>25.4839294898578</v>
      </c>
      <c r="K1498" s="60">
        <v>0.409474467398175</v>
      </c>
      <c r="L1498" s="60">
        <v>0.59047107615517302</v>
      </c>
      <c r="M1498" s="61">
        <v>5.4456446651474102E-5</v>
      </c>
      <c r="N1498" s="60" t="s">
        <v>142</v>
      </c>
      <c r="O1498" s="60">
        <v>3.7758747257764701E-2</v>
      </c>
      <c r="P1498" s="60" t="s">
        <v>163</v>
      </c>
      <c r="Q1498" s="60">
        <v>493</v>
      </c>
      <c r="R1498" s="60" t="s">
        <v>28</v>
      </c>
    </row>
    <row r="1499" spans="1:18" x14ac:dyDescent="0.25">
      <c r="A1499" s="60">
        <v>1496</v>
      </c>
      <c r="B1499" s="60">
        <v>0.98858808506437501</v>
      </c>
      <c r="C1499" s="60">
        <v>-1.1477530514120199E-2</v>
      </c>
      <c r="D1499" s="60">
        <v>9.5681032228544204E-3</v>
      </c>
      <c r="E1499" s="60">
        <v>0.99999999999996503</v>
      </c>
      <c r="F1499" s="60">
        <v>0.31788113195057499</v>
      </c>
      <c r="G1499" s="60" t="s">
        <v>142</v>
      </c>
      <c r="H1499" s="60">
        <v>-1</v>
      </c>
      <c r="I1499" s="60">
        <v>1.0693477718677E-2</v>
      </c>
      <c r="J1499" s="60">
        <v>92.514946802892894</v>
      </c>
      <c r="K1499" s="60">
        <v>0.317881131950564</v>
      </c>
      <c r="L1499" s="60">
        <v>0.68211886804940103</v>
      </c>
      <c r="M1499" s="61">
        <v>3.54161144855425E-14</v>
      </c>
      <c r="N1499" s="60" t="s">
        <v>142</v>
      </c>
      <c r="O1499" s="60">
        <v>1.0693477718677E-2</v>
      </c>
      <c r="P1499" s="60" t="s">
        <v>163</v>
      </c>
      <c r="Q1499" s="60">
        <v>494</v>
      </c>
      <c r="R1499" s="60" t="s">
        <v>28</v>
      </c>
    </row>
    <row r="1500" spans="1:18" x14ac:dyDescent="0.25">
      <c r="A1500" s="60">
        <v>1497</v>
      </c>
      <c r="B1500" s="60">
        <v>0.99331459402161804</v>
      </c>
      <c r="C1500" s="60">
        <v>-6.70785340765269E-3</v>
      </c>
      <c r="D1500" s="60">
        <v>5.2372898085432298E-3</v>
      </c>
      <c r="E1500" s="60">
        <v>0.67936702053054099</v>
      </c>
      <c r="F1500" s="60">
        <v>0.99951912381302699</v>
      </c>
      <c r="G1500" s="60">
        <v>5.7101878676397697E-2</v>
      </c>
      <c r="H1500" s="60">
        <v>16.512558661460201</v>
      </c>
      <c r="I1500" s="60" t="s">
        <v>142</v>
      </c>
      <c r="J1500" s="60">
        <v>-1</v>
      </c>
      <c r="K1500" s="60">
        <v>0.67904032910815404</v>
      </c>
      <c r="L1500" s="60">
        <v>3.26691422387792E-4</v>
      </c>
      <c r="M1500" s="60">
        <v>0.32063297946945901</v>
      </c>
      <c r="N1500" s="60">
        <v>5.7101878676397697E-2</v>
      </c>
      <c r="O1500" s="60" t="s">
        <v>142</v>
      </c>
      <c r="P1500" s="60" t="s">
        <v>163</v>
      </c>
      <c r="Q1500" s="60">
        <v>495</v>
      </c>
      <c r="R1500" s="60" t="s">
        <v>28</v>
      </c>
    </row>
    <row r="1501" spans="1:18" x14ac:dyDescent="0.25">
      <c r="A1501" s="60">
        <v>1498</v>
      </c>
      <c r="B1501" s="60">
        <v>0.983565842829905</v>
      </c>
      <c r="C1501" s="60">
        <v>-1.65706959308594E-2</v>
      </c>
      <c r="D1501" s="60">
        <v>4.1787756560292396E-3</v>
      </c>
      <c r="E1501" s="60">
        <v>0.77695153260766703</v>
      </c>
      <c r="F1501" s="60">
        <v>0.99474972509826698</v>
      </c>
      <c r="G1501" s="60">
        <v>8.0914265527071899E-2</v>
      </c>
      <c r="H1501" s="60">
        <v>11.35876014552</v>
      </c>
      <c r="I1501" s="60" t="s">
        <v>142</v>
      </c>
      <c r="J1501" s="60">
        <v>-1</v>
      </c>
      <c r="K1501" s="60">
        <v>0.77287232347615398</v>
      </c>
      <c r="L1501" s="60">
        <v>4.0792091315131201E-3</v>
      </c>
      <c r="M1501" s="60">
        <v>0.223048467392333</v>
      </c>
      <c r="N1501" s="60">
        <v>8.0914265527071899E-2</v>
      </c>
      <c r="O1501" s="60" t="s">
        <v>142</v>
      </c>
      <c r="P1501" s="60" t="s">
        <v>163</v>
      </c>
      <c r="Q1501" s="60">
        <v>496</v>
      </c>
      <c r="R1501" s="60" t="s">
        <v>28</v>
      </c>
    </row>
    <row r="1502" spans="1:18" x14ac:dyDescent="0.25">
      <c r="A1502" s="60">
        <v>1499</v>
      </c>
      <c r="B1502" s="60">
        <v>0.98147980173645699</v>
      </c>
      <c r="C1502" s="60">
        <v>-1.8693844451943699E-2</v>
      </c>
      <c r="D1502" s="60">
        <v>6.0827306417644798E-3</v>
      </c>
      <c r="E1502" s="60">
        <v>0.69894202142985895</v>
      </c>
      <c r="F1502" s="60">
        <v>0.99235691698755601</v>
      </c>
      <c r="G1502" s="60">
        <v>8.39253781133147E-2</v>
      </c>
      <c r="H1502" s="60">
        <v>10.9153469722807</v>
      </c>
      <c r="I1502" s="60" t="s">
        <v>142</v>
      </c>
      <c r="J1502" s="60">
        <v>-1</v>
      </c>
      <c r="K1502" s="60">
        <v>0.69359994953918502</v>
      </c>
      <c r="L1502" s="60">
        <v>5.3420718906740496E-3</v>
      </c>
      <c r="M1502" s="60">
        <v>0.30105797857014099</v>
      </c>
      <c r="N1502" s="60">
        <v>8.39253781133147E-2</v>
      </c>
      <c r="O1502" s="60" t="s">
        <v>142</v>
      </c>
      <c r="P1502" s="60" t="s">
        <v>163</v>
      </c>
      <c r="Q1502" s="60">
        <v>497</v>
      </c>
      <c r="R1502" s="60" t="s">
        <v>28</v>
      </c>
    </row>
    <row r="1503" spans="1:18" x14ac:dyDescent="0.25">
      <c r="A1503" s="60">
        <v>1500</v>
      </c>
      <c r="B1503" s="60">
        <v>0.99003424044167598</v>
      </c>
      <c r="C1503" s="60">
        <v>-1.00157501468707E-2</v>
      </c>
      <c r="D1503" s="60">
        <v>5.8426681632114301E-3</v>
      </c>
      <c r="E1503" s="60">
        <v>0.64565848077565702</v>
      </c>
      <c r="F1503" s="60">
        <v>0.99961098434009998</v>
      </c>
      <c r="G1503" s="60">
        <v>5.6574417608829197E-2</v>
      </c>
      <c r="H1503" s="60">
        <v>16.6758337472295</v>
      </c>
      <c r="I1503" s="60" t="s">
        <v>142</v>
      </c>
      <c r="J1503" s="60">
        <v>-1</v>
      </c>
      <c r="K1503" s="60">
        <v>0.64540730951568803</v>
      </c>
      <c r="L1503" s="60">
        <v>2.51171259969271E-4</v>
      </c>
      <c r="M1503" s="60">
        <v>0.35434151922434298</v>
      </c>
      <c r="N1503" s="60">
        <v>5.6574417608829197E-2</v>
      </c>
      <c r="O1503" s="60" t="s">
        <v>142</v>
      </c>
      <c r="P1503" s="60" t="s">
        <v>163</v>
      </c>
      <c r="Q1503" s="60">
        <v>498</v>
      </c>
      <c r="R1503" s="60" t="s">
        <v>28</v>
      </c>
    </row>
    <row r="1504" spans="1:18" x14ac:dyDescent="0.25">
      <c r="A1504" s="60">
        <v>1501</v>
      </c>
      <c r="B1504" s="60">
        <v>0.98694554569723902</v>
      </c>
      <c r="C1504" s="60">
        <v>-1.31404126033468E-2</v>
      </c>
      <c r="D1504" s="60">
        <v>8.7027461447774703E-3</v>
      </c>
      <c r="E1504" s="60">
        <v>0.99999999838160103</v>
      </c>
      <c r="F1504" s="60">
        <v>0.36686164033958202</v>
      </c>
      <c r="G1504" s="60" t="s">
        <v>142</v>
      </c>
      <c r="H1504" s="60">
        <v>-1</v>
      </c>
      <c r="I1504" s="60">
        <v>1.8038748831643199E-2</v>
      </c>
      <c r="J1504" s="60">
        <v>54.436217297167403</v>
      </c>
      <c r="K1504" s="60">
        <v>0.36686163974585401</v>
      </c>
      <c r="L1504" s="60">
        <v>0.63313835863574697</v>
      </c>
      <c r="M1504" s="61">
        <v>1.6183991924378901E-9</v>
      </c>
      <c r="N1504" s="60" t="s">
        <v>142</v>
      </c>
      <c r="O1504" s="60">
        <v>1.8038748831643199E-2</v>
      </c>
      <c r="P1504" s="60" t="s">
        <v>163</v>
      </c>
      <c r="Q1504" s="60">
        <v>499</v>
      </c>
      <c r="R1504" s="60" t="s">
        <v>28</v>
      </c>
    </row>
    <row r="1505" spans="1:18" x14ac:dyDescent="0.25">
      <c r="A1505" s="60">
        <v>1502</v>
      </c>
      <c r="B1505" s="60">
        <v>0.98461960703430595</v>
      </c>
      <c r="C1505" s="60">
        <v>-1.5499898150943299E-2</v>
      </c>
      <c r="D1505" s="60">
        <v>1.02927976289906E-2</v>
      </c>
      <c r="E1505" s="60">
        <v>0.99999977821588104</v>
      </c>
      <c r="F1505" s="60">
        <v>0.29575947448276102</v>
      </c>
      <c r="G1505" s="60" t="s">
        <v>142</v>
      </c>
      <c r="H1505" s="60">
        <v>-1</v>
      </c>
      <c r="I1505" s="60">
        <v>2.0771772289090201E-2</v>
      </c>
      <c r="J1505" s="60">
        <v>47.142257005446801</v>
      </c>
      <c r="K1505" s="60">
        <v>0.295759408888006</v>
      </c>
      <c r="L1505" s="60">
        <v>0.70424036932787504</v>
      </c>
      <c r="M1505" s="61">
        <v>2.21784119069923E-7</v>
      </c>
      <c r="N1505" s="60" t="s">
        <v>142</v>
      </c>
      <c r="O1505" s="60">
        <v>2.0771772289090201E-2</v>
      </c>
      <c r="P1505" s="60" t="s">
        <v>163</v>
      </c>
      <c r="Q1505" s="60">
        <v>500</v>
      </c>
      <c r="R1505" s="60" t="s">
        <v>28</v>
      </c>
    </row>
    <row r="1506" spans="1:18" x14ac:dyDescent="0.25">
      <c r="A1506" s="60">
        <v>1503</v>
      </c>
      <c r="B1506" s="60">
        <v>0.98745269464223395</v>
      </c>
      <c r="C1506" s="60">
        <v>-1.26266875140639E-2</v>
      </c>
      <c r="D1506" s="60">
        <v>1.05370137711801E-2</v>
      </c>
      <c r="E1506" s="60">
        <v>0.999999999989168</v>
      </c>
      <c r="F1506" s="60">
        <v>0.28991652893599001</v>
      </c>
      <c r="G1506" s="60">
        <v>3.0510980973685502</v>
      </c>
      <c r="H1506" s="60">
        <v>-0.672249148310748</v>
      </c>
      <c r="I1506" s="60">
        <v>1.2226786956706001E-2</v>
      </c>
      <c r="J1506" s="60">
        <v>80.787635912927399</v>
      </c>
      <c r="K1506" s="60">
        <v>0.28991652893284903</v>
      </c>
      <c r="L1506" s="60">
        <v>0.71008347105631797</v>
      </c>
      <c r="M1506" s="61">
        <v>1.0832446051267699E-11</v>
      </c>
      <c r="N1506" s="60">
        <v>3.0510980973685502</v>
      </c>
      <c r="O1506" s="60">
        <v>1.2226786956706001E-2</v>
      </c>
      <c r="P1506" s="60" t="s">
        <v>163</v>
      </c>
      <c r="Q1506" s="60">
        <v>501</v>
      </c>
      <c r="R1506" s="60" t="s">
        <v>28</v>
      </c>
    </row>
    <row r="1507" spans="1:18" x14ac:dyDescent="0.25">
      <c r="A1507" s="60">
        <v>1504</v>
      </c>
      <c r="B1507" s="60">
        <v>0.97675812149985797</v>
      </c>
      <c r="C1507" s="60">
        <v>-2.3516230262115301E-2</v>
      </c>
      <c r="D1507" s="60">
        <v>7.7028405510909904E-3</v>
      </c>
      <c r="E1507" s="60">
        <v>0.99999999999998102</v>
      </c>
      <c r="F1507" s="60">
        <v>0.53847956629942295</v>
      </c>
      <c r="G1507" s="60">
        <v>0.57835837518318101</v>
      </c>
      <c r="H1507" s="60">
        <v>0.72903176111744605</v>
      </c>
      <c r="I1507" s="60">
        <v>1.27332100037174E-2</v>
      </c>
      <c r="J1507" s="60">
        <v>77.534792067990495</v>
      </c>
      <c r="K1507" s="60">
        <v>0.53847956629941296</v>
      </c>
      <c r="L1507" s="60">
        <v>0.461520433700568</v>
      </c>
      <c r="M1507" s="61">
        <v>1.8651746813702601E-14</v>
      </c>
      <c r="N1507" s="60">
        <v>0.57835837518318101</v>
      </c>
      <c r="O1507" s="60">
        <v>1.27332100037174E-2</v>
      </c>
      <c r="P1507" s="60" t="s">
        <v>163</v>
      </c>
      <c r="Q1507" s="60">
        <v>502</v>
      </c>
      <c r="R1507" s="60" t="s">
        <v>28</v>
      </c>
    </row>
    <row r="1508" spans="1:18" x14ac:dyDescent="0.25">
      <c r="A1508" s="60">
        <v>1505</v>
      </c>
      <c r="B1508" s="60">
        <v>0.98839161493034999</v>
      </c>
      <c r="C1508" s="60">
        <v>-1.1676288381661799E-2</v>
      </c>
      <c r="D1508" s="60">
        <v>9.8758208925428092E-3</v>
      </c>
      <c r="E1508" s="60">
        <v>0.99999999996943401</v>
      </c>
      <c r="F1508" s="60">
        <v>0.33805448997367299</v>
      </c>
      <c r="G1508" s="60">
        <v>1.6585312021557199</v>
      </c>
      <c r="H1508" s="60">
        <v>-0.39705686652127697</v>
      </c>
      <c r="I1508" s="60">
        <v>1.35041421515321E-2</v>
      </c>
      <c r="J1508" s="60">
        <v>73.051353190661203</v>
      </c>
      <c r="K1508" s="60">
        <v>0.33805448996333998</v>
      </c>
      <c r="L1508" s="60">
        <v>0.66194551000609403</v>
      </c>
      <c r="M1508" s="61">
        <v>3.0565661113257602E-11</v>
      </c>
      <c r="N1508" s="60">
        <v>1.6585312021557199</v>
      </c>
      <c r="O1508" s="60">
        <v>1.35041421515321E-2</v>
      </c>
      <c r="P1508" s="60" t="s">
        <v>163</v>
      </c>
      <c r="Q1508" s="60">
        <v>503</v>
      </c>
      <c r="R1508" s="60" t="s">
        <v>28</v>
      </c>
    </row>
    <row r="1509" spans="1:18" x14ac:dyDescent="0.25">
      <c r="A1509" s="60">
        <v>1506</v>
      </c>
      <c r="B1509" s="60">
        <v>0.978799040756269</v>
      </c>
      <c r="C1509" s="60">
        <v>-2.14289274342589E-2</v>
      </c>
      <c r="D1509" s="60">
        <v>9.2779259849626993E-3</v>
      </c>
      <c r="E1509" s="60">
        <v>1</v>
      </c>
      <c r="F1509" s="60">
        <v>0.50015677043975704</v>
      </c>
      <c r="G1509" s="60">
        <v>0.328982850713533</v>
      </c>
      <c r="H1509" s="60">
        <v>2.0396721222127301</v>
      </c>
      <c r="I1509" s="60" t="s">
        <v>162</v>
      </c>
      <c r="J1509" s="60" t="s">
        <v>162</v>
      </c>
      <c r="K1509" s="60">
        <v>0.50015677043975704</v>
      </c>
      <c r="L1509" s="60">
        <v>0.49984322956024302</v>
      </c>
      <c r="M1509" s="60">
        <v>0</v>
      </c>
      <c r="N1509" s="60">
        <v>0.328982850713533</v>
      </c>
      <c r="O1509" s="60" t="s">
        <v>162</v>
      </c>
      <c r="P1509" s="60" t="s">
        <v>163</v>
      </c>
      <c r="Q1509" s="60">
        <v>504</v>
      </c>
      <c r="R1509" s="60" t="s">
        <v>28</v>
      </c>
    </row>
    <row r="1510" spans="1:18" x14ac:dyDescent="0.25">
      <c r="A1510" s="60">
        <v>1507</v>
      </c>
      <c r="B1510" s="60">
        <v>0.98449261460022996</v>
      </c>
      <c r="C1510" s="60">
        <v>-1.5628882606838701E-2</v>
      </c>
      <c r="D1510" s="60">
        <v>7.9831348443839406E-3</v>
      </c>
      <c r="E1510" s="60">
        <v>0.99999999992602595</v>
      </c>
      <c r="F1510" s="60">
        <v>0.46421436877044597</v>
      </c>
      <c r="G1510" s="60">
        <v>1.0178138676142501</v>
      </c>
      <c r="H1510" s="60">
        <v>-1.75020877402727E-2</v>
      </c>
      <c r="I1510" s="60">
        <v>1.6595815053294601E-2</v>
      </c>
      <c r="J1510" s="60">
        <v>59.256154746764402</v>
      </c>
      <c r="K1510" s="60">
        <v>0.464214368736106</v>
      </c>
      <c r="L1510" s="60">
        <v>0.53578563118991995</v>
      </c>
      <c r="M1510" s="61">
        <v>7.3974382175379105E-11</v>
      </c>
      <c r="N1510" s="60">
        <v>1.0178138676142501</v>
      </c>
      <c r="O1510" s="60">
        <v>1.6595815053294601E-2</v>
      </c>
      <c r="P1510" s="60" t="s">
        <v>163</v>
      </c>
      <c r="Q1510" s="60">
        <v>505</v>
      </c>
      <c r="R1510" s="60" t="s">
        <v>28</v>
      </c>
    </row>
    <row r="1511" spans="1:18" x14ac:dyDescent="0.25">
      <c r="A1511" s="60">
        <v>1508</v>
      </c>
      <c r="B1511" s="60">
        <v>0.98055471039907105</v>
      </c>
      <c r="C1511" s="60">
        <v>-1.9636836433192102E-2</v>
      </c>
      <c r="D1511" s="60">
        <v>7.9008801971796692E-3</v>
      </c>
      <c r="E1511" s="60">
        <v>0.99998765570246895</v>
      </c>
      <c r="F1511" s="60">
        <v>0.45288746061964302</v>
      </c>
      <c r="G1511" s="60" t="s">
        <v>142</v>
      </c>
      <c r="H1511" s="60">
        <v>-1</v>
      </c>
      <c r="I1511" s="60">
        <v>3.3821390983817097E-2</v>
      </c>
      <c r="J1511" s="60">
        <v>28.567086713804301</v>
      </c>
      <c r="K1511" s="60">
        <v>0.45288187004208103</v>
      </c>
      <c r="L1511" s="60">
        <v>0.54710578566038703</v>
      </c>
      <c r="M1511" s="61">
        <v>1.2344297531496899E-5</v>
      </c>
      <c r="N1511" s="60" t="s">
        <v>142</v>
      </c>
      <c r="O1511" s="60">
        <v>3.3821390983817097E-2</v>
      </c>
      <c r="P1511" s="60" t="s">
        <v>163</v>
      </c>
      <c r="Q1511" s="60">
        <v>506</v>
      </c>
      <c r="R1511" s="60" t="s">
        <v>28</v>
      </c>
    </row>
    <row r="1512" spans="1:18" x14ac:dyDescent="0.25">
      <c r="A1512" s="60">
        <v>1509</v>
      </c>
      <c r="B1512" s="60">
        <v>0.98692466723818695</v>
      </c>
      <c r="C1512" s="60">
        <v>-1.3161567448194701E-2</v>
      </c>
      <c r="D1512" s="60">
        <v>5.61989992692384E-3</v>
      </c>
      <c r="E1512" s="60">
        <v>0.69928087402478301</v>
      </c>
      <c r="F1512" s="60">
        <v>0.99645328631246299</v>
      </c>
      <c r="G1512" s="60">
        <v>7.5492259587970095E-2</v>
      </c>
      <c r="H1512" s="60">
        <v>12.2463911592779</v>
      </c>
      <c r="I1512" s="60" t="s">
        <v>142</v>
      </c>
      <c r="J1512" s="60">
        <v>-1</v>
      </c>
      <c r="K1512" s="60">
        <v>0.69680072497744705</v>
      </c>
      <c r="L1512" s="60">
        <v>2.4801490473363801E-3</v>
      </c>
      <c r="M1512" s="60">
        <v>0.30071912597521699</v>
      </c>
      <c r="N1512" s="60">
        <v>7.5492259587970095E-2</v>
      </c>
      <c r="O1512" s="60" t="s">
        <v>142</v>
      </c>
      <c r="P1512" s="60" t="s">
        <v>163</v>
      </c>
      <c r="Q1512" s="60">
        <v>507</v>
      </c>
      <c r="R1512" s="60" t="s">
        <v>28</v>
      </c>
    </row>
    <row r="1513" spans="1:18" x14ac:dyDescent="0.25">
      <c r="A1513" s="60">
        <v>1510</v>
      </c>
      <c r="B1513" s="60">
        <v>0.98199623120575796</v>
      </c>
      <c r="C1513" s="60">
        <v>-1.8167808511045699E-2</v>
      </c>
      <c r="D1513" s="60">
        <v>9.6959045721673708E-3</v>
      </c>
      <c r="E1513" s="60">
        <v>0.99999999996809896</v>
      </c>
      <c r="F1513" s="60">
        <v>0.33749444170750897</v>
      </c>
      <c r="G1513" s="60" t="s">
        <v>142</v>
      </c>
      <c r="H1513" s="60">
        <v>-1</v>
      </c>
      <c r="I1513" s="60">
        <v>1.38765227030371E-2</v>
      </c>
      <c r="J1513" s="60">
        <v>71.0641634363582</v>
      </c>
      <c r="K1513" s="60">
        <v>0.33749444169674298</v>
      </c>
      <c r="L1513" s="60">
        <v>0.66250555827135604</v>
      </c>
      <c r="M1513" s="61">
        <v>3.1901037367276798E-11</v>
      </c>
      <c r="N1513" s="60" t="s">
        <v>142</v>
      </c>
      <c r="O1513" s="60">
        <v>1.38765227030371E-2</v>
      </c>
      <c r="P1513" s="60" t="s">
        <v>163</v>
      </c>
      <c r="Q1513" s="60">
        <v>508</v>
      </c>
      <c r="R1513" s="60" t="s">
        <v>28</v>
      </c>
    </row>
    <row r="1514" spans="1:18" x14ac:dyDescent="0.25">
      <c r="A1514" s="60">
        <v>1511</v>
      </c>
      <c r="B1514" s="60">
        <v>0.98756052790445303</v>
      </c>
      <c r="C1514" s="60">
        <v>-1.2517490004806399E-2</v>
      </c>
      <c r="D1514" s="60">
        <v>9.4403032044887095E-3</v>
      </c>
      <c r="E1514" s="60">
        <v>0.99999964142026199</v>
      </c>
      <c r="F1514" s="60">
        <v>0.337055214378707</v>
      </c>
      <c r="G1514" s="60" t="s">
        <v>142</v>
      </c>
      <c r="H1514" s="60">
        <v>-1</v>
      </c>
      <c r="I1514" s="60">
        <v>2.28522776786763E-2</v>
      </c>
      <c r="J1514" s="60">
        <v>42.759314238208802</v>
      </c>
      <c r="K1514" s="60">
        <v>0.33705509351753599</v>
      </c>
      <c r="L1514" s="60">
        <v>0.66294454790272594</v>
      </c>
      <c r="M1514" s="61">
        <v>3.5857973768038702E-7</v>
      </c>
      <c r="N1514" s="60" t="s">
        <v>142</v>
      </c>
      <c r="O1514" s="60">
        <v>2.28522776786763E-2</v>
      </c>
      <c r="P1514" s="60" t="s">
        <v>163</v>
      </c>
      <c r="Q1514" s="60">
        <v>509</v>
      </c>
      <c r="R1514" s="60" t="s">
        <v>28</v>
      </c>
    </row>
    <row r="1515" spans="1:18" x14ac:dyDescent="0.25">
      <c r="A1515" s="60">
        <v>1512</v>
      </c>
      <c r="B1515" s="60">
        <v>0.982703095166366</v>
      </c>
      <c r="C1515" s="60">
        <v>-1.7448243963311499E-2</v>
      </c>
      <c r="D1515" s="60">
        <v>9.2407776785147708E-3</v>
      </c>
      <c r="E1515" s="60">
        <v>0.999999999998327</v>
      </c>
      <c r="F1515" s="60">
        <v>0.39785852722743598</v>
      </c>
      <c r="G1515" s="60">
        <v>0.91072005030905301</v>
      </c>
      <c r="H1515" s="60">
        <v>9.8032265415315803E-2</v>
      </c>
      <c r="I1515" s="60">
        <v>1.31041382901835E-2</v>
      </c>
      <c r="J1515" s="60">
        <v>75.311770973075895</v>
      </c>
      <c r="K1515" s="60">
        <v>0.39785852722677101</v>
      </c>
      <c r="L1515" s="60">
        <v>0.60214147277155605</v>
      </c>
      <c r="M1515" s="61">
        <v>1.6728840535051899E-12</v>
      </c>
      <c r="N1515" s="60">
        <v>0.91072005030905301</v>
      </c>
      <c r="O1515" s="60">
        <v>1.31041382901835E-2</v>
      </c>
      <c r="P1515" s="60" t="s">
        <v>163</v>
      </c>
      <c r="Q1515" s="60">
        <v>510</v>
      </c>
      <c r="R1515" s="60" t="s">
        <v>28</v>
      </c>
    </row>
    <row r="1516" spans="1:18" x14ac:dyDescent="0.25">
      <c r="A1516" s="60">
        <v>1513</v>
      </c>
      <c r="B1516" s="60">
        <v>0.98728184592044699</v>
      </c>
      <c r="C1516" s="60">
        <v>-1.27997221358869E-2</v>
      </c>
      <c r="D1516" s="60">
        <v>5.7900057864660702E-3</v>
      </c>
      <c r="E1516" s="60">
        <v>0.73582868253913802</v>
      </c>
      <c r="F1516" s="60">
        <v>0.96858481601545698</v>
      </c>
      <c r="G1516" s="60">
        <v>0.123230585873275</v>
      </c>
      <c r="H1516" s="60">
        <v>7.11486850373623</v>
      </c>
      <c r="I1516" s="60">
        <v>3.1516525918185798</v>
      </c>
      <c r="J1516" s="60">
        <v>-0.68270614515193895</v>
      </c>
      <c r="K1516" s="60">
        <v>0.71271248909606799</v>
      </c>
      <c r="L1516" s="60">
        <v>2.3116193443070601E-2</v>
      </c>
      <c r="M1516" s="60">
        <v>0.26417131746086198</v>
      </c>
      <c r="N1516" s="60">
        <v>0.123230585873275</v>
      </c>
      <c r="O1516" s="60">
        <v>3.1516525918185798</v>
      </c>
      <c r="P1516" s="60" t="s">
        <v>163</v>
      </c>
      <c r="Q1516" s="60">
        <v>511</v>
      </c>
      <c r="R1516" s="60" t="s">
        <v>28</v>
      </c>
    </row>
    <row r="1517" spans="1:18" x14ac:dyDescent="0.25">
      <c r="A1517" s="60">
        <v>1514</v>
      </c>
      <c r="B1517" s="60">
        <v>0.98114137266317303</v>
      </c>
      <c r="C1517" s="60">
        <v>-1.9038719031972899E-2</v>
      </c>
      <c r="D1517" s="60">
        <v>8.2898462039721205E-3</v>
      </c>
      <c r="E1517" s="60">
        <v>0.99999999998178901</v>
      </c>
      <c r="F1517" s="60">
        <v>0.44587725507815501</v>
      </c>
      <c r="G1517" s="60">
        <v>1.33892715963672</v>
      </c>
      <c r="H1517" s="60">
        <v>-0.25313338160133902</v>
      </c>
      <c r="I1517" s="60">
        <v>1.50218641262453E-2</v>
      </c>
      <c r="J1517" s="60">
        <v>65.569634207572307</v>
      </c>
      <c r="K1517" s="60">
        <v>0.445877255070036</v>
      </c>
      <c r="L1517" s="60">
        <v>0.55412274491175395</v>
      </c>
      <c r="M1517" s="61">
        <v>1.8210877250624E-11</v>
      </c>
      <c r="N1517" s="60">
        <v>1.33892715963672</v>
      </c>
      <c r="O1517" s="60">
        <v>1.50218641262453E-2</v>
      </c>
      <c r="P1517" s="60" t="s">
        <v>163</v>
      </c>
      <c r="Q1517" s="60">
        <v>512</v>
      </c>
      <c r="R1517" s="60" t="s">
        <v>28</v>
      </c>
    </row>
    <row r="1518" spans="1:18" x14ac:dyDescent="0.25">
      <c r="A1518" s="60">
        <v>1515</v>
      </c>
      <c r="B1518" s="60">
        <v>0.97725178209501895</v>
      </c>
      <c r="C1518" s="60">
        <v>-2.30109507292377E-2</v>
      </c>
      <c r="D1518" s="60">
        <v>3.3209541249782301E-3</v>
      </c>
      <c r="E1518" s="60">
        <v>0.826126378483649</v>
      </c>
      <c r="F1518" s="60">
        <v>0.99731667918432199</v>
      </c>
      <c r="G1518" s="60">
        <v>7.3448188653900306E-2</v>
      </c>
      <c r="H1518" s="60">
        <v>12.6150396398768</v>
      </c>
      <c r="I1518" s="60" t="s">
        <v>142</v>
      </c>
      <c r="J1518" s="60">
        <v>-1</v>
      </c>
      <c r="K1518" s="60">
        <v>0.823909616375883</v>
      </c>
      <c r="L1518" s="60">
        <v>2.2167621077660501E-3</v>
      </c>
      <c r="M1518" s="60">
        <v>0.173873621516351</v>
      </c>
      <c r="N1518" s="60">
        <v>7.3448188653900306E-2</v>
      </c>
      <c r="O1518" s="60" t="s">
        <v>142</v>
      </c>
      <c r="P1518" s="60" t="s">
        <v>163</v>
      </c>
      <c r="Q1518" s="60">
        <v>513</v>
      </c>
      <c r="R1518" s="60" t="s">
        <v>28</v>
      </c>
    </row>
    <row r="1519" spans="1:18" x14ac:dyDescent="0.25">
      <c r="A1519" s="60">
        <v>1516</v>
      </c>
      <c r="B1519" s="60">
        <v>0.990928343885771</v>
      </c>
      <c r="C1519" s="60">
        <v>-9.1130541425317197E-3</v>
      </c>
      <c r="D1519" s="60">
        <v>8.5211373831960997E-3</v>
      </c>
      <c r="E1519" s="60">
        <v>0.999999999652181</v>
      </c>
      <c r="F1519" s="60">
        <v>0.37368940450938998</v>
      </c>
      <c r="G1519" s="60" t="s">
        <v>142</v>
      </c>
      <c r="H1519" s="60">
        <v>-1</v>
      </c>
      <c r="I1519" s="60">
        <v>1.6577714183416099E-2</v>
      </c>
      <c r="J1519" s="60">
        <v>59.321947219983798</v>
      </c>
      <c r="K1519" s="60">
        <v>0.373689404379414</v>
      </c>
      <c r="L1519" s="60">
        <v>0.626310595272767</v>
      </c>
      <c r="M1519" s="61">
        <v>3.4781921787185902E-10</v>
      </c>
      <c r="N1519" s="60" t="s">
        <v>142</v>
      </c>
      <c r="O1519" s="60">
        <v>1.6577714183416099E-2</v>
      </c>
      <c r="P1519" s="60" t="s">
        <v>163</v>
      </c>
      <c r="Q1519" s="60">
        <v>514</v>
      </c>
      <c r="R1519" s="60" t="s">
        <v>28</v>
      </c>
    </row>
    <row r="1520" spans="1:18" x14ac:dyDescent="0.25">
      <c r="A1520" s="60">
        <v>1517</v>
      </c>
      <c r="B1520" s="60">
        <v>0.97750214056816997</v>
      </c>
      <c r="C1520" s="60">
        <v>-2.2754797285453501E-2</v>
      </c>
      <c r="D1520" s="60">
        <v>8.5926713329392192E-3</v>
      </c>
      <c r="E1520" s="60">
        <v>0.99992888182245798</v>
      </c>
      <c r="F1520" s="60">
        <v>0.41692056958497598</v>
      </c>
      <c r="G1520" s="60" t="s">
        <v>142</v>
      </c>
      <c r="H1520" s="60">
        <v>-1</v>
      </c>
      <c r="I1520" s="60">
        <v>3.9263412218565497E-2</v>
      </c>
      <c r="J1520" s="60">
        <v>24.4690039274568</v>
      </c>
      <c r="K1520" s="60">
        <v>0.41689091895388802</v>
      </c>
      <c r="L1520" s="60">
        <v>0.58303796286857001</v>
      </c>
      <c r="M1520" s="61">
        <v>7.1118177542017796E-5</v>
      </c>
      <c r="N1520" s="60" t="s">
        <v>142</v>
      </c>
      <c r="O1520" s="60">
        <v>3.9263412218565497E-2</v>
      </c>
      <c r="P1520" s="60" t="s">
        <v>163</v>
      </c>
      <c r="Q1520" s="60">
        <v>515</v>
      </c>
      <c r="R1520" s="60" t="s">
        <v>28</v>
      </c>
    </row>
    <row r="1521" spans="1:18" x14ac:dyDescent="0.25">
      <c r="A1521" s="60">
        <v>1518</v>
      </c>
      <c r="B1521" s="60">
        <v>0.989486600929395</v>
      </c>
      <c r="C1521" s="60">
        <v>-1.05690552849703E-2</v>
      </c>
      <c r="D1521" s="60">
        <v>5.4462836190573303E-3</v>
      </c>
      <c r="E1521" s="60">
        <v>0.67411853935221799</v>
      </c>
      <c r="F1521" s="60">
        <v>0.99955369386404203</v>
      </c>
      <c r="G1521" s="60">
        <v>5.69188793438773E-2</v>
      </c>
      <c r="H1521" s="60">
        <v>16.568863117604</v>
      </c>
      <c r="I1521" s="60" t="s">
        <v>142</v>
      </c>
      <c r="J1521" s="60">
        <v>-1</v>
      </c>
      <c r="K1521" s="60">
        <v>0.67381767611174204</v>
      </c>
      <c r="L1521" s="60">
        <v>3.0086324047584698E-4</v>
      </c>
      <c r="M1521" s="60">
        <v>0.32588146064778201</v>
      </c>
      <c r="N1521" s="60">
        <v>5.69188793438773E-2</v>
      </c>
      <c r="O1521" s="60" t="s">
        <v>142</v>
      </c>
      <c r="P1521" s="60" t="s">
        <v>163</v>
      </c>
      <c r="Q1521" s="60">
        <v>516</v>
      </c>
      <c r="R1521" s="60" t="s">
        <v>28</v>
      </c>
    </row>
    <row r="1522" spans="1:18" x14ac:dyDescent="0.25">
      <c r="A1522" s="60">
        <v>1519</v>
      </c>
      <c r="B1522" s="60">
        <v>0.98721604491989001</v>
      </c>
      <c r="C1522" s="60">
        <v>-1.28663730053423E-2</v>
      </c>
      <c r="D1522" s="60">
        <v>1.0053787232979901E-2</v>
      </c>
      <c r="E1522" s="60">
        <v>0.99999999997696098</v>
      </c>
      <c r="F1522" s="60">
        <v>0.29524838167045298</v>
      </c>
      <c r="G1522" s="60" t="s">
        <v>142</v>
      </c>
      <c r="H1522" s="60">
        <v>-1</v>
      </c>
      <c r="I1522" s="60">
        <v>1.2942089549719701E-2</v>
      </c>
      <c r="J1522" s="60">
        <v>76.267275593967298</v>
      </c>
      <c r="K1522" s="60">
        <v>0.29524838166365103</v>
      </c>
      <c r="L1522" s="60">
        <v>0.70475161831331001</v>
      </c>
      <c r="M1522" s="61">
        <v>2.3038682073206499E-11</v>
      </c>
      <c r="N1522" s="60" t="s">
        <v>142</v>
      </c>
      <c r="O1522" s="60">
        <v>1.2942089549719701E-2</v>
      </c>
      <c r="P1522" s="60" t="s">
        <v>163</v>
      </c>
      <c r="Q1522" s="60">
        <v>517</v>
      </c>
      <c r="R1522" s="60" t="s">
        <v>28</v>
      </c>
    </row>
    <row r="1523" spans="1:18" x14ac:dyDescent="0.25">
      <c r="A1523" s="60">
        <v>1520</v>
      </c>
      <c r="B1523" s="60">
        <v>0.986723385010978</v>
      </c>
      <c r="C1523" s="60">
        <v>-1.33655371759051E-2</v>
      </c>
      <c r="D1523" s="60">
        <v>9.5295178375814395E-3</v>
      </c>
      <c r="E1523" s="60">
        <v>0.999999999999996</v>
      </c>
      <c r="F1523" s="60">
        <v>0.32817169610298202</v>
      </c>
      <c r="G1523" s="60" t="s">
        <v>142</v>
      </c>
      <c r="H1523" s="60">
        <v>-1</v>
      </c>
      <c r="I1523" s="60">
        <v>1.0224202076195101E-2</v>
      </c>
      <c r="J1523" s="60">
        <v>96.807143535267798</v>
      </c>
      <c r="K1523" s="60">
        <v>0.32817169610298003</v>
      </c>
      <c r="L1523" s="60">
        <v>0.67182830389701598</v>
      </c>
      <c r="M1523" s="61">
        <v>3.8857805861880503E-15</v>
      </c>
      <c r="N1523" s="60" t="s">
        <v>142</v>
      </c>
      <c r="O1523" s="60">
        <v>1.0224202076195101E-2</v>
      </c>
      <c r="P1523" s="60" t="s">
        <v>163</v>
      </c>
      <c r="Q1523" s="60">
        <v>518</v>
      </c>
      <c r="R1523" s="60" t="s">
        <v>28</v>
      </c>
    </row>
    <row r="1524" spans="1:18" x14ac:dyDescent="0.25">
      <c r="A1524" s="60">
        <v>1521</v>
      </c>
      <c r="B1524" s="60">
        <v>0.985680660629209</v>
      </c>
      <c r="C1524" s="60">
        <v>-1.4422850439091301E-2</v>
      </c>
      <c r="D1524" s="60">
        <v>9.8644198100801394E-3</v>
      </c>
      <c r="E1524" s="60">
        <v>0.99999999999998901</v>
      </c>
      <c r="F1524" s="60">
        <v>0.32017214544586903</v>
      </c>
      <c r="G1524" s="60">
        <v>6.7585193098190697</v>
      </c>
      <c r="H1524" s="60">
        <v>-0.85203859689397399</v>
      </c>
      <c r="I1524" s="60">
        <v>1.01536361760964E-2</v>
      </c>
      <c r="J1524" s="60">
        <v>97.486885156885606</v>
      </c>
      <c r="K1524" s="60">
        <v>0.32017214544586498</v>
      </c>
      <c r="L1524" s="60">
        <v>0.67982785455412398</v>
      </c>
      <c r="M1524" s="61">
        <v>1.0547118733939E-14</v>
      </c>
      <c r="N1524" s="60">
        <v>6.7585193098190697</v>
      </c>
      <c r="O1524" s="60">
        <v>1.01536361760964E-2</v>
      </c>
      <c r="P1524" s="60" t="s">
        <v>163</v>
      </c>
      <c r="Q1524" s="60">
        <v>519</v>
      </c>
      <c r="R1524" s="60" t="s">
        <v>28</v>
      </c>
    </row>
    <row r="1525" spans="1:18" x14ac:dyDescent="0.25">
      <c r="A1525" s="60">
        <v>1522</v>
      </c>
      <c r="B1525" s="60">
        <v>0.98139392520265201</v>
      </c>
      <c r="C1525" s="60">
        <v>-1.87813452755386E-2</v>
      </c>
      <c r="D1525" s="60">
        <v>8.2708209844185102E-3</v>
      </c>
      <c r="E1525" s="60">
        <v>0.999999982828923</v>
      </c>
      <c r="F1525" s="60">
        <v>0.46274542619096098</v>
      </c>
      <c r="G1525" s="60">
        <v>0.79030743679506898</v>
      </c>
      <c r="H1525" s="60">
        <v>0.26533036821125799</v>
      </c>
      <c r="I1525" s="60">
        <v>2.1002664966128601E-2</v>
      </c>
      <c r="J1525" s="60">
        <v>46.613005378732701</v>
      </c>
      <c r="K1525" s="60">
        <v>0.462745418245124</v>
      </c>
      <c r="L1525" s="60">
        <v>0.53725456458379905</v>
      </c>
      <c r="M1525" s="61">
        <v>1.7171076782673799E-8</v>
      </c>
      <c r="N1525" s="60">
        <v>0.79030743679506898</v>
      </c>
      <c r="O1525" s="60">
        <v>2.1002664966128601E-2</v>
      </c>
      <c r="P1525" s="60" t="s">
        <v>163</v>
      </c>
      <c r="Q1525" s="60">
        <v>520</v>
      </c>
      <c r="R1525" s="60" t="s">
        <v>28</v>
      </c>
    </row>
    <row r="1526" spans="1:18" x14ac:dyDescent="0.25">
      <c r="A1526" s="60">
        <v>1523</v>
      </c>
      <c r="B1526" s="60">
        <v>0.98556140681072602</v>
      </c>
      <c r="C1526" s="60">
        <v>-1.45438440203449E-2</v>
      </c>
      <c r="D1526" s="60">
        <v>8.7564503651056703E-3</v>
      </c>
      <c r="E1526" s="60">
        <v>0.99999996309192296</v>
      </c>
      <c r="F1526" s="60">
        <v>0.37980253071214698</v>
      </c>
      <c r="G1526" s="60" t="s">
        <v>142</v>
      </c>
      <c r="H1526" s="60">
        <v>-1</v>
      </c>
      <c r="I1526" s="60">
        <v>2.11010817405629E-2</v>
      </c>
      <c r="J1526" s="60">
        <v>46.390935322414499</v>
      </c>
      <c r="K1526" s="60">
        <v>0.37980251669436599</v>
      </c>
      <c r="L1526" s="60">
        <v>0.62019744639755703</v>
      </c>
      <c r="M1526" s="61">
        <v>3.6908077039044E-8</v>
      </c>
      <c r="N1526" s="60" t="s">
        <v>142</v>
      </c>
      <c r="O1526" s="60">
        <v>2.11010817405629E-2</v>
      </c>
      <c r="P1526" s="60" t="s">
        <v>163</v>
      </c>
      <c r="Q1526" s="60">
        <v>521</v>
      </c>
      <c r="R1526" s="60" t="s">
        <v>28</v>
      </c>
    </row>
    <row r="1527" spans="1:18" x14ac:dyDescent="0.25">
      <c r="A1527" s="60">
        <v>1524</v>
      </c>
      <c r="B1527" s="60">
        <v>0.98894935837784703</v>
      </c>
      <c r="C1527" s="60">
        <v>-1.11121535462261E-2</v>
      </c>
      <c r="D1527" s="60">
        <v>9.8057294601029497E-3</v>
      </c>
      <c r="E1527" s="60">
        <v>0.999999999999998</v>
      </c>
      <c r="F1527" s="60">
        <v>0.30722110747349002</v>
      </c>
      <c r="G1527" s="60" t="s">
        <v>142</v>
      </c>
      <c r="H1527" s="60">
        <v>-1</v>
      </c>
      <c r="I1527" s="60">
        <v>9.6369242265222609E-3</v>
      </c>
      <c r="J1527" s="60">
        <v>102.767548285567</v>
      </c>
      <c r="K1527" s="60">
        <v>0.30722110747349002</v>
      </c>
      <c r="L1527" s="60">
        <v>0.69277889252650804</v>
      </c>
      <c r="M1527" s="61">
        <v>1.5543122344752199E-15</v>
      </c>
      <c r="N1527" s="60" t="s">
        <v>142</v>
      </c>
      <c r="O1527" s="60">
        <v>9.6369242265222609E-3</v>
      </c>
      <c r="P1527" s="60" t="s">
        <v>163</v>
      </c>
      <c r="Q1527" s="60">
        <v>522</v>
      </c>
      <c r="R1527" s="60" t="s">
        <v>28</v>
      </c>
    </row>
    <row r="1528" spans="1:18" x14ac:dyDescent="0.25">
      <c r="A1528" s="60">
        <v>1525</v>
      </c>
      <c r="B1528" s="60">
        <v>0.98700394882754106</v>
      </c>
      <c r="C1528" s="60">
        <v>-1.30812387182179E-2</v>
      </c>
      <c r="D1528" s="60">
        <v>9.2545361098648801E-3</v>
      </c>
      <c r="E1528" s="60">
        <v>0.999999999939162</v>
      </c>
      <c r="F1528" s="60">
        <v>0.34086558650087001</v>
      </c>
      <c r="G1528" s="60" t="s">
        <v>142</v>
      </c>
      <c r="H1528" s="60">
        <v>-1</v>
      </c>
      <c r="I1528" s="60">
        <v>1.47565506753644E-2</v>
      </c>
      <c r="J1528" s="60">
        <v>66.766514140019694</v>
      </c>
      <c r="K1528" s="60">
        <v>0.34086558648013199</v>
      </c>
      <c r="L1528" s="60">
        <v>0.65913441345903001</v>
      </c>
      <c r="M1528" s="61">
        <v>6.0837779258804403E-11</v>
      </c>
      <c r="N1528" s="60" t="s">
        <v>142</v>
      </c>
      <c r="O1528" s="60">
        <v>1.47565506753644E-2</v>
      </c>
      <c r="P1528" s="60" t="s">
        <v>163</v>
      </c>
      <c r="Q1528" s="60">
        <v>523</v>
      </c>
      <c r="R1528" s="60" t="s">
        <v>28</v>
      </c>
    </row>
    <row r="1529" spans="1:18" x14ac:dyDescent="0.25">
      <c r="A1529" s="60">
        <v>1526</v>
      </c>
      <c r="B1529" s="60">
        <v>0.99358188873620601</v>
      </c>
      <c r="C1529" s="60">
        <v>-6.43879589155131E-3</v>
      </c>
      <c r="D1529" s="60">
        <v>1.04452847698157E-2</v>
      </c>
      <c r="E1529" s="60">
        <v>0.999999999999996</v>
      </c>
      <c r="F1529" s="60">
        <v>0.26146616463474598</v>
      </c>
      <c r="G1529" s="60" t="s">
        <v>142</v>
      </c>
      <c r="H1529" s="60">
        <v>-1</v>
      </c>
      <c r="I1529" s="60">
        <v>9.0369404977512606E-3</v>
      </c>
      <c r="J1529" s="60">
        <v>109.656919811394</v>
      </c>
      <c r="K1529" s="60">
        <v>0.26146616463474498</v>
      </c>
      <c r="L1529" s="60">
        <v>0.73853383536525097</v>
      </c>
      <c r="M1529" s="61">
        <v>3.5527136788005001E-15</v>
      </c>
      <c r="N1529" s="60" t="s">
        <v>142</v>
      </c>
      <c r="O1529" s="60">
        <v>9.0369404977512606E-3</v>
      </c>
      <c r="P1529" s="60" t="s">
        <v>163</v>
      </c>
      <c r="Q1529" s="60">
        <v>524</v>
      </c>
      <c r="R1529" s="60" t="s">
        <v>28</v>
      </c>
    </row>
    <row r="1530" spans="1:18" x14ac:dyDescent="0.25">
      <c r="A1530" s="60">
        <v>1527</v>
      </c>
      <c r="B1530" s="60">
        <v>0.98569496621304198</v>
      </c>
      <c r="C1530" s="60">
        <v>-1.44083371381875E-2</v>
      </c>
      <c r="D1530" s="60">
        <v>7.6300542179268604E-3</v>
      </c>
      <c r="E1530" s="60">
        <v>0.99999808347220498</v>
      </c>
      <c r="F1530" s="60">
        <v>0.44177603790636599</v>
      </c>
      <c r="G1530" s="60" t="s">
        <v>142</v>
      </c>
      <c r="H1530" s="60">
        <v>-1</v>
      </c>
      <c r="I1530" s="60">
        <v>2.9671956994298299E-2</v>
      </c>
      <c r="J1530" s="60">
        <v>32.7018552632763</v>
      </c>
      <c r="K1530" s="60">
        <v>0.44177519123031</v>
      </c>
      <c r="L1530" s="60">
        <v>0.55822289224189503</v>
      </c>
      <c r="M1530" s="61">
        <v>1.9165277952426499E-6</v>
      </c>
      <c r="N1530" s="60" t="s">
        <v>142</v>
      </c>
      <c r="O1530" s="60">
        <v>2.9671956994298299E-2</v>
      </c>
      <c r="P1530" s="60" t="s">
        <v>163</v>
      </c>
      <c r="Q1530" s="60">
        <v>525</v>
      </c>
      <c r="R1530" s="60" t="s">
        <v>28</v>
      </c>
    </row>
    <row r="1531" spans="1:18" x14ac:dyDescent="0.25">
      <c r="A1531" s="60">
        <v>1528</v>
      </c>
      <c r="B1531" s="60">
        <v>0.98828445673711895</v>
      </c>
      <c r="C1531" s="60">
        <v>-1.1784710995636501E-2</v>
      </c>
      <c r="D1531" s="60">
        <v>8.4724750811698505E-3</v>
      </c>
      <c r="E1531" s="60">
        <v>0.99999999999522704</v>
      </c>
      <c r="F1531" s="60">
        <v>0.37951681980358498</v>
      </c>
      <c r="G1531" s="60" t="s">
        <v>142</v>
      </c>
      <c r="H1531" s="60">
        <v>-1</v>
      </c>
      <c r="I1531" s="60">
        <v>1.39794024848298E-2</v>
      </c>
      <c r="J1531" s="60">
        <v>70.533815632333599</v>
      </c>
      <c r="K1531" s="60">
        <v>0.37951681980177399</v>
      </c>
      <c r="L1531" s="60">
        <v>0.62048318019345305</v>
      </c>
      <c r="M1531" s="61">
        <v>4.7725157159561596E-12</v>
      </c>
      <c r="N1531" s="60" t="s">
        <v>142</v>
      </c>
      <c r="O1531" s="60">
        <v>1.39794024848298E-2</v>
      </c>
      <c r="P1531" s="60" t="s">
        <v>163</v>
      </c>
      <c r="Q1531" s="60">
        <v>526</v>
      </c>
      <c r="R1531" s="60" t="s">
        <v>28</v>
      </c>
    </row>
    <row r="1532" spans="1:18" x14ac:dyDescent="0.25">
      <c r="A1532" s="60">
        <v>1529</v>
      </c>
      <c r="B1532" s="60">
        <v>0.98462876960434498</v>
      </c>
      <c r="C1532" s="60">
        <v>-1.5490592498952099E-2</v>
      </c>
      <c r="D1532" s="60">
        <v>9.38825958470124E-3</v>
      </c>
      <c r="E1532" s="60">
        <v>0.99999999999907596</v>
      </c>
      <c r="F1532" s="60">
        <v>0.34092522582101598</v>
      </c>
      <c r="G1532" s="60" t="s">
        <v>142</v>
      </c>
      <c r="H1532" s="60">
        <v>-1</v>
      </c>
      <c r="I1532" s="60">
        <v>1.23338229350897E-2</v>
      </c>
      <c r="J1532" s="60">
        <v>80.077862497523</v>
      </c>
      <c r="K1532" s="60">
        <v>0.34092522582070101</v>
      </c>
      <c r="L1532" s="60">
        <v>0.65907477417837501</v>
      </c>
      <c r="M1532" s="61">
        <v>9.2392760109305507E-13</v>
      </c>
      <c r="N1532" s="60" t="s">
        <v>142</v>
      </c>
      <c r="O1532" s="60">
        <v>1.23338229350897E-2</v>
      </c>
      <c r="P1532" s="60" t="s">
        <v>163</v>
      </c>
      <c r="Q1532" s="60">
        <v>527</v>
      </c>
      <c r="R1532" s="60" t="s">
        <v>28</v>
      </c>
    </row>
    <row r="1533" spans="1:18" x14ac:dyDescent="0.25">
      <c r="A1533" s="60">
        <v>1530</v>
      </c>
      <c r="B1533" s="60">
        <v>0.98405347188300996</v>
      </c>
      <c r="C1533" s="60">
        <v>-1.6075042061799001E-2</v>
      </c>
      <c r="D1533" s="60">
        <v>1.17400661460668E-2</v>
      </c>
      <c r="E1533" s="60">
        <v>1</v>
      </c>
      <c r="F1533" s="60">
        <v>0.26968381241315997</v>
      </c>
      <c r="G1533" s="60">
        <v>0.63400482184782703</v>
      </c>
      <c r="H1533" s="60">
        <v>0.577275070377963</v>
      </c>
      <c r="I1533" s="60" t="s">
        <v>162</v>
      </c>
      <c r="J1533" s="60" t="s">
        <v>162</v>
      </c>
      <c r="K1533" s="60">
        <v>0.26968381241315997</v>
      </c>
      <c r="L1533" s="60">
        <v>0.73031618758684003</v>
      </c>
      <c r="M1533" s="60">
        <v>0</v>
      </c>
      <c r="N1533" s="60">
        <v>0.63400482184782703</v>
      </c>
      <c r="O1533" s="60" t="s">
        <v>162</v>
      </c>
      <c r="P1533" s="60" t="s">
        <v>163</v>
      </c>
      <c r="Q1533" s="60">
        <v>528</v>
      </c>
      <c r="R1533" s="60" t="s">
        <v>28</v>
      </c>
    </row>
    <row r="1534" spans="1:18" x14ac:dyDescent="0.25">
      <c r="A1534" s="60">
        <v>1531</v>
      </c>
      <c r="B1534" s="60">
        <v>0.98767056493958605</v>
      </c>
      <c r="C1534" s="60">
        <v>-1.2406073132477101E-2</v>
      </c>
      <c r="D1534" s="60">
        <v>9.2673775439698902E-3</v>
      </c>
      <c r="E1534" s="60">
        <v>0.99999527036416302</v>
      </c>
      <c r="F1534" s="60">
        <v>0.34318253366385298</v>
      </c>
      <c r="G1534" s="60" t="s">
        <v>142</v>
      </c>
      <c r="H1534" s="60">
        <v>-1</v>
      </c>
      <c r="I1534" s="60">
        <v>2.8648061672044599E-2</v>
      </c>
      <c r="J1534" s="60">
        <v>33.906375567315301</v>
      </c>
      <c r="K1534" s="60">
        <v>0.34318091053544397</v>
      </c>
      <c r="L1534" s="60">
        <v>0.65681435982872005</v>
      </c>
      <c r="M1534" s="61">
        <v>4.72963583653119E-6</v>
      </c>
      <c r="N1534" s="60" t="s">
        <v>142</v>
      </c>
      <c r="O1534" s="60">
        <v>2.8648061672044599E-2</v>
      </c>
      <c r="P1534" s="60" t="s">
        <v>163</v>
      </c>
      <c r="Q1534" s="60">
        <v>529</v>
      </c>
      <c r="R1534" s="60" t="s">
        <v>28</v>
      </c>
    </row>
    <row r="1535" spans="1:18" x14ac:dyDescent="0.25">
      <c r="A1535" s="60">
        <v>1532</v>
      </c>
      <c r="B1535" s="60">
        <v>0.98346850655647</v>
      </c>
      <c r="C1535" s="60">
        <v>-1.66696634690164E-2</v>
      </c>
      <c r="D1535" s="60">
        <v>7.2741312115471302E-3</v>
      </c>
      <c r="E1535" s="60">
        <v>0.99999949069363503</v>
      </c>
      <c r="F1535" s="60">
        <v>0.46023885135994003</v>
      </c>
      <c r="G1535" s="60" t="s">
        <v>142</v>
      </c>
      <c r="H1535" s="60">
        <v>-1</v>
      </c>
      <c r="I1535" s="60">
        <v>2.7450056672932599E-2</v>
      </c>
      <c r="J1535" s="60">
        <v>35.429797282934601</v>
      </c>
      <c r="K1535" s="60">
        <v>0.46023861695736401</v>
      </c>
      <c r="L1535" s="60">
        <v>0.53976087373627102</v>
      </c>
      <c r="M1535" s="61">
        <v>5.0930636519286299E-7</v>
      </c>
      <c r="N1535" s="60" t="s">
        <v>142</v>
      </c>
      <c r="O1535" s="60">
        <v>2.7450056672932599E-2</v>
      </c>
      <c r="P1535" s="60" t="s">
        <v>163</v>
      </c>
      <c r="Q1535" s="60">
        <v>530</v>
      </c>
      <c r="R1535" s="60" t="s">
        <v>28</v>
      </c>
    </row>
    <row r="1536" spans="1:18" x14ac:dyDescent="0.25">
      <c r="A1536" s="60">
        <v>1533</v>
      </c>
      <c r="B1536" s="60">
        <v>0.98065419645568697</v>
      </c>
      <c r="C1536" s="60">
        <v>-1.95353826244179E-2</v>
      </c>
      <c r="D1536" s="60">
        <v>1.09403523894298E-2</v>
      </c>
      <c r="E1536" s="60">
        <v>0.999999999999996</v>
      </c>
      <c r="F1536" s="60">
        <v>0.28353624691481499</v>
      </c>
      <c r="G1536" s="60">
        <v>21.7940370892582</v>
      </c>
      <c r="H1536" s="60">
        <v>-0.95411588977735196</v>
      </c>
      <c r="I1536" s="60">
        <v>9.2415928962791306E-3</v>
      </c>
      <c r="J1536" s="60">
        <v>107.206454365959</v>
      </c>
      <c r="K1536" s="60">
        <v>0.28353624691481399</v>
      </c>
      <c r="L1536" s="60">
        <v>0.71646375308518195</v>
      </c>
      <c r="M1536" s="61">
        <v>3.9968028886505604E-15</v>
      </c>
      <c r="N1536" s="60">
        <v>21.7940370892582</v>
      </c>
      <c r="O1536" s="60">
        <v>9.2415928962791306E-3</v>
      </c>
      <c r="P1536" s="60" t="s">
        <v>163</v>
      </c>
      <c r="Q1536" s="60">
        <v>531</v>
      </c>
      <c r="R1536" s="60" t="s">
        <v>28</v>
      </c>
    </row>
    <row r="1537" spans="1:18" x14ac:dyDescent="0.25">
      <c r="A1537" s="60">
        <v>1534</v>
      </c>
      <c r="B1537" s="60">
        <v>0.98722244261710901</v>
      </c>
      <c r="C1537" s="60">
        <v>-1.28598924821358E-2</v>
      </c>
      <c r="D1537" s="60">
        <v>9.5008097813900991E-3</v>
      </c>
      <c r="E1537" s="60">
        <v>0.99999999711325305</v>
      </c>
      <c r="F1537" s="60">
        <v>0.33788511494558698</v>
      </c>
      <c r="G1537" s="60" t="s">
        <v>142</v>
      </c>
      <c r="H1537" s="60">
        <v>-1</v>
      </c>
      <c r="I1537" s="60">
        <v>1.7350090694257199E-2</v>
      </c>
      <c r="J1537" s="60">
        <v>56.636586322340897</v>
      </c>
      <c r="K1537" s="60">
        <v>0.33788511397019799</v>
      </c>
      <c r="L1537" s="60">
        <v>0.662114883143055</v>
      </c>
      <c r="M1537" s="61">
        <v>2.8867472856575201E-9</v>
      </c>
      <c r="N1537" s="60" t="s">
        <v>142</v>
      </c>
      <c r="O1537" s="60">
        <v>1.7350090694257199E-2</v>
      </c>
      <c r="P1537" s="60" t="s">
        <v>163</v>
      </c>
      <c r="Q1537" s="60">
        <v>532</v>
      </c>
      <c r="R1537" s="60" t="s">
        <v>28</v>
      </c>
    </row>
    <row r="1538" spans="1:18" x14ac:dyDescent="0.25">
      <c r="A1538" s="60">
        <v>1535</v>
      </c>
      <c r="B1538" s="60">
        <v>0.98220509851160398</v>
      </c>
      <c r="C1538" s="60">
        <v>-1.79551344806669E-2</v>
      </c>
      <c r="D1538" s="60">
        <v>1.09199371518451E-2</v>
      </c>
      <c r="E1538" s="60">
        <v>0.99999999999998801</v>
      </c>
      <c r="F1538" s="60">
        <v>0.26840668610479901</v>
      </c>
      <c r="G1538" s="60" t="s">
        <v>142</v>
      </c>
      <c r="H1538" s="60">
        <v>-1</v>
      </c>
      <c r="I1538" s="60">
        <v>9.3518794060436592E-3</v>
      </c>
      <c r="J1538" s="60">
        <v>105.93037801083599</v>
      </c>
      <c r="K1538" s="60">
        <v>0.26840668610479601</v>
      </c>
      <c r="L1538" s="60">
        <v>0.731593313895192</v>
      </c>
      <c r="M1538" s="61">
        <v>1.1657341758564099E-14</v>
      </c>
      <c r="N1538" s="60" t="s">
        <v>142</v>
      </c>
      <c r="O1538" s="60">
        <v>9.3518794060436592E-3</v>
      </c>
      <c r="P1538" s="60" t="s">
        <v>163</v>
      </c>
      <c r="Q1538" s="60">
        <v>533</v>
      </c>
      <c r="R1538" s="60" t="s">
        <v>28</v>
      </c>
    </row>
    <row r="1539" spans="1:18" x14ac:dyDescent="0.25">
      <c r="A1539" s="60">
        <v>1536</v>
      </c>
      <c r="B1539" s="60">
        <v>0.98382657206048596</v>
      </c>
      <c r="C1539" s="60">
        <v>-1.6305645369380801E-2</v>
      </c>
      <c r="D1539" s="60">
        <v>5.4167659042120599E-3</v>
      </c>
      <c r="E1539" s="60">
        <v>0.69475193800742896</v>
      </c>
      <c r="F1539" s="60">
        <v>0.99987012826837296</v>
      </c>
      <c r="G1539" s="60">
        <v>4.8203864867950301E-2</v>
      </c>
      <c r="H1539" s="60">
        <v>19.745224532086802</v>
      </c>
      <c r="I1539" s="60" t="s">
        <v>142</v>
      </c>
      <c r="J1539" s="60">
        <v>-1</v>
      </c>
      <c r="K1539" s="60">
        <v>0.69466170937018901</v>
      </c>
      <c r="L1539" s="61">
        <v>9.0228637240267001E-5</v>
      </c>
      <c r="M1539" s="60">
        <v>0.30524806199257098</v>
      </c>
      <c r="N1539" s="60">
        <v>4.8203864867950301E-2</v>
      </c>
      <c r="O1539" s="60" t="s">
        <v>142</v>
      </c>
      <c r="P1539" s="60" t="s">
        <v>163</v>
      </c>
      <c r="Q1539" s="60">
        <v>534</v>
      </c>
      <c r="R1539" s="60" t="s">
        <v>28</v>
      </c>
    </row>
    <row r="1540" spans="1:18" x14ac:dyDescent="0.25">
      <c r="A1540" s="60">
        <v>1537</v>
      </c>
      <c r="B1540" s="60">
        <v>0.98906970906867597</v>
      </c>
      <c r="C1540" s="60">
        <v>-1.0990465446290201E-2</v>
      </c>
      <c r="D1540" s="60">
        <v>9.7463187169999493E-3</v>
      </c>
      <c r="E1540" s="60">
        <v>0.99999999999999301</v>
      </c>
      <c r="F1540" s="60">
        <v>0.30821732275033698</v>
      </c>
      <c r="G1540" s="60">
        <v>94.075298943627203</v>
      </c>
      <c r="H1540" s="60">
        <v>-0.98937021714276696</v>
      </c>
      <c r="I1540" s="60">
        <v>1.0021004973013999E-2</v>
      </c>
      <c r="J1540" s="60">
        <v>98.790390553935396</v>
      </c>
      <c r="K1540" s="60">
        <v>0.30821732275033498</v>
      </c>
      <c r="L1540" s="60">
        <v>0.69178267724965803</v>
      </c>
      <c r="M1540" s="61">
        <v>7.32747196252603E-15</v>
      </c>
      <c r="N1540" s="60">
        <v>94.075298943627203</v>
      </c>
      <c r="O1540" s="60">
        <v>1.0021004973013999E-2</v>
      </c>
      <c r="P1540" s="60" t="s">
        <v>163</v>
      </c>
      <c r="Q1540" s="60">
        <v>535</v>
      </c>
      <c r="R1540" s="60" t="s">
        <v>28</v>
      </c>
    </row>
    <row r="1541" spans="1:18" x14ac:dyDescent="0.25">
      <c r="A1541" s="60">
        <v>1538</v>
      </c>
      <c r="B1541" s="60">
        <v>0.99222159186107795</v>
      </c>
      <c r="C1541" s="60">
        <v>-7.80881775039811E-3</v>
      </c>
      <c r="D1541" s="60">
        <v>5.80350666112302E-3</v>
      </c>
      <c r="E1541" s="60">
        <v>0.66033664810478199</v>
      </c>
      <c r="F1541" s="60">
        <v>0.99360722046123995</v>
      </c>
      <c r="G1541" s="60">
        <v>8.8683992184718494E-2</v>
      </c>
      <c r="H1541" s="60">
        <v>10.275992153320299</v>
      </c>
      <c r="I1541" s="60" t="s">
        <v>142</v>
      </c>
      <c r="J1541" s="60">
        <v>-1</v>
      </c>
      <c r="K1541" s="60">
        <v>0.65611526149208399</v>
      </c>
      <c r="L1541" s="60">
        <v>4.2213866126978696E-3</v>
      </c>
      <c r="M1541" s="60">
        <v>0.33966335189521801</v>
      </c>
      <c r="N1541" s="60">
        <v>8.8683992184718494E-2</v>
      </c>
      <c r="O1541" s="60" t="s">
        <v>142</v>
      </c>
      <c r="P1541" s="60" t="s">
        <v>163</v>
      </c>
      <c r="Q1541" s="60">
        <v>536</v>
      </c>
      <c r="R1541" s="60" t="s">
        <v>28</v>
      </c>
    </row>
    <row r="1542" spans="1:18" x14ac:dyDescent="0.25">
      <c r="A1542" s="60">
        <v>1539</v>
      </c>
      <c r="B1542" s="60">
        <v>0.98326806578659198</v>
      </c>
      <c r="C1542" s="60">
        <v>-1.6873494295564902E-2</v>
      </c>
      <c r="D1542" s="60">
        <v>9.4567046931357396E-3</v>
      </c>
      <c r="E1542" s="60">
        <v>0.99999999799555805</v>
      </c>
      <c r="F1542" s="60">
        <v>0.33920255808472599</v>
      </c>
      <c r="G1542" s="60" t="s">
        <v>142</v>
      </c>
      <c r="H1542" s="60">
        <v>-1</v>
      </c>
      <c r="I1542" s="60">
        <v>1.6924590379934799E-2</v>
      </c>
      <c r="J1542" s="60">
        <v>58.085624972381297</v>
      </c>
      <c r="K1542" s="60">
        <v>0.33920255740481398</v>
      </c>
      <c r="L1542" s="60">
        <v>0.66079744059074297</v>
      </c>
      <c r="M1542" s="61">
        <v>2.0044422788245701E-9</v>
      </c>
      <c r="N1542" s="60" t="s">
        <v>142</v>
      </c>
      <c r="O1542" s="60">
        <v>1.6924590379934799E-2</v>
      </c>
      <c r="P1542" s="60" t="s">
        <v>163</v>
      </c>
      <c r="Q1542" s="60">
        <v>537</v>
      </c>
      <c r="R1542" s="60" t="s">
        <v>28</v>
      </c>
    </row>
    <row r="1543" spans="1:18" x14ac:dyDescent="0.25">
      <c r="A1543" s="60">
        <v>1540</v>
      </c>
      <c r="B1543" s="60">
        <v>0.98630356656860696</v>
      </c>
      <c r="C1543" s="60">
        <v>-1.37910949194228E-2</v>
      </c>
      <c r="D1543" s="60">
        <v>9.2702200346580794E-3</v>
      </c>
      <c r="E1543" s="60">
        <v>0.99999173894236704</v>
      </c>
      <c r="F1543" s="60">
        <v>0.34687620040549599</v>
      </c>
      <c r="G1543" s="60" t="s">
        <v>142</v>
      </c>
      <c r="H1543" s="60">
        <v>-1</v>
      </c>
      <c r="I1543" s="60">
        <v>3.0417429264228801E-2</v>
      </c>
      <c r="J1543" s="60">
        <v>31.875888074342001</v>
      </c>
      <c r="K1543" s="60">
        <v>0.34687333484121302</v>
      </c>
      <c r="L1543" s="60">
        <v>0.65311840410115396</v>
      </c>
      <c r="M1543" s="61">
        <v>8.2610576332964297E-6</v>
      </c>
      <c r="N1543" s="60" t="s">
        <v>142</v>
      </c>
      <c r="O1543" s="60">
        <v>3.0417429264228801E-2</v>
      </c>
      <c r="P1543" s="60" t="s">
        <v>163</v>
      </c>
      <c r="Q1543" s="60">
        <v>538</v>
      </c>
      <c r="R1543" s="60" t="s">
        <v>28</v>
      </c>
    </row>
    <row r="1544" spans="1:18" x14ac:dyDescent="0.25">
      <c r="A1544" s="60">
        <v>1541</v>
      </c>
      <c r="B1544" s="60">
        <v>0.97988964200116502</v>
      </c>
      <c r="C1544" s="60">
        <v>-2.0315323861417701E-2</v>
      </c>
      <c r="D1544" s="60">
        <v>6.9881942626405001E-3</v>
      </c>
      <c r="E1544" s="60">
        <v>0.99999999991455102</v>
      </c>
      <c r="F1544" s="60">
        <v>0.56153506162159394</v>
      </c>
      <c r="G1544" s="60">
        <v>0.69343406565366605</v>
      </c>
      <c r="H1544" s="60">
        <v>0.44209817418956598</v>
      </c>
      <c r="I1544" s="60">
        <v>1.76230114068032E-2</v>
      </c>
      <c r="J1544" s="60">
        <v>55.743990962518303</v>
      </c>
      <c r="K1544" s="60">
        <v>0.56153506157361099</v>
      </c>
      <c r="L1544" s="60">
        <v>0.43846493834093903</v>
      </c>
      <c r="M1544" s="61">
        <v>8.5449203268694899E-11</v>
      </c>
      <c r="N1544" s="60">
        <v>0.69343406565366605</v>
      </c>
      <c r="O1544" s="60">
        <v>1.76230114068032E-2</v>
      </c>
      <c r="P1544" s="60" t="s">
        <v>163</v>
      </c>
      <c r="Q1544" s="60">
        <v>539</v>
      </c>
      <c r="R1544" s="60" t="s">
        <v>28</v>
      </c>
    </row>
    <row r="1545" spans="1:18" x14ac:dyDescent="0.25">
      <c r="A1545" s="60">
        <v>1542</v>
      </c>
      <c r="B1545" s="60">
        <v>0.98458558443822197</v>
      </c>
      <c r="C1545" s="60">
        <v>-1.55344527989152E-2</v>
      </c>
      <c r="D1545" s="60">
        <v>9.7526821918323403E-3</v>
      </c>
      <c r="E1545" s="60">
        <v>0.99999999999983502</v>
      </c>
      <c r="F1545" s="60">
        <v>0.33268390091071498</v>
      </c>
      <c r="G1545" s="60" t="s">
        <v>142</v>
      </c>
      <c r="H1545" s="60">
        <v>-1</v>
      </c>
      <c r="I1545" s="60">
        <v>1.14296213621757E-2</v>
      </c>
      <c r="J1545" s="60">
        <v>86.491962184269894</v>
      </c>
      <c r="K1545" s="60">
        <v>0.33268390091066002</v>
      </c>
      <c r="L1545" s="60">
        <v>0.667316099089174</v>
      </c>
      <c r="M1545" s="61">
        <v>1.65423230669148E-13</v>
      </c>
      <c r="N1545" s="60" t="s">
        <v>142</v>
      </c>
      <c r="O1545" s="60">
        <v>1.14296213621757E-2</v>
      </c>
      <c r="P1545" s="60" t="s">
        <v>163</v>
      </c>
      <c r="Q1545" s="60">
        <v>540</v>
      </c>
      <c r="R1545" s="60" t="s">
        <v>28</v>
      </c>
    </row>
    <row r="1546" spans="1:18" x14ac:dyDescent="0.25">
      <c r="A1546" s="60">
        <v>1543</v>
      </c>
      <c r="B1546" s="60">
        <v>0.98991928599506795</v>
      </c>
      <c r="C1546" s="60">
        <v>-1.01318684751065E-2</v>
      </c>
      <c r="D1546" s="60">
        <v>8.6568879413543003E-3</v>
      </c>
      <c r="E1546" s="60">
        <v>0.99999917797666305</v>
      </c>
      <c r="F1546" s="60">
        <v>0.37351762121010801</v>
      </c>
      <c r="G1546" s="60" t="s">
        <v>142</v>
      </c>
      <c r="H1546" s="60">
        <v>-1</v>
      </c>
      <c r="I1546" s="60">
        <v>2.5471478008970601E-2</v>
      </c>
      <c r="J1546" s="60">
        <v>38.259598506526402</v>
      </c>
      <c r="K1546" s="60">
        <v>0.37351731416990702</v>
      </c>
      <c r="L1546" s="60">
        <v>0.62648186380675697</v>
      </c>
      <c r="M1546" s="61">
        <v>8.2202333651082395E-7</v>
      </c>
      <c r="N1546" s="60" t="s">
        <v>142</v>
      </c>
      <c r="O1546" s="60">
        <v>2.5471478008970601E-2</v>
      </c>
      <c r="P1546" s="60" t="s">
        <v>163</v>
      </c>
      <c r="Q1546" s="60">
        <v>541</v>
      </c>
      <c r="R1546" s="60" t="s">
        <v>28</v>
      </c>
    </row>
    <row r="1547" spans="1:18" x14ac:dyDescent="0.25">
      <c r="A1547" s="60">
        <v>1544</v>
      </c>
      <c r="B1547" s="60">
        <v>0.98668872925072504</v>
      </c>
      <c r="C1547" s="60">
        <v>-1.34006598550522E-2</v>
      </c>
      <c r="D1547" s="60">
        <v>1.0759822009627501E-2</v>
      </c>
      <c r="E1547" s="60">
        <v>0.999999999999995</v>
      </c>
      <c r="F1547" s="60">
        <v>0.26863371805487302</v>
      </c>
      <c r="G1547" s="60" t="s">
        <v>142</v>
      </c>
      <c r="H1547" s="60">
        <v>-1</v>
      </c>
      <c r="I1547" s="60">
        <v>9.1320244866122096E-3</v>
      </c>
      <c r="J1547" s="60">
        <v>108.50474360488499</v>
      </c>
      <c r="K1547" s="60">
        <v>0.26863371805487102</v>
      </c>
      <c r="L1547" s="60">
        <v>0.73136628194512399</v>
      </c>
      <c r="M1547" s="61">
        <v>4.9960036108131997E-15</v>
      </c>
      <c r="N1547" s="60" t="s">
        <v>142</v>
      </c>
      <c r="O1547" s="60">
        <v>9.1320244866122096E-3</v>
      </c>
      <c r="P1547" s="60" t="s">
        <v>163</v>
      </c>
      <c r="Q1547" s="60">
        <v>542</v>
      </c>
      <c r="R1547" s="60" t="s">
        <v>28</v>
      </c>
    </row>
    <row r="1548" spans="1:18" x14ac:dyDescent="0.25">
      <c r="A1548" s="60">
        <v>1545</v>
      </c>
      <c r="B1548" s="60">
        <v>0.98883651594780597</v>
      </c>
      <c r="C1548" s="60">
        <v>-1.1226263401724701E-2</v>
      </c>
      <c r="D1548" s="60">
        <v>7.7862829828881002E-3</v>
      </c>
      <c r="E1548" s="60">
        <v>0.99999999985897803</v>
      </c>
      <c r="F1548" s="60">
        <v>0.42070578783691498</v>
      </c>
      <c r="G1548" s="60" t="s">
        <v>142</v>
      </c>
      <c r="H1548" s="60">
        <v>-1</v>
      </c>
      <c r="I1548" s="60">
        <v>1.6893027706997101E-2</v>
      </c>
      <c r="J1548" s="60">
        <v>58.196019644589597</v>
      </c>
      <c r="K1548" s="60">
        <v>0.42070578777758699</v>
      </c>
      <c r="L1548" s="60">
        <v>0.57929421208139198</v>
      </c>
      <c r="M1548" s="61">
        <v>1.4102152778861001E-10</v>
      </c>
      <c r="N1548" s="60" t="s">
        <v>142</v>
      </c>
      <c r="O1548" s="60">
        <v>1.6893027706997101E-2</v>
      </c>
      <c r="P1548" s="60" t="s">
        <v>163</v>
      </c>
      <c r="Q1548" s="60">
        <v>543</v>
      </c>
      <c r="R1548" s="60" t="s">
        <v>28</v>
      </c>
    </row>
    <row r="1549" spans="1:18" x14ac:dyDescent="0.25">
      <c r="A1549" s="60">
        <v>1546</v>
      </c>
      <c r="B1549" s="60">
        <v>0.985181309962463</v>
      </c>
      <c r="C1549" s="60">
        <v>-1.49295837211604E-2</v>
      </c>
      <c r="D1549" s="60">
        <v>9.4382977035069194E-3</v>
      </c>
      <c r="E1549" s="60">
        <v>0.99999999999999001</v>
      </c>
      <c r="F1549" s="60">
        <v>0.33004152755446198</v>
      </c>
      <c r="G1549" s="60" t="s">
        <v>142</v>
      </c>
      <c r="H1549" s="60">
        <v>-1</v>
      </c>
      <c r="I1549" s="60">
        <v>1.05526356666146E-2</v>
      </c>
      <c r="J1549" s="60">
        <v>93.763055561910804</v>
      </c>
      <c r="K1549" s="60">
        <v>0.33004152755445898</v>
      </c>
      <c r="L1549" s="60">
        <v>0.66995847244553197</v>
      </c>
      <c r="M1549" s="61">
        <v>9.5479180117763494E-15</v>
      </c>
      <c r="N1549" s="60" t="s">
        <v>142</v>
      </c>
      <c r="O1549" s="60">
        <v>1.05526356666146E-2</v>
      </c>
      <c r="P1549" s="60" t="s">
        <v>163</v>
      </c>
      <c r="Q1549" s="60">
        <v>544</v>
      </c>
      <c r="R1549" s="60" t="s">
        <v>28</v>
      </c>
    </row>
    <row r="1550" spans="1:18" x14ac:dyDescent="0.25">
      <c r="A1550" s="60">
        <v>1547</v>
      </c>
      <c r="B1550" s="60">
        <v>0.98620730534902101</v>
      </c>
      <c r="C1550" s="60">
        <v>-1.38886976460112E-2</v>
      </c>
      <c r="D1550" s="60">
        <v>1.0560759740631699E-2</v>
      </c>
      <c r="E1550" s="60">
        <v>0.99999999999979305</v>
      </c>
      <c r="F1550" s="60">
        <v>0.26768099371012599</v>
      </c>
      <c r="G1550" s="60" t="s">
        <v>142</v>
      </c>
      <c r="H1550" s="60">
        <v>-1</v>
      </c>
      <c r="I1550" s="60">
        <v>1.04620993742347E-2</v>
      </c>
      <c r="J1550" s="60">
        <v>94.583110447481005</v>
      </c>
      <c r="K1550" s="60">
        <v>0.26768099371006998</v>
      </c>
      <c r="L1550" s="60">
        <v>0.73231900628972302</v>
      </c>
      <c r="M1550" s="61">
        <v>2.0650148258027899E-13</v>
      </c>
      <c r="N1550" s="60" t="s">
        <v>142</v>
      </c>
      <c r="O1550" s="60">
        <v>1.04620993742347E-2</v>
      </c>
      <c r="P1550" s="60" t="s">
        <v>163</v>
      </c>
      <c r="Q1550" s="60">
        <v>545</v>
      </c>
      <c r="R1550" s="60" t="s">
        <v>28</v>
      </c>
    </row>
    <row r="1551" spans="1:18" x14ac:dyDescent="0.25">
      <c r="A1551" s="60">
        <v>1548</v>
      </c>
      <c r="B1551" s="60">
        <v>0.98801051058269296</v>
      </c>
      <c r="C1551" s="60">
        <v>-1.20619430492629E-2</v>
      </c>
      <c r="D1551" s="60">
        <v>8.5493630344521503E-3</v>
      </c>
      <c r="E1551" s="60">
        <v>0.99999999919291505</v>
      </c>
      <c r="F1551" s="60">
        <v>0.38164492742141098</v>
      </c>
      <c r="G1551" s="60">
        <v>5.8684343051113999</v>
      </c>
      <c r="H1551" s="60">
        <v>-0.82959679737251202</v>
      </c>
      <c r="I1551" s="60">
        <v>1.69724889448379E-2</v>
      </c>
      <c r="J1551" s="60">
        <v>57.918877676107897</v>
      </c>
      <c r="K1551" s="60">
        <v>0.38164492711339099</v>
      </c>
      <c r="L1551" s="60">
        <v>0.618355072079524</v>
      </c>
      <c r="M1551" s="61">
        <v>8.0708484340163998E-10</v>
      </c>
      <c r="N1551" s="60">
        <v>5.8684343051113999</v>
      </c>
      <c r="O1551" s="60">
        <v>1.69724889448379E-2</v>
      </c>
      <c r="P1551" s="60" t="s">
        <v>163</v>
      </c>
      <c r="Q1551" s="60">
        <v>546</v>
      </c>
      <c r="R1551" s="60" t="s">
        <v>28</v>
      </c>
    </row>
    <row r="1552" spans="1:18" x14ac:dyDescent="0.25">
      <c r="A1552" s="60">
        <v>1549</v>
      </c>
      <c r="B1552" s="60">
        <v>0.98259342167350805</v>
      </c>
      <c r="C1552" s="60">
        <v>-1.75598540862952E-2</v>
      </c>
      <c r="D1552" s="60">
        <v>8.5197219801455802E-3</v>
      </c>
      <c r="E1552" s="60">
        <v>0.99994842123269101</v>
      </c>
      <c r="F1552" s="60">
        <v>0.40957910232297701</v>
      </c>
      <c r="G1552" s="60" t="s">
        <v>142</v>
      </c>
      <c r="H1552" s="60">
        <v>-1</v>
      </c>
      <c r="I1552" s="60">
        <v>3.7700903053753301E-2</v>
      </c>
      <c r="J1552" s="60">
        <v>25.524563578071799</v>
      </c>
      <c r="K1552" s="60">
        <v>0.40955797673776401</v>
      </c>
      <c r="L1552" s="60">
        <v>0.59039044449492795</v>
      </c>
      <c r="M1552" s="61">
        <v>5.1578767308657598E-5</v>
      </c>
      <c r="N1552" s="60" t="s">
        <v>142</v>
      </c>
      <c r="O1552" s="60">
        <v>3.7700903053753301E-2</v>
      </c>
      <c r="P1552" s="60" t="s">
        <v>163</v>
      </c>
      <c r="Q1552" s="60">
        <v>547</v>
      </c>
      <c r="R1552" s="60" t="s">
        <v>28</v>
      </c>
    </row>
    <row r="1553" spans="1:18" x14ac:dyDescent="0.25">
      <c r="A1553" s="60">
        <v>1550</v>
      </c>
      <c r="B1553" s="60">
        <v>0.98302149620695101</v>
      </c>
      <c r="C1553" s="60">
        <v>-1.7124291111760399E-2</v>
      </c>
      <c r="D1553" s="60">
        <v>4.7880466166699397E-3</v>
      </c>
      <c r="E1553" s="60">
        <v>0.75205508666940302</v>
      </c>
      <c r="F1553" s="60">
        <v>0.99528885978229198</v>
      </c>
      <c r="G1553" s="60">
        <v>8.1811251029228593E-2</v>
      </c>
      <c r="H1553" s="60">
        <v>11.223257650011099</v>
      </c>
      <c r="I1553" s="60" t="s">
        <v>142</v>
      </c>
      <c r="J1553" s="60">
        <v>-1</v>
      </c>
      <c r="K1553" s="60">
        <v>0.74851204970466301</v>
      </c>
      <c r="L1553" s="60">
        <v>3.5430369647398699E-3</v>
      </c>
      <c r="M1553" s="60">
        <v>0.24794491333059701</v>
      </c>
      <c r="N1553" s="60">
        <v>8.1811251029228593E-2</v>
      </c>
      <c r="O1553" s="60" t="s">
        <v>142</v>
      </c>
      <c r="P1553" s="60" t="s">
        <v>163</v>
      </c>
      <c r="Q1553" s="60">
        <v>548</v>
      </c>
      <c r="R1553" s="60" t="s">
        <v>28</v>
      </c>
    </row>
    <row r="1554" spans="1:18" x14ac:dyDescent="0.25">
      <c r="A1554" s="60">
        <v>1551</v>
      </c>
      <c r="B1554" s="60">
        <v>0.97760037601036398</v>
      </c>
      <c r="C1554" s="60">
        <v>-2.2654305938894101E-2</v>
      </c>
      <c r="D1554" s="60">
        <v>3.4559409929372999E-3</v>
      </c>
      <c r="E1554" s="60">
        <v>0.83390416300677905</v>
      </c>
      <c r="F1554" s="60">
        <v>0.99280427830351103</v>
      </c>
      <c r="G1554" s="60">
        <v>8.69079832129762E-2</v>
      </c>
      <c r="H1554" s="60">
        <v>10.506422805249199</v>
      </c>
      <c r="I1554" s="60" t="s">
        <v>142</v>
      </c>
      <c r="J1554" s="60">
        <v>-1</v>
      </c>
      <c r="K1554" s="60">
        <v>0.82790362072823898</v>
      </c>
      <c r="L1554" s="60">
        <v>6.0005422785400801E-3</v>
      </c>
      <c r="M1554" s="60">
        <v>0.166095836993221</v>
      </c>
      <c r="N1554" s="60">
        <v>8.69079832129762E-2</v>
      </c>
      <c r="O1554" s="60" t="s">
        <v>142</v>
      </c>
      <c r="P1554" s="60" t="s">
        <v>163</v>
      </c>
      <c r="Q1554" s="60">
        <v>549</v>
      </c>
      <c r="R1554" s="60" t="s">
        <v>28</v>
      </c>
    </row>
    <row r="1555" spans="1:18" x14ac:dyDescent="0.25">
      <c r="A1555" s="60">
        <v>1552</v>
      </c>
      <c r="B1555" s="60">
        <v>0.989077188061391</v>
      </c>
      <c r="C1555" s="60">
        <v>-1.0982903831199001E-2</v>
      </c>
      <c r="D1555" s="60">
        <v>8.7795599978446395E-3</v>
      </c>
      <c r="E1555" s="60">
        <v>0.99999999999993405</v>
      </c>
      <c r="F1555" s="60">
        <v>0.35839914551727198</v>
      </c>
      <c r="G1555" s="60" t="s">
        <v>142</v>
      </c>
      <c r="H1555" s="60">
        <v>-1</v>
      </c>
      <c r="I1555" s="60">
        <v>1.1566057142232401E-2</v>
      </c>
      <c r="J1555" s="60">
        <v>85.459887557410894</v>
      </c>
      <c r="K1555" s="60">
        <v>0.358399145517248</v>
      </c>
      <c r="L1555" s="60">
        <v>0.641600854482686</v>
      </c>
      <c r="M1555" s="61">
        <v>6.5503158452884198E-14</v>
      </c>
      <c r="N1555" s="60" t="s">
        <v>142</v>
      </c>
      <c r="O1555" s="60">
        <v>1.1566057142232401E-2</v>
      </c>
      <c r="P1555" s="60" t="s">
        <v>163</v>
      </c>
      <c r="Q1555" s="60">
        <v>550</v>
      </c>
      <c r="R1555" s="60" t="s">
        <v>28</v>
      </c>
    </row>
    <row r="1556" spans="1:18" x14ac:dyDescent="0.25">
      <c r="A1556" s="60">
        <v>1553</v>
      </c>
      <c r="B1556" s="60">
        <v>0.984674001082668</v>
      </c>
      <c r="C1556" s="60">
        <v>-1.54446559583604E-2</v>
      </c>
      <c r="D1556" s="60">
        <v>1.0955602406318999E-2</v>
      </c>
      <c r="E1556" s="60">
        <v>0.99999999991361799</v>
      </c>
      <c r="F1556" s="60">
        <v>0.262885175425074</v>
      </c>
      <c r="G1556" s="60" t="s">
        <v>142</v>
      </c>
      <c r="H1556" s="60">
        <v>-1</v>
      </c>
      <c r="I1556" s="60">
        <v>1.29191236752263E-2</v>
      </c>
      <c r="J1556" s="60">
        <v>76.404630928458104</v>
      </c>
      <c r="K1556" s="60">
        <v>0.262885175402365</v>
      </c>
      <c r="L1556" s="60">
        <v>0.73711482451125299</v>
      </c>
      <c r="M1556" s="61">
        <v>8.6381790609380005E-11</v>
      </c>
      <c r="N1556" s="60" t="s">
        <v>142</v>
      </c>
      <c r="O1556" s="60">
        <v>1.29191236752263E-2</v>
      </c>
      <c r="P1556" s="60" t="s">
        <v>163</v>
      </c>
      <c r="Q1556" s="60">
        <v>551</v>
      </c>
      <c r="R1556" s="60" t="s">
        <v>28</v>
      </c>
    </row>
    <row r="1557" spans="1:18" x14ac:dyDescent="0.25">
      <c r="A1557" s="60">
        <v>1554</v>
      </c>
      <c r="B1557" s="60">
        <v>0.98028331075722097</v>
      </c>
      <c r="C1557" s="60">
        <v>-1.9913656487326899E-2</v>
      </c>
      <c r="D1557" s="60">
        <v>8.9421309570963895E-3</v>
      </c>
      <c r="E1557" s="60">
        <v>0.99962164226454997</v>
      </c>
      <c r="F1557" s="60">
        <v>0.40349990788051399</v>
      </c>
      <c r="G1557" s="60" t="s">
        <v>142</v>
      </c>
      <c r="H1557" s="60">
        <v>-1</v>
      </c>
      <c r="I1557" s="60">
        <v>4.5947771791422301E-2</v>
      </c>
      <c r="J1557" s="60">
        <v>20.763841009297501</v>
      </c>
      <c r="K1557" s="60">
        <v>0.40334724056911397</v>
      </c>
      <c r="L1557" s="60">
        <v>0.596274401695436</v>
      </c>
      <c r="M1557" s="60">
        <v>3.7835773544969697E-4</v>
      </c>
      <c r="N1557" s="60" t="s">
        <v>142</v>
      </c>
      <c r="O1557" s="60">
        <v>4.5947771791422301E-2</v>
      </c>
      <c r="P1557" s="60" t="s">
        <v>163</v>
      </c>
      <c r="Q1557" s="60">
        <v>552</v>
      </c>
      <c r="R1557" s="60" t="s">
        <v>28</v>
      </c>
    </row>
    <row r="1558" spans="1:18" x14ac:dyDescent="0.25">
      <c r="A1558" s="60">
        <v>1555</v>
      </c>
      <c r="B1558" s="60">
        <v>0.98482485512814899</v>
      </c>
      <c r="C1558" s="60">
        <v>-1.5291465673126199E-2</v>
      </c>
      <c r="D1558" s="60">
        <v>8.8955661793865895E-3</v>
      </c>
      <c r="E1558" s="60">
        <v>0.99999999974472098</v>
      </c>
      <c r="F1558" s="60">
        <v>0.37744093627596398</v>
      </c>
      <c r="G1558" s="60" t="s">
        <v>142</v>
      </c>
      <c r="H1558" s="60">
        <v>-1</v>
      </c>
      <c r="I1558" s="60">
        <v>1.6177184462113602E-2</v>
      </c>
      <c r="J1558" s="60">
        <v>60.8154538783905</v>
      </c>
      <c r="K1558" s="60">
        <v>0.377440936179611</v>
      </c>
      <c r="L1558" s="60">
        <v>0.62255906356511004</v>
      </c>
      <c r="M1558" s="61">
        <v>2.5527868707797598E-10</v>
      </c>
      <c r="N1558" s="60" t="s">
        <v>142</v>
      </c>
      <c r="O1558" s="60">
        <v>1.6177184462113602E-2</v>
      </c>
      <c r="P1558" s="60" t="s">
        <v>163</v>
      </c>
      <c r="Q1558" s="60">
        <v>553</v>
      </c>
      <c r="R1558" s="60" t="s">
        <v>28</v>
      </c>
    </row>
    <row r="1559" spans="1:18" x14ac:dyDescent="0.25">
      <c r="A1559" s="60">
        <v>1556</v>
      </c>
      <c r="B1559" s="60">
        <v>0.98278531183943696</v>
      </c>
      <c r="C1559" s="60">
        <v>-1.7364583665111701E-2</v>
      </c>
      <c r="D1559" s="60">
        <v>9.7357532737933593E-3</v>
      </c>
      <c r="E1559" s="60">
        <v>0.99999999999326605</v>
      </c>
      <c r="F1559" s="60">
        <v>0.35571250749628902</v>
      </c>
      <c r="G1559" s="60">
        <v>1.91892165852082</v>
      </c>
      <c r="H1559" s="60">
        <v>-0.47887398343773901</v>
      </c>
      <c r="I1559" s="60">
        <v>1.3155146592174601E-2</v>
      </c>
      <c r="J1559" s="60">
        <v>75.015876599570007</v>
      </c>
      <c r="K1559" s="60">
        <v>0.35571250749389399</v>
      </c>
      <c r="L1559" s="60">
        <v>0.644287492499373</v>
      </c>
      <c r="M1559" s="61">
        <v>6.7336136666540402E-12</v>
      </c>
      <c r="N1559" s="60">
        <v>1.91892165852082</v>
      </c>
      <c r="O1559" s="60">
        <v>1.3155146592174601E-2</v>
      </c>
      <c r="P1559" s="60" t="s">
        <v>163</v>
      </c>
      <c r="Q1559" s="60">
        <v>554</v>
      </c>
      <c r="R1559" s="60" t="s">
        <v>28</v>
      </c>
    </row>
    <row r="1560" spans="1:18" x14ac:dyDescent="0.25">
      <c r="A1560" s="60">
        <v>1557</v>
      </c>
      <c r="B1560" s="60">
        <v>0.99645721597788095</v>
      </c>
      <c r="C1560" s="60">
        <v>-3.54907454313218E-3</v>
      </c>
      <c r="D1560" s="60">
        <v>4.8939491320495196E-3</v>
      </c>
      <c r="E1560" s="60">
        <v>0.68318597751200005</v>
      </c>
      <c r="F1560" s="60">
        <v>0.99899359938966403</v>
      </c>
      <c r="G1560" s="60">
        <v>6.4997848078830398E-2</v>
      </c>
      <c r="H1560" s="60">
        <v>14.3851247319324</v>
      </c>
      <c r="I1560" s="60" t="s">
        <v>142</v>
      </c>
      <c r="J1560" s="60">
        <v>-1</v>
      </c>
      <c r="K1560" s="60">
        <v>0.68249841872726003</v>
      </c>
      <c r="L1560" s="60">
        <v>6.8755878474082398E-4</v>
      </c>
      <c r="M1560" s="60">
        <v>0.316814022488</v>
      </c>
      <c r="N1560" s="60">
        <v>6.4997848078830398E-2</v>
      </c>
      <c r="O1560" s="60" t="s">
        <v>142</v>
      </c>
      <c r="P1560" s="60" t="s">
        <v>163</v>
      </c>
      <c r="Q1560" s="60">
        <v>555</v>
      </c>
      <c r="R1560" s="60" t="s">
        <v>28</v>
      </c>
    </row>
    <row r="1561" spans="1:18" x14ac:dyDescent="0.25">
      <c r="A1561" s="60">
        <v>1558</v>
      </c>
      <c r="B1561" s="60">
        <v>0.99509024072866104</v>
      </c>
      <c r="C1561" s="60">
        <v>-4.9218517363552299E-3</v>
      </c>
      <c r="D1561" s="60">
        <v>8.8749418994408108E-3</v>
      </c>
      <c r="E1561" s="60">
        <v>0.999999999999998</v>
      </c>
      <c r="F1561" s="60">
        <v>0.34999044270506402</v>
      </c>
      <c r="G1561" s="60" t="s">
        <v>142</v>
      </c>
      <c r="H1561" s="60">
        <v>-1</v>
      </c>
      <c r="I1561" s="60">
        <v>1.0168069651973199E-2</v>
      </c>
      <c r="J1561" s="60">
        <v>97.347083982252798</v>
      </c>
      <c r="K1561" s="60">
        <v>0.34999044270506302</v>
      </c>
      <c r="L1561" s="60">
        <v>0.65000955729493504</v>
      </c>
      <c r="M1561" s="61">
        <v>2.1094237467878002E-15</v>
      </c>
      <c r="N1561" s="60" t="s">
        <v>142</v>
      </c>
      <c r="O1561" s="60">
        <v>1.0168069651973199E-2</v>
      </c>
      <c r="P1561" s="60" t="s">
        <v>163</v>
      </c>
      <c r="Q1561" s="60">
        <v>556</v>
      </c>
      <c r="R1561" s="60" t="s">
        <v>28</v>
      </c>
    </row>
    <row r="1562" spans="1:18" x14ac:dyDescent="0.25">
      <c r="A1562" s="60">
        <v>1559</v>
      </c>
      <c r="B1562" s="60">
        <v>0.98723814348086802</v>
      </c>
      <c r="C1562" s="60">
        <v>-1.28439885295627E-2</v>
      </c>
      <c r="D1562" s="60">
        <v>8.6639192497450102E-3</v>
      </c>
      <c r="E1562" s="60">
        <v>0.99999999991861799</v>
      </c>
      <c r="F1562" s="60">
        <v>0.39379274192722102</v>
      </c>
      <c r="G1562" s="60">
        <v>1.89179893938509</v>
      </c>
      <c r="H1562" s="60">
        <v>-0.47140260036035297</v>
      </c>
      <c r="I1562" s="60">
        <v>1.5583488691295101E-2</v>
      </c>
      <c r="J1562" s="60">
        <v>63.170483247348798</v>
      </c>
      <c r="K1562" s="60">
        <v>0.39379274189517299</v>
      </c>
      <c r="L1562" s="60">
        <v>0.60620725802344499</v>
      </c>
      <c r="M1562" s="61">
        <v>8.13816791733757E-11</v>
      </c>
      <c r="N1562" s="60">
        <v>1.89179893938509</v>
      </c>
      <c r="O1562" s="60">
        <v>1.5583488691295101E-2</v>
      </c>
      <c r="P1562" s="60" t="s">
        <v>163</v>
      </c>
      <c r="Q1562" s="60">
        <v>557</v>
      </c>
      <c r="R1562" s="60" t="s">
        <v>28</v>
      </c>
    </row>
    <row r="1563" spans="1:18" x14ac:dyDescent="0.25">
      <c r="A1563" s="60">
        <v>1560</v>
      </c>
      <c r="B1563" s="60">
        <v>0.98740129079311501</v>
      </c>
      <c r="C1563" s="60">
        <v>-1.26787458935791E-2</v>
      </c>
      <c r="D1563" s="60">
        <v>1.0012147987763601E-2</v>
      </c>
      <c r="E1563" s="60">
        <v>0.999999999999998</v>
      </c>
      <c r="F1563" s="60">
        <v>0.30814831994546799</v>
      </c>
      <c r="G1563" s="60" t="s">
        <v>142</v>
      </c>
      <c r="H1563" s="60">
        <v>-1</v>
      </c>
      <c r="I1563" s="60">
        <v>9.5575319106251805E-3</v>
      </c>
      <c r="J1563" s="60">
        <v>103.629522490874</v>
      </c>
      <c r="K1563" s="60">
        <v>0.30814831994546699</v>
      </c>
      <c r="L1563" s="60">
        <v>0.69185168005453102</v>
      </c>
      <c r="M1563" s="61">
        <v>2.2204460492503099E-15</v>
      </c>
      <c r="N1563" s="60" t="s">
        <v>142</v>
      </c>
      <c r="O1563" s="60">
        <v>9.5575319106251805E-3</v>
      </c>
      <c r="P1563" s="60" t="s">
        <v>163</v>
      </c>
      <c r="Q1563" s="60">
        <v>558</v>
      </c>
      <c r="R1563" s="60" t="s">
        <v>28</v>
      </c>
    </row>
    <row r="1564" spans="1:18" x14ac:dyDescent="0.25">
      <c r="A1564" s="60">
        <v>1561</v>
      </c>
      <c r="B1564" s="60">
        <v>0.99539267754567096</v>
      </c>
      <c r="C1564" s="60">
        <v>-4.6179688780185798E-3</v>
      </c>
      <c r="D1564" s="60">
        <v>7.7759660884268696E-3</v>
      </c>
      <c r="E1564" s="60">
        <v>0.99999999971173203</v>
      </c>
      <c r="F1564" s="60">
        <v>0.39176331456042701</v>
      </c>
      <c r="G1564" s="60" t="s">
        <v>142</v>
      </c>
      <c r="H1564" s="60">
        <v>-1</v>
      </c>
      <c r="I1564" s="60">
        <v>1.69929879736926E-2</v>
      </c>
      <c r="J1564" s="60">
        <v>57.847802490541099</v>
      </c>
      <c r="K1564" s="60">
        <v>0.39176331444749402</v>
      </c>
      <c r="L1564" s="60">
        <v>0.60823668526423702</v>
      </c>
      <c r="M1564" s="61">
        <v>2.8826796505398999E-10</v>
      </c>
      <c r="N1564" s="60" t="s">
        <v>142</v>
      </c>
      <c r="O1564" s="60">
        <v>1.69929879736926E-2</v>
      </c>
      <c r="P1564" s="60" t="s">
        <v>163</v>
      </c>
      <c r="Q1564" s="60">
        <v>559</v>
      </c>
      <c r="R1564" s="60" t="s">
        <v>28</v>
      </c>
    </row>
    <row r="1565" spans="1:18" x14ac:dyDescent="0.25">
      <c r="A1565" s="60">
        <v>1562</v>
      </c>
      <c r="B1565" s="60">
        <v>0.99227245773776995</v>
      </c>
      <c r="C1565" s="60">
        <v>-7.75755443044713E-3</v>
      </c>
      <c r="D1565" s="60">
        <v>9.7615927623634705E-3</v>
      </c>
      <c r="E1565" s="60">
        <v>0.99999996787067902</v>
      </c>
      <c r="F1565" s="60">
        <v>0.293747028841918</v>
      </c>
      <c r="G1565" s="60" t="s">
        <v>142</v>
      </c>
      <c r="H1565" s="60">
        <v>-1</v>
      </c>
      <c r="I1565" s="60">
        <v>1.88009199960598E-2</v>
      </c>
      <c r="J1565" s="60">
        <v>52.188886512445897</v>
      </c>
      <c r="K1565" s="60">
        <v>0.29374701940402598</v>
      </c>
      <c r="L1565" s="60">
        <v>0.70625294846665299</v>
      </c>
      <c r="M1565" s="61">
        <v>3.2129321092533303E-8</v>
      </c>
      <c r="N1565" s="60" t="s">
        <v>142</v>
      </c>
      <c r="O1565" s="60">
        <v>1.88009199960598E-2</v>
      </c>
      <c r="P1565" s="60" t="s">
        <v>163</v>
      </c>
      <c r="Q1565" s="60">
        <v>560</v>
      </c>
      <c r="R1565" s="60" t="s">
        <v>28</v>
      </c>
    </row>
    <row r="1566" spans="1:18" x14ac:dyDescent="0.25">
      <c r="A1566" s="60">
        <v>1563</v>
      </c>
      <c r="B1566" s="60">
        <v>0.99501629939231195</v>
      </c>
      <c r="C1566" s="60">
        <v>-4.9961606589106399E-3</v>
      </c>
      <c r="D1566" s="60">
        <v>7.7048344534748703E-3</v>
      </c>
      <c r="E1566" s="60">
        <v>0.99999978449765203</v>
      </c>
      <c r="F1566" s="60">
        <v>0.40765587053150998</v>
      </c>
      <c r="G1566" s="60" t="s">
        <v>142</v>
      </c>
      <c r="H1566" s="60">
        <v>-1</v>
      </c>
      <c r="I1566" s="60">
        <v>2.47182213160296E-2</v>
      </c>
      <c r="J1566" s="60">
        <v>39.455985372681504</v>
      </c>
      <c r="K1566" s="60">
        <v>0.40765578268071301</v>
      </c>
      <c r="L1566" s="60">
        <v>0.59234400181693903</v>
      </c>
      <c r="M1566" s="61">
        <v>2.1550234841072301E-7</v>
      </c>
      <c r="N1566" s="60" t="s">
        <v>142</v>
      </c>
      <c r="O1566" s="60">
        <v>2.47182213160296E-2</v>
      </c>
      <c r="P1566" s="60" t="s">
        <v>163</v>
      </c>
      <c r="Q1566" s="60">
        <v>561</v>
      </c>
      <c r="R1566" s="60" t="s">
        <v>28</v>
      </c>
    </row>
    <row r="1567" spans="1:18" x14ac:dyDescent="0.25">
      <c r="A1567" s="60">
        <v>1564</v>
      </c>
      <c r="B1567" s="60">
        <v>0.98136663052911999</v>
      </c>
      <c r="C1567" s="60">
        <v>-1.88091578107497E-2</v>
      </c>
      <c r="D1567" s="60">
        <v>9.2442047123098402E-3</v>
      </c>
      <c r="E1567" s="60">
        <v>0.99998741174494798</v>
      </c>
      <c r="F1567" s="60">
        <v>0.37599973534374398</v>
      </c>
      <c r="G1567" s="60" t="s">
        <v>142</v>
      </c>
      <c r="H1567" s="60">
        <v>-1</v>
      </c>
      <c r="I1567" s="60">
        <v>3.0470529229082902E-2</v>
      </c>
      <c r="J1567" s="60">
        <v>31.818596371655399</v>
      </c>
      <c r="K1567" s="60">
        <v>0.375995002163176</v>
      </c>
      <c r="L1567" s="60">
        <v>0.62399240958177205</v>
      </c>
      <c r="M1567" s="61">
        <v>1.2588255052126101E-5</v>
      </c>
      <c r="N1567" s="60" t="s">
        <v>142</v>
      </c>
      <c r="O1567" s="60">
        <v>3.0470529229082902E-2</v>
      </c>
      <c r="P1567" s="60" t="s">
        <v>163</v>
      </c>
      <c r="Q1567" s="60">
        <v>562</v>
      </c>
      <c r="R1567" s="60" t="s">
        <v>28</v>
      </c>
    </row>
    <row r="1568" spans="1:18" x14ac:dyDescent="0.25">
      <c r="A1568" s="60">
        <v>1565</v>
      </c>
      <c r="B1568" s="60">
        <v>0.98327245036578004</v>
      </c>
      <c r="C1568" s="60">
        <v>-1.68690351154447E-2</v>
      </c>
      <c r="D1568" s="60">
        <v>7.5656463907694598E-3</v>
      </c>
      <c r="E1568" s="60">
        <v>0.99999024330298503</v>
      </c>
      <c r="F1568" s="60">
        <v>0.50808705985188096</v>
      </c>
      <c r="G1568" s="60">
        <v>0.86933419636064202</v>
      </c>
      <c r="H1568" s="60">
        <v>0.15030560650481001</v>
      </c>
      <c r="I1568" s="60">
        <v>3.5216259306100499E-2</v>
      </c>
      <c r="J1568" s="60">
        <v>27.3959744647488</v>
      </c>
      <c r="K1568" s="60">
        <v>0.508082102600381</v>
      </c>
      <c r="L1568" s="60">
        <v>0.49190814070260402</v>
      </c>
      <c r="M1568" s="61">
        <v>9.7566970149731702E-6</v>
      </c>
      <c r="N1568" s="60">
        <v>0.86933419636064202</v>
      </c>
      <c r="O1568" s="60">
        <v>3.5216259306100499E-2</v>
      </c>
      <c r="P1568" s="60" t="s">
        <v>163</v>
      </c>
      <c r="Q1568" s="60">
        <v>563</v>
      </c>
      <c r="R1568" s="60" t="s">
        <v>28</v>
      </c>
    </row>
    <row r="1569" spans="1:18" x14ac:dyDescent="0.25">
      <c r="A1569" s="60">
        <v>1566</v>
      </c>
      <c r="B1569" s="60">
        <v>0.98582571102665495</v>
      </c>
      <c r="C1569" s="60">
        <v>-1.427570366869E-2</v>
      </c>
      <c r="D1569" s="60">
        <v>9.5583268391593902E-3</v>
      </c>
      <c r="E1569" s="60">
        <v>0.99999999999979805</v>
      </c>
      <c r="F1569" s="60">
        <v>0.33914094068422601</v>
      </c>
      <c r="G1569" s="60">
        <v>22.4852991600251</v>
      </c>
      <c r="H1569" s="60">
        <v>-0.955526497873872</v>
      </c>
      <c r="I1569" s="60">
        <v>1.14048966959989E-2</v>
      </c>
      <c r="J1569" s="60">
        <v>86.681635937204106</v>
      </c>
      <c r="K1569" s="60">
        <v>0.33914094068415801</v>
      </c>
      <c r="L1569" s="60">
        <v>0.66085905931564004</v>
      </c>
      <c r="M1569" s="61">
        <v>2.0239365738916601E-13</v>
      </c>
      <c r="N1569" s="60">
        <v>22.4852991600251</v>
      </c>
      <c r="O1569" s="60">
        <v>1.14048966959989E-2</v>
      </c>
      <c r="P1569" s="60" t="s">
        <v>163</v>
      </c>
      <c r="Q1569" s="60">
        <v>564</v>
      </c>
      <c r="R1569" s="60" t="s">
        <v>28</v>
      </c>
    </row>
    <row r="1570" spans="1:18" x14ac:dyDescent="0.25">
      <c r="A1570" s="60">
        <v>1567</v>
      </c>
      <c r="B1570" s="60">
        <v>0.983922803016822</v>
      </c>
      <c r="C1570" s="60">
        <v>-1.62078372260968E-2</v>
      </c>
      <c r="D1570" s="60">
        <v>4.2848783004255497E-3</v>
      </c>
      <c r="E1570" s="60">
        <v>0.76538793780728698</v>
      </c>
      <c r="F1570" s="60">
        <v>0.99440731490410605</v>
      </c>
      <c r="G1570" s="60">
        <v>8.4552243733397994E-2</v>
      </c>
      <c r="H1570" s="60">
        <v>10.8270072542735</v>
      </c>
      <c r="I1570" s="60" t="s">
        <v>142</v>
      </c>
      <c r="J1570" s="60">
        <v>-1</v>
      </c>
      <c r="K1570" s="60">
        <v>0.76110736409493496</v>
      </c>
      <c r="L1570" s="60">
        <v>4.2805737123521601E-3</v>
      </c>
      <c r="M1570" s="60">
        <v>0.23461206219271299</v>
      </c>
      <c r="N1570" s="60">
        <v>8.4552243733397994E-2</v>
      </c>
      <c r="O1570" s="60" t="s">
        <v>142</v>
      </c>
      <c r="P1570" s="60" t="s">
        <v>163</v>
      </c>
      <c r="Q1570" s="60">
        <v>565</v>
      </c>
      <c r="R1570" s="60" t="s">
        <v>28</v>
      </c>
    </row>
    <row r="1571" spans="1:18" x14ac:dyDescent="0.25">
      <c r="A1571" s="60">
        <v>1568</v>
      </c>
      <c r="B1571" s="60">
        <v>0.98486758695210697</v>
      </c>
      <c r="C1571" s="60">
        <v>-1.52480763367485E-2</v>
      </c>
      <c r="D1571" s="60">
        <v>6.12289934945668E-3</v>
      </c>
      <c r="E1571" s="60">
        <v>0.99999808400081602</v>
      </c>
      <c r="F1571" s="60">
        <v>0.53231471004820796</v>
      </c>
      <c r="G1571" s="60" t="s">
        <v>142</v>
      </c>
      <c r="H1571" s="60">
        <v>-1</v>
      </c>
      <c r="I1571" s="60">
        <v>3.2038502526141897E-2</v>
      </c>
      <c r="J1571" s="60">
        <v>30.212445063062699</v>
      </c>
      <c r="K1571" s="60">
        <v>0.53231369013365804</v>
      </c>
      <c r="L1571" s="60">
        <v>0.46768439386715799</v>
      </c>
      <c r="M1571" s="61">
        <v>1.9159991839767798E-6</v>
      </c>
      <c r="N1571" s="60" t="s">
        <v>142</v>
      </c>
      <c r="O1571" s="60">
        <v>3.2038502526141897E-2</v>
      </c>
      <c r="P1571" s="60" t="s">
        <v>163</v>
      </c>
      <c r="Q1571" s="60">
        <v>566</v>
      </c>
      <c r="R1571" s="60" t="s">
        <v>28</v>
      </c>
    </row>
    <row r="1572" spans="1:18" x14ac:dyDescent="0.25">
      <c r="A1572" s="60">
        <v>1569</v>
      </c>
      <c r="B1572" s="60">
        <v>0.97720204399432598</v>
      </c>
      <c r="C1572" s="60">
        <v>-2.3061847916001601E-2</v>
      </c>
      <c r="D1572" s="60">
        <v>6.5046980345498098E-3</v>
      </c>
      <c r="E1572" s="60">
        <v>0.99999999998671596</v>
      </c>
      <c r="F1572" s="60">
        <v>0.608062219471599</v>
      </c>
      <c r="G1572" s="60">
        <v>0.480420048342446</v>
      </c>
      <c r="H1572" s="60">
        <v>1.08151180087138</v>
      </c>
      <c r="I1572" s="60">
        <v>1.7250279501222099E-2</v>
      </c>
      <c r="J1572" s="60">
        <v>56.970075205399297</v>
      </c>
      <c r="K1572" s="60">
        <v>0.60806221946352201</v>
      </c>
      <c r="L1572" s="60">
        <v>0.391937780523195</v>
      </c>
      <c r="M1572" s="61">
        <v>1.32837074673375E-11</v>
      </c>
      <c r="N1572" s="60">
        <v>0.480420048342446</v>
      </c>
      <c r="O1572" s="60">
        <v>1.7250279501222099E-2</v>
      </c>
      <c r="P1572" s="60" t="s">
        <v>163</v>
      </c>
      <c r="Q1572" s="60">
        <v>567</v>
      </c>
      <c r="R1572" s="60" t="s">
        <v>28</v>
      </c>
    </row>
    <row r="1573" spans="1:18" x14ac:dyDescent="0.25">
      <c r="A1573" s="60">
        <v>1570</v>
      </c>
      <c r="B1573" s="60">
        <v>0.98246237444610995</v>
      </c>
      <c r="C1573" s="60">
        <v>-1.7693231701170601E-2</v>
      </c>
      <c r="D1573" s="60">
        <v>9.8916396838217308E-3</v>
      </c>
      <c r="E1573" s="60">
        <v>0.999999999999998</v>
      </c>
      <c r="F1573" s="60">
        <v>0.37347559630081101</v>
      </c>
      <c r="G1573" s="60">
        <v>0.917629733650276</v>
      </c>
      <c r="H1573" s="60">
        <v>8.9764164487194306E-2</v>
      </c>
      <c r="I1573" s="60">
        <v>9.7243041829963E-3</v>
      </c>
      <c r="J1573" s="60">
        <v>101.835121277734</v>
      </c>
      <c r="K1573" s="60">
        <v>0.37347559630081001</v>
      </c>
      <c r="L1573" s="60">
        <v>0.62652440369918705</v>
      </c>
      <c r="M1573" s="61">
        <v>2.2204460492503099E-15</v>
      </c>
      <c r="N1573" s="60">
        <v>0.917629733650276</v>
      </c>
      <c r="O1573" s="60">
        <v>9.7243041829963E-3</v>
      </c>
      <c r="P1573" s="60" t="s">
        <v>163</v>
      </c>
      <c r="Q1573" s="60">
        <v>568</v>
      </c>
      <c r="R1573" s="60" t="s">
        <v>28</v>
      </c>
    </row>
    <row r="1574" spans="1:18" x14ac:dyDescent="0.25">
      <c r="A1574" s="60">
        <v>1571</v>
      </c>
      <c r="B1574" s="60">
        <v>0.99364410171870199</v>
      </c>
      <c r="C1574" s="60">
        <v>-6.3761830001986698E-3</v>
      </c>
      <c r="D1574" s="60">
        <v>7.8482310791379694E-3</v>
      </c>
      <c r="E1574" s="60">
        <v>0.99999999999858602</v>
      </c>
      <c r="F1574" s="60">
        <v>0.383402301795917</v>
      </c>
      <c r="G1574" s="60" t="s">
        <v>142</v>
      </c>
      <c r="H1574" s="60">
        <v>-1</v>
      </c>
      <c r="I1574" s="60">
        <v>1.36647718954229E-2</v>
      </c>
      <c r="J1574" s="60">
        <v>72.180877635795696</v>
      </c>
      <c r="K1574" s="60">
        <v>0.38340230179537499</v>
      </c>
      <c r="L1574" s="60">
        <v>0.61659769820321098</v>
      </c>
      <c r="M1574" s="61">
        <v>1.4138690218601401E-12</v>
      </c>
      <c r="N1574" s="60" t="s">
        <v>142</v>
      </c>
      <c r="O1574" s="60">
        <v>1.36647718954229E-2</v>
      </c>
      <c r="P1574" s="60" t="s">
        <v>163</v>
      </c>
      <c r="Q1574" s="60">
        <v>569</v>
      </c>
      <c r="R1574" s="60" t="s">
        <v>28</v>
      </c>
    </row>
    <row r="1575" spans="1:18" x14ac:dyDescent="0.25">
      <c r="A1575" s="60">
        <v>1572</v>
      </c>
      <c r="B1575" s="60">
        <v>0.98685971548734996</v>
      </c>
      <c r="C1575" s="60">
        <v>-1.3227381882059601E-2</v>
      </c>
      <c r="D1575" s="60">
        <v>9.7059659703194606E-3</v>
      </c>
      <c r="E1575" s="60">
        <v>0.999999999999997</v>
      </c>
      <c r="F1575" s="60">
        <v>0.327114964993792</v>
      </c>
      <c r="G1575" s="60" t="s">
        <v>142</v>
      </c>
      <c r="H1575" s="60">
        <v>-1</v>
      </c>
      <c r="I1575" s="60">
        <v>9.8471114640253897E-3</v>
      </c>
      <c r="J1575" s="60">
        <v>100.552623188365</v>
      </c>
      <c r="K1575" s="60">
        <v>0.327114964993791</v>
      </c>
      <c r="L1575" s="60">
        <v>0.672885035006206</v>
      </c>
      <c r="M1575" s="61">
        <v>3.1086244689504399E-15</v>
      </c>
      <c r="N1575" s="60" t="s">
        <v>142</v>
      </c>
      <c r="O1575" s="60">
        <v>9.8471114640253897E-3</v>
      </c>
      <c r="P1575" s="60" t="s">
        <v>163</v>
      </c>
      <c r="Q1575" s="60">
        <v>570</v>
      </c>
      <c r="R1575" s="60" t="s">
        <v>28</v>
      </c>
    </row>
    <row r="1576" spans="1:18" x14ac:dyDescent="0.25">
      <c r="A1576" s="60">
        <v>1573</v>
      </c>
      <c r="B1576" s="60">
        <v>0.98348700733717698</v>
      </c>
      <c r="C1576" s="60">
        <v>-1.6650851878640401E-2</v>
      </c>
      <c r="D1576" s="60">
        <v>1.0185417450510799E-2</v>
      </c>
      <c r="E1576" s="60">
        <v>0.99999999993776101</v>
      </c>
      <c r="F1576" s="60">
        <v>0.30671879572205901</v>
      </c>
      <c r="G1576" s="60">
        <v>7.0058121540655804</v>
      </c>
      <c r="H1576" s="60">
        <v>-0.85726137412638403</v>
      </c>
      <c r="I1576" s="60">
        <v>1.3693374298693099E-2</v>
      </c>
      <c r="J1576" s="60">
        <v>72.028019112531197</v>
      </c>
      <c r="K1576" s="60">
        <v>0.306718795702969</v>
      </c>
      <c r="L1576" s="60">
        <v>0.693281204234791</v>
      </c>
      <c r="M1576" s="61">
        <v>6.2239435827393702E-11</v>
      </c>
      <c r="N1576" s="60">
        <v>7.0058121540655804</v>
      </c>
      <c r="O1576" s="60">
        <v>1.3693374298693099E-2</v>
      </c>
      <c r="P1576" s="60" t="s">
        <v>163</v>
      </c>
      <c r="Q1576" s="60">
        <v>571</v>
      </c>
      <c r="R1576" s="60" t="s">
        <v>28</v>
      </c>
    </row>
    <row r="1577" spans="1:18" x14ac:dyDescent="0.25">
      <c r="A1577" s="60">
        <v>1574</v>
      </c>
      <c r="B1577" s="60">
        <v>0.98964162922169396</v>
      </c>
      <c r="C1577" s="60">
        <v>-1.04123920731024E-2</v>
      </c>
      <c r="D1577" s="60">
        <v>9.3214503633848398E-3</v>
      </c>
      <c r="E1577" s="60">
        <v>0.99999999269086803</v>
      </c>
      <c r="F1577" s="60">
        <v>0.33781134824030801</v>
      </c>
      <c r="G1577" s="60" t="s">
        <v>142</v>
      </c>
      <c r="H1577" s="60">
        <v>-1</v>
      </c>
      <c r="I1577" s="60">
        <v>1.8106753067983102E-2</v>
      </c>
      <c r="J1577" s="60">
        <v>54.228013340958</v>
      </c>
      <c r="K1577" s="60">
        <v>0.33781134577119998</v>
      </c>
      <c r="L1577" s="60">
        <v>0.66218864691966695</v>
      </c>
      <c r="M1577" s="61">
        <v>7.3091324104268601E-9</v>
      </c>
      <c r="N1577" s="60" t="s">
        <v>142</v>
      </c>
      <c r="O1577" s="60">
        <v>1.8106753067983102E-2</v>
      </c>
      <c r="P1577" s="60" t="s">
        <v>163</v>
      </c>
      <c r="Q1577" s="60">
        <v>572</v>
      </c>
      <c r="R1577" s="60" t="s">
        <v>28</v>
      </c>
    </row>
    <row r="1578" spans="1:18" x14ac:dyDescent="0.25">
      <c r="A1578" s="60">
        <v>1575</v>
      </c>
      <c r="B1578" s="60">
        <v>0.98506000567958996</v>
      </c>
      <c r="C1578" s="60">
        <v>-1.5052720193899E-2</v>
      </c>
      <c r="D1578" s="60">
        <v>9.2419342518343193E-3</v>
      </c>
      <c r="E1578" s="60">
        <v>0.99999999901816905</v>
      </c>
      <c r="F1578" s="60">
        <v>0.36889812906356501</v>
      </c>
      <c r="G1578" s="60">
        <v>1.6944410768943401</v>
      </c>
      <c r="H1578" s="60">
        <v>-0.40983489267572998</v>
      </c>
      <c r="I1578" s="60">
        <v>1.68568862689756E-2</v>
      </c>
      <c r="J1578" s="60">
        <v>58.322936872420001</v>
      </c>
      <c r="K1578" s="60">
        <v>0.36889812870136901</v>
      </c>
      <c r="L1578" s="60">
        <v>0.63110187031679998</v>
      </c>
      <c r="M1578" s="61">
        <v>9.8183094987547292E-10</v>
      </c>
      <c r="N1578" s="60">
        <v>1.6944410768943401</v>
      </c>
      <c r="O1578" s="60">
        <v>1.68568862689756E-2</v>
      </c>
      <c r="P1578" s="60" t="s">
        <v>163</v>
      </c>
      <c r="Q1578" s="60">
        <v>573</v>
      </c>
      <c r="R1578" s="60" t="s">
        <v>28</v>
      </c>
    </row>
    <row r="1579" spans="1:18" x14ac:dyDescent="0.25">
      <c r="A1579" s="60">
        <v>1576</v>
      </c>
      <c r="B1579" s="60">
        <v>0.98298878265863199</v>
      </c>
      <c r="C1579" s="60">
        <v>-1.7157570234127499E-2</v>
      </c>
      <c r="D1579" s="60">
        <v>4.2782400146344803E-3</v>
      </c>
      <c r="E1579" s="60">
        <v>0.76249955084463905</v>
      </c>
      <c r="F1579" s="60">
        <v>0.99710754378769095</v>
      </c>
      <c r="G1579" s="60">
        <v>7.5054636647762005E-2</v>
      </c>
      <c r="H1579" s="60">
        <v>12.323627222300599</v>
      </c>
      <c r="I1579" s="60" t="s">
        <v>142</v>
      </c>
      <c r="J1579" s="60">
        <v>-1</v>
      </c>
      <c r="K1579" s="60">
        <v>0.76029405428191599</v>
      </c>
      <c r="L1579" s="60">
        <v>2.2054965627235201E-3</v>
      </c>
      <c r="M1579" s="60">
        <v>0.237500449155361</v>
      </c>
      <c r="N1579" s="60">
        <v>7.5054636647762005E-2</v>
      </c>
      <c r="O1579" s="60" t="s">
        <v>142</v>
      </c>
      <c r="P1579" s="60" t="s">
        <v>163</v>
      </c>
      <c r="Q1579" s="60">
        <v>574</v>
      </c>
      <c r="R1579" s="60" t="s">
        <v>28</v>
      </c>
    </row>
    <row r="1580" spans="1:18" x14ac:dyDescent="0.25">
      <c r="A1580" s="60">
        <v>1577</v>
      </c>
      <c r="B1580" s="60">
        <v>0.99016681878192003</v>
      </c>
      <c r="C1580" s="60">
        <v>-9.8818462285541805E-3</v>
      </c>
      <c r="D1580" s="60">
        <v>8.4506204910514502E-3</v>
      </c>
      <c r="E1580" s="60">
        <v>0.99999999999301303</v>
      </c>
      <c r="F1580" s="60">
        <v>0.37631985508573901</v>
      </c>
      <c r="G1580" s="60" t="s">
        <v>142</v>
      </c>
      <c r="H1580" s="60">
        <v>-1</v>
      </c>
      <c r="I1580" s="60">
        <v>1.43410055634248E-2</v>
      </c>
      <c r="J1580" s="60">
        <v>68.730117290407705</v>
      </c>
      <c r="K1580" s="60">
        <v>0.376319855083109</v>
      </c>
      <c r="L1580" s="60">
        <v>0.62368014490990398</v>
      </c>
      <c r="M1580" s="61">
        <v>6.9870775831759602E-12</v>
      </c>
      <c r="N1580" s="60" t="s">
        <v>142</v>
      </c>
      <c r="O1580" s="60">
        <v>1.43410055634248E-2</v>
      </c>
      <c r="P1580" s="60" t="s">
        <v>163</v>
      </c>
      <c r="Q1580" s="60">
        <v>575</v>
      </c>
      <c r="R1580" s="60" t="s">
        <v>28</v>
      </c>
    </row>
    <row r="1581" spans="1:18" x14ac:dyDescent="0.25">
      <c r="A1581" s="60">
        <v>1578</v>
      </c>
      <c r="B1581" s="60">
        <v>0.97936834704423303</v>
      </c>
      <c r="C1581" s="60">
        <v>-2.0847458957609599E-2</v>
      </c>
      <c r="D1581" s="60">
        <v>8.8683089114873093E-3</v>
      </c>
      <c r="E1581" s="60">
        <v>0.99989575486498905</v>
      </c>
      <c r="F1581" s="60">
        <v>0.40270090059205399</v>
      </c>
      <c r="G1581" s="60" t="s">
        <v>142</v>
      </c>
      <c r="H1581" s="60">
        <v>-1</v>
      </c>
      <c r="I1581" s="60">
        <v>3.9028782348556897E-2</v>
      </c>
      <c r="J1581" s="60">
        <v>24.622116290209501</v>
      </c>
      <c r="K1581" s="60">
        <v>0.40265892098230299</v>
      </c>
      <c r="L1581" s="60">
        <v>0.597236833882687</v>
      </c>
      <c r="M1581" s="60">
        <v>1.0424513501050601E-4</v>
      </c>
      <c r="N1581" s="60" t="s">
        <v>142</v>
      </c>
      <c r="O1581" s="60">
        <v>3.9028782348556897E-2</v>
      </c>
      <c r="P1581" s="60" t="s">
        <v>163</v>
      </c>
      <c r="Q1581" s="60">
        <v>576</v>
      </c>
      <c r="R1581" s="60" t="s">
        <v>28</v>
      </c>
    </row>
    <row r="1582" spans="1:18" x14ac:dyDescent="0.25">
      <c r="A1582" s="60">
        <v>1579</v>
      </c>
      <c r="B1582" s="60">
        <v>0.980470014130289</v>
      </c>
      <c r="C1582" s="60">
        <v>-1.9723216036442701E-2</v>
      </c>
      <c r="D1582" s="60">
        <v>8.9068993445405205E-3</v>
      </c>
      <c r="E1582" s="60">
        <v>0.99999999999998901</v>
      </c>
      <c r="F1582" s="60">
        <v>0.41585517444109499</v>
      </c>
      <c r="G1582" s="60">
        <v>1.00354576053137</v>
      </c>
      <c r="H1582" s="60">
        <v>-3.5332325349006501E-3</v>
      </c>
      <c r="I1582" s="60">
        <v>1.12347995299484E-2</v>
      </c>
      <c r="J1582" s="60">
        <v>88.009153864679007</v>
      </c>
      <c r="K1582" s="60">
        <v>0.41585517444109099</v>
      </c>
      <c r="L1582" s="60">
        <v>0.58414482555889802</v>
      </c>
      <c r="M1582" s="61">
        <v>1.0769163338864E-14</v>
      </c>
      <c r="N1582" s="60">
        <v>1.00354576053137</v>
      </c>
      <c r="O1582" s="60">
        <v>1.12347995299484E-2</v>
      </c>
      <c r="P1582" s="60" t="s">
        <v>163</v>
      </c>
      <c r="Q1582" s="60">
        <v>577</v>
      </c>
      <c r="R1582" s="60" t="s">
        <v>28</v>
      </c>
    </row>
    <row r="1583" spans="1:18" x14ac:dyDescent="0.25">
      <c r="A1583" s="60">
        <v>1580</v>
      </c>
      <c r="B1583" s="60">
        <v>0.98229429088077003</v>
      </c>
      <c r="C1583" s="60">
        <v>-1.7864330309682298E-2</v>
      </c>
      <c r="D1583" s="60">
        <v>1.0622834131447901E-2</v>
      </c>
      <c r="E1583" s="60">
        <v>0.99999999999990996</v>
      </c>
      <c r="F1583" s="60">
        <v>0.29112646182270302</v>
      </c>
      <c r="G1583" s="60" t="s">
        <v>142</v>
      </c>
      <c r="H1583" s="60">
        <v>-1</v>
      </c>
      <c r="I1583" s="60">
        <v>1.02584398170769E-2</v>
      </c>
      <c r="J1583" s="60">
        <v>96.480710305999295</v>
      </c>
      <c r="K1583" s="60">
        <v>0.29112646182267599</v>
      </c>
      <c r="L1583" s="60">
        <v>0.70887353817723397</v>
      </c>
      <c r="M1583" s="61">
        <v>9.0150109599562698E-14</v>
      </c>
      <c r="N1583" s="60" t="s">
        <v>142</v>
      </c>
      <c r="O1583" s="60">
        <v>1.02584398170769E-2</v>
      </c>
      <c r="P1583" s="60" t="s">
        <v>163</v>
      </c>
      <c r="Q1583" s="60">
        <v>578</v>
      </c>
      <c r="R1583" s="60" t="s">
        <v>28</v>
      </c>
    </row>
    <row r="1584" spans="1:18" x14ac:dyDescent="0.25">
      <c r="A1584" s="60">
        <v>1581</v>
      </c>
      <c r="B1584" s="60">
        <v>0.98719483567813604</v>
      </c>
      <c r="C1584" s="60">
        <v>-1.28878571269737E-2</v>
      </c>
      <c r="D1584" s="60">
        <v>1.1432033114132399E-2</v>
      </c>
      <c r="E1584" s="60">
        <v>0.99999999962017605</v>
      </c>
      <c r="F1584" s="60">
        <v>0.22371220645888801</v>
      </c>
      <c r="G1584" s="60" t="s">
        <v>142</v>
      </c>
      <c r="H1584" s="60">
        <v>-1</v>
      </c>
      <c r="I1584" s="60">
        <v>1.27813930302468E-2</v>
      </c>
      <c r="J1584" s="60">
        <v>77.238733261196899</v>
      </c>
      <c r="K1584" s="60">
        <v>0.22371220637391601</v>
      </c>
      <c r="L1584" s="60">
        <v>0.77628779324625996</v>
      </c>
      <c r="M1584" s="61">
        <v>3.7982428313654302E-10</v>
      </c>
      <c r="N1584" s="60" t="s">
        <v>142</v>
      </c>
      <c r="O1584" s="60">
        <v>1.27813930302468E-2</v>
      </c>
      <c r="P1584" s="60" t="s">
        <v>163</v>
      </c>
      <c r="Q1584" s="60">
        <v>579</v>
      </c>
      <c r="R1584" s="60" t="s">
        <v>28</v>
      </c>
    </row>
    <row r="1585" spans="1:18" x14ac:dyDescent="0.25">
      <c r="A1585" s="60">
        <v>1582</v>
      </c>
      <c r="B1585" s="60">
        <v>0.98881300270693395</v>
      </c>
      <c r="C1585" s="60">
        <v>-1.1250042378385E-2</v>
      </c>
      <c r="D1585" s="60">
        <v>8.7908399955679093E-3</v>
      </c>
      <c r="E1585" s="60">
        <v>0.99999999999371902</v>
      </c>
      <c r="F1585" s="60">
        <v>0.35992814316538402</v>
      </c>
      <c r="G1585" s="60" t="s">
        <v>142</v>
      </c>
      <c r="H1585" s="60">
        <v>-1</v>
      </c>
      <c r="I1585" s="60">
        <v>1.34887468086587E-2</v>
      </c>
      <c r="J1585" s="60">
        <v>73.135871492382194</v>
      </c>
      <c r="K1585" s="60">
        <v>0.35992814316312399</v>
      </c>
      <c r="L1585" s="60">
        <v>0.64007185683059598</v>
      </c>
      <c r="M1585" s="61">
        <v>6.2807536949094396E-12</v>
      </c>
      <c r="N1585" s="60" t="s">
        <v>142</v>
      </c>
      <c r="O1585" s="60">
        <v>1.34887468086587E-2</v>
      </c>
      <c r="P1585" s="60" t="s">
        <v>163</v>
      </c>
      <c r="Q1585" s="60">
        <v>580</v>
      </c>
      <c r="R1585" s="60" t="s">
        <v>28</v>
      </c>
    </row>
    <row r="1586" spans="1:18" x14ac:dyDescent="0.25">
      <c r="A1586" s="60">
        <v>1583</v>
      </c>
      <c r="B1586" s="60">
        <v>0.99001561172420305</v>
      </c>
      <c r="C1586" s="60">
        <v>-1.00345665594508E-2</v>
      </c>
      <c r="D1586" s="60">
        <v>9.6647545655564292E-3</v>
      </c>
      <c r="E1586" s="60">
        <v>0.99999999998609401</v>
      </c>
      <c r="F1586" s="60">
        <v>0.31539171959393397</v>
      </c>
      <c r="G1586" s="60" t="s">
        <v>142</v>
      </c>
      <c r="H1586" s="60">
        <v>-1</v>
      </c>
      <c r="I1586" s="60">
        <v>1.31990680863551E-2</v>
      </c>
      <c r="J1586" s="60">
        <v>74.762924583575298</v>
      </c>
      <c r="K1586" s="60">
        <v>0.31539171958954798</v>
      </c>
      <c r="L1586" s="60">
        <v>0.68460828039654598</v>
      </c>
      <c r="M1586" s="61">
        <v>1.39055433834301E-11</v>
      </c>
      <c r="N1586" s="60" t="s">
        <v>142</v>
      </c>
      <c r="O1586" s="60">
        <v>1.31990680863551E-2</v>
      </c>
      <c r="P1586" s="60" t="s">
        <v>163</v>
      </c>
      <c r="Q1586" s="60">
        <v>581</v>
      </c>
      <c r="R1586" s="60" t="s">
        <v>28</v>
      </c>
    </row>
    <row r="1587" spans="1:18" x14ac:dyDescent="0.25">
      <c r="A1587" s="60">
        <v>1584</v>
      </c>
      <c r="B1587" s="60">
        <v>0.98439826514954598</v>
      </c>
      <c r="C1587" s="60">
        <v>-1.57247228097936E-2</v>
      </c>
      <c r="D1587" s="60">
        <v>9.6496477773824092E-3</v>
      </c>
      <c r="E1587" s="60">
        <v>0.99999999999342504</v>
      </c>
      <c r="F1587" s="60">
        <v>0.325269066993778</v>
      </c>
      <c r="G1587" s="60" t="s">
        <v>142</v>
      </c>
      <c r="H1587" s="60">
        <v>-1</v>
      </c>
      <c r="I1587" s="60">
        <v>1.28794586296692E-2</v>
      </c>
      <c r="J1587" s="60">
        <v>76.643015032976294</v>
      </c>
      <c r="K1587" s="60">
        <v>0.32526906699163999</v>
      </c>
      <c r="L1587" s="60">
        <v>0.67473093300178499</v>
      </c>
      <c r="M1587" s="61">
        <v>6.5749627964350996E-12</v>
      </c>
      <c r="N1587" s="60" t="s">
        <v>142</v>
      </c>
      <c r="O1587" s="60">
        <v>1.28794586296692E-2</v>
      </c>
      <c r="P1587" s="60" t="s">
        <v>163</v>
      </c>
      <c r="Q1587" s="60">
        <v>582</v>
      </c>
      <c r="R1587" s="60" t="s">
        <v>28</v>
      </c>
    </row>
    <row r="1588" spans="1:18" x14ac:dyDescent="0.25">
      <c r="A1588" s="60">
        <v>1585</v>
      </c>
      <c r="B1588" s="60">
        <v>0.98510557907788898</v>
      </c>
      <c r="C1588" s="60">
        <v>-1.50064566730457E-2</v>
      </c>
      <c r="D1588" s="60">
        <v>3.8880367890199298E-3</v>
      </c>
      <c r="E1588" s="60">
        <v>0.77736910029853801</v>
      </c>
      <c r="F1588" s="60">
        <v>0.99672179391627902</v>
      </c>
      <c r="G1588" s="60">
        <v>7.8641265107910294E-2</v>
      </c>
      <c r="H1588" s="60">
        <v>11.7159704085103</v>
      </c>
      <c r="I1588" s="60" t="s">
        <v>142</v>
      </c>
      <c r="J1588" s="60">
        <v>-1</v>
      </c>
      <c r="K1588" s="60">
        <v>0.77482072418464298</v>
      </c>
      <c r="L1588" s="60">
        <v>2.5483761138951101E-3</v>
      </c>
      <c r="M1588" s="60">
        <v>0.22263089970146199</v>
      </c>
      <c r="N1588" s="60">
        <v>7.8641265107910294E-2</v>
      </c>
      <c r="O1588" s="60" t="s">
        <v>142</v>
      </c>
      <c r="P1588" s="60" t="s">
        <v>163</v>
      </c>
      <c r="Q1588" s="60">
        <v>583</v>
      </c>
      <c r="R1588" s="60" t="s">
        <v>28</v>
      </c>
    </row>
    <row r="1589" spans="1:18" x14ac:dyDescent="0.25">
      <c r="A1589" s="60">
        <v>1586</v>
      </c>
      <c r="B1589" s="60">
        <v>0.98528965730627405</v>
      </c>
      <c r="C1589" s="60">
        <v>-1.4819612708422299E-2</v>
      </c>
      <c r="D1589" s="60">
        <v>1.04686580470935E-2</v>
      </c>
      <c r="E1589" s="60">
        <v>0.99999999977746201</v>
      </c>
      <c r="F1589" s="60">
        <v>0.30421318390123298</v>
      </c>
      <c r="G1589" s="60">
        <v>1.8350134052904801</v>
      </c>
      <c r="H1589" s="60">
        <v>-0.45504485301473702</v>
      </c>
      <c r="I1589" s="60">
        <v>1.41750102040504E-2</v>
      </c>
      <c r="J1589" s="60">
        <v>69.546686429492297</v>
      </c>
      <c r="K1589" s="60">
        <v>0.30421318383353402</v>
      </c>
      <c r="L1589" s="60">
        <v>0.69578681594392799</v>
      </c>
      <c r="M1589" s="61">
        <v>2.2253821008177999E-10</v>
      </c>
      <c r="N1589" s="60">
        <v>1.8350134052904801</v>
      </c>
      <c r="O1589" s="60">
        <v>1.41750102040504E-2</v>
      </c>
      <c r="P1589" s="60" t="s">
        <v>163</v>
      </c>
      <c r="Q1589" s="60">
        <v>584</v>
      </c>
      <c r="R1589" s="60" t="s">
        <v>28</v>
      </c>
    </row>
    <row r="1590" spans="1:18" x14ac:dyDescent="0.25">
      <c r="A1590" s="60">
        <v>1587</v>
      </c>
      <c r="B1590" s="60">
        <v>0.98418920840197099</v>
      </c>
      <c r="C1590" s="60">
        <v>-1.59371154529147E-2</v>
      </c>
      <c r="D1590" s="60">
        <v>1.10286090793714E-2</v>
      </c>
      <c r="E1590" s="60">
        <v>0.99999999999903999</v>
      </c>
      <c r="F1590" s="60">
        <v>0.26085938558654598</v>
      </c>
      <c r="G1590" s="60" t="s">
        <v>142</v>
      </c>
      <c r="H1590" s="60">
        <v>-1</v>
      </c>
      <c r="I1590" s="60">
        <v>1.08316356246157E-2</v>
      </c>
      <c r="J1590" s="60">
        <v>91.322160258735494</v>
      </c>
      <c r="K1590" s="60">
        <v>0.26085938558629501</v>
      </c>
      <c r="L1590" s="60">
        <v>0.73914061441274503</v>
      </c>
      <c r="M1590" s="61">
        <v>9.6000984939337306E-13</v>
      </c>
      <c r="N1590" s="60" t="s">
        <v>142</v>
      </c>
      <c r="O1590" s="60">
        <v>1.08316356246157E-2</v>
      </c>
      <c r="P1590" s="60" t="s">
        <v>163</v>
      </c>
      <c r="Q1590" s="60">
        <v>585</v>
      </c>
      <c r="R1590" s="60" t="s">
        <v>28</v>
      </c>
    </row>
    <row r="1591" spans="1:18" x14ac:dyDescent="0.25">
      <c r="A1591" s="60">
        <v>1588</v>
      </c>
      <c r="B1591" s="60">
        <v>0.99012458043428198</v>
      </c>
      <c r="C1591" s="60">
        <v>-9.9245049480349602E-3</v>
      </c>
      <c r="D1591" s="60">
        <v>9.4939301371537808E-3</v>
      </c>
      <c r="E1591" s="60">
        <v>0.99999996184963003</v>
      </c>
      <c r="F1591" s="60">
        <v>0.32260165687431502</v>
      </c>
      <c r="G1591" s="60" t="s">
        <v>142</v>
      </c>
      <c r="H1591" s="60">
        <v>-1</v>
      </c>
      <c r="I1591" s="60">
        <v>1.9173369378155902E-2</v>
      </c>
      <c r="J1591" s="60">
        <v>51.155673855597499</v>
      </c>
      <c r="K1591" s="60">
        <v>0.32260164456694301</v>
      </c>
      <c r="L1591" s="60">
        <v>0.67739831728268696</v>
      </c>
      <c r="M1591" s="61">
        <v>3.8150369974232503E-8</v>
      </c>
      <c r="N1591" s="60" t="s">
        <v>142</v>
      </c>
      <c r="O1591" s="60">
        <v>1.9173369378155902E-2</v>
      </c>
      <c r="P1591" s="60" t="s">
        <v>163</v>
      </c>
      <c r="Q1591" s="60">
        <v>586</v>
      </c>
      <c r="R1591" s="60" t="s">
        <v>28</v>
      </c>
    </row>
    <row r="1592" spans="1:18" x14ac:dyDescent="0.25">
      <c r="A1592" s="60">
        <v>1589</v>
      </c>
      <c r="B1592" s="60">
        <v>0.981864199640472</v>
      </c>
      <c r="C1592" s="60">
        <v>-1.83022697623763E-2</v>
      </c>
      <c r="D1592" s="60">
        <v>3.4052082165149898E-3</v>
      </c>
      <c r="E1592" s="60">
        <v>0.82202052236523804</v>
      </c>
      <c r="F1592" s="60">
        <v>0.99183366847223398</v>
      </c>
      <c r="G1592" s="60">
        <v>9.2659904989341693E-2</v>
      </c>
      <c r="H1592" s="60">
        <v>9.7921543855999698</v>
      </c>
      <c r="I1592" s="60" t="s">
        <v>142</v>
      </c>
      <c r="J1592" s="60">
        <v>-1</v>
      </c>
      <c r="K1592" s="60">
        <v>0.81530763025697595</v>
      </c>
      <c r="L1592" s="60">
        <v>6.71289210826194E-3</v>
      </c>
      <c r="M1592" s="60">
        <v>0.17797947763476199</v>
      </c>
      <c r="N1592" s="60">
        <v>9.2659904989341693E-2</v>
      </c>
      <c r="O1592" s="60" t="s">
        <v>142</v>
      </c>
      <c r="P1592" s="60" t="s">
        <v>163</v>
      </c>
      <c r="Q1592" s="60">
        <v>587</v>
      </c>
      <c r="R1592" s="60" t="s">
        <v>28</v>
      </c>
    </row>
    <row r="1593" spans="1:18" x14ac:dyDescent="0.25">
      <c r="A1593" s="60">
        <v>1590</v>
      </c>
      <c r="B1593" s="60">
        <v>0.98495843324075405</v>
      </c>
      <c r="C1593" s="60">
        <v>-1.5155838456062699E-2</v>
      </c>
      <c r="D1593" s="60">
        <v>9.43844910560355E-3</v>
      </c>
      <c r="E1593" s="60">
        <v>0.99999999530597805</v>
      </c>
      <c r="F1593" s="60">
        <v>0.334085856768222</v>
      </c>
      <c r="G1593" s="60" t="s">
        <v>142</v>
      </c>
      <c r="H1593" s="60">
        <v>-1</v>
      </c>
      <c r="I1593" s="60">
        <v>1.8103476890549301E-2</v>
      </c>
      <c r="J1593" s="60">
        <v>54.238007927749898</v>
      </c>
      <c r="K1593" s="60">
        <v>0.33408585520001599</v>
      </c>
      <c r="L1593" s="60">
        <v>0.66591414010596195</v>
      </c>
      <c r="M1593" s="61">
        <v>4.6940217268698298E-9</v>
      </c>
      <c r="N1593" s="60" t="s">
        <v>142</v>
      </c>
      <c r="O1593" s="60">
        <v>1.8103476890549301E-2</v>
      </c>
      <c r="P1593" s="60" t="s">
        <v>163</v>
      </c>
      <c r="Q1593" s="60">
        <v>588</v>
      </c>
      <c r="R1593" s="60" t="s">
        <v>28</v>
      </c>
    </row>
    <row r="1594" spans="1:18" x14ac:dyDescent="0.25">
      <c r="A1594" s="60">
        <v>1591</v>
      </c>
      <c r="B1594" s="60">
        <v>0.97254452577531303</v>
      </c>
      <c r="C1594" s="60">
        <v>-2.7839419678696398E-2</v>
      </c>
      <c r="D1594" s="60">
        <v>6.0813916216237301E-3</v>
      </c>
      <c r="E1594" s="60">
        <v>0.99999986053248002</v>
      </c>
      <c r="F1594" s="60">
        <v>0.67614856390641198</v>
      </c>
      <c r="G1594" s="60">
        <v>0.36382854306471202</v>
      </c>
      <c r="H1594" s="60">
        <v>1.7485474107569901</v>
      </c>
      <c r="I1594" s="60">
        <v>2.85536283599967E-2</v>
      </c>
      <c r="J1594" s="60">
        <v>34.021818852310602</v>
      </c>
      <c r="K1594" s="60">
        <v>0.67614846960564901</v>
      </c>
      <c r="L1594" s="60">
        <v>0.32385139092683102</v>
      </c>
      <c r="M1594" s="61">
        <v>1.3946752008831001E-7</v>
      </c>
      <c r="N1594" s="60">
        <v>0.36382854306471202</v>
      </c>
      <c r="O1594" s="60">
        <v>2.85536283599967E-2</v>
      </c>
      <c r="P1594" s="60" t="s">
        <v>163</v>
      </c>
      <c r="Q1594" s="60">
        <v>589</v>
      </c>
      <c r="R1594" s="60" t="s">
        <v>28</v>
      </c>
    </row>
    <row r="1595" spans="1:18" x14ac:dyDescent="0.25">
      <c r="A1595" s="60">
        <v>1592</v>
      </c>
      <c r="B1595" s="60">
        <v>0.98734487676118599</v>
      </c>
      <c r="C1595" s="60">
        <v>-1.2735881370402701E-2</v>
      </c>
      <c r="D1595" s="60">
        <v>8.6812151180095803E-3</v>
      </c>
      <c r="E1595" s="60">
        <v>0.99999790540510503</v>
      </c>
      <c r="F1595" s="60">
        <v>0.38447011777519002</v>
      </c>
      <c r="G1595" s="60" t="s">
        <v>142</v>
      </c>
      <c r="H1595" s="60">
        <v>-1</v>
      </c>
      <c r="I1595" s="60">
        <v>2.7320587931701602E-2</v>
      </c>
      <c r="J1595" s="60">
        <v>35.602433391985898</v>
      </c>
      <c r="K1595" s="60">
        <v>0.38446931246604499</v>
      </c>
      <c r="L1595" s="60">
        <v>0.61552859293906104</v>
      </c>
      <c r="M1595" s="61">
        <v>2.0945948947526101E-6</v>
      </c>
      <c r="N1595" s="60" t="s">
        <v>142</v>
      </c>
      <c r="O1595" s="60">
        <v>2.7320587931701602E-2</v>
      </c>
      <c r="P1595" s="60" t="s">
        <v>163</v>
      </c>
      <c r="Q1595" s="60">
        <v>590</v>
      </c>
      <c r="R1595" s="60" t="s">
        <v>28</v>
      </c>
    </row>
    <row r="1596" spans="1:18" x14ac:dyDescent="0.25">
      <c r="A1596" s="60">
        <v>1593</v>
      </c>
      <c r="B1596" s="60">
        <v>0.98541394220331002</v>
      </c>
      <c r="C1596" s="60">
        <v>-1.46934801969357E-2</v>
      </c>
      <c r="D1596" s="60">
        <v>8.7793148521396608E-3</v>
      </c>
      <c r="E1596" s="60">
        <v>0.99999999987569799</v>
      </c>
      <c r="F1596" s="60">
        <v>0.38282639412057201</v>
      </c>
      <c r="G1596" s="60" t="s">
        <v>142</v>
      </c>
      <c r="H1596" s="60">
        <v>-1</v>
      </c>
      <c r="I1596" s="60">
        <v>1.5789611177863101E-2</v>
      </c>
      <c r="J1596" s="60">
        <v>62.332781835818203</v>
      </c>
      <c r="K1596" s="60">
        <v>0.38282639407298602</v>
      </c>
      <c r="L1596" s="60">
        <v>0.61717360580271297</v>
      </c>
      <c r="M1596" s="61">
        <v>1.2430179108236E-10</v>
      </c>
      <c r="N1596" s="60" t="s">
        <v>142</v>
      </c>
      <c r="O1596" s="60">
        <v>1.5789611177863101E-2</v>
      </c>
      <c r="P1596" s="60" t="s">
        <v>163</v>
      </c>
      <c r="Q1596" s="60">
        <v>591</v>
      </c>
      <c r="R1596" s="60" t="s">
        <v>28</v>
      </c>
    </row>
    <row r="1597" spans="1:18" x14ac:dyDescent="0.25">
      <c r="A1597" s="60">
        <v>1594</v>
      </c>
      <c r="B1597" s="60">
        <v>0.98712371226941498</v>
      </c>
      <c r="C1597" s="60">
        <v>-1.29599056916045E-2</v>
      </c>
      <c r="D1597" s="60">
        <v>8.0793224056784196E-3</v>
      </c>
      <c r="E1597" s="60">
        <v>0.99999988431625397</v>
      </c>
      <c r="F1597" s="60">
        <v>0.40375044299269303</v>
      </c>
      <c r="G1597" s="60" t="s">
        <v>142</v>
      </c>
      <c r="H1597" s="60">
        <v>-1</v>
      </c>
      <c r="I1597" s="60">
        <v>2.37319879690817E-2</v>
      </c>
      <c r="J1597" s="60">
        <v>41.137220080458903</v>
      </c>
      <c r="K1597" s="60">
        <v>0.40375039628532899</v>
      </c>
      <c r="L1597" s="60">
        <v>0.59624948803092503</v>
      </c>
      <c r="M1597" s="61">
        <v>1.15683746026995E-7</v>
      </c>
      <c r="N1597" s="60" t="s">
        <v>142</v>
      </c>
      <c r="O1597" s="60">
        <v>2.37319879690817E-2</v>
      </c>
      <c r="P1597" s="60" t="s">
        <v>163</v>
      </c>
      <c r="Q1597" s="60">
        <v>592</v>
      </c>
      <c r="R1597" s="60" t="s">
        <v>28</v>
      </c>
    </row>
    <row r="1598" spans="1:18" x14ac:dyDescent="0.25">
      <c r="A1598" s="60">
        <v>1595</v>
      </c>
      <c r="B1598" s="60">
        <v>0.98377431580254604</v>
      </c>
      <c r="C1598" s="60">
        <v>-1.6358762094703602E-2</v>
      </c>
      <c r="D1598" s="60">
        <v>9.2294665986450506E-3</v>
      </c>
      <c r="E1598" s="60">
        <v>1</v>
      </c>
      <c r="F1598" s="60">
        <v>0.44784276091894598</v>
      </c>
      <c r="G1598" s="60">
        <v>0.40559027559073202</v>
      </c>
      <c r="H1598" s="60">
        <v>1.46554234699914</v>
      </c>
      <c r="I1598" s="60" t="s">
        <v>162</v>
      </c>
      <c r="J1598" s="60" t="s">
        <v>162</v>
      </c>
      <c r="K1598" s="60">
        <v>0.44784276091894598</v>
      </c>
      <c r="L1598" s="60">
        <v>0.55215723908105396</v>
      </c>
      <c r="M1598" s="60">
        <v>0</v>
      </c>
      <c r="N1598" s="60">
        <v>0.40559027559073202</v>
      </c>
      <c r="O1598" s="60" t="s">
        <v>162</v>
      </c>
      <c r="P1598" s="60" t="s">
        <v>163</v>
      </c>
      <c r="Q1598" s="60">
        <v>593</v>
      </c>
      <c r="R1598" s="60" t="s">
        <v>28</v>
      </c>
    </row>
    <row r="1599" spans="1:18" x14ac:dyDescent="0.25">
      <c r="A1599" s="60">
        <v>1596</v>
      </c>
      <c r="B1599" s="60">
        <v>0.986945396345693</v>
      </c>
      <c r="C1599" s="60">
        <v>-1.3140563930395499E-2</v>
      </c>
      <c r="D1599" s="60">
        <v>9.1697237735726394E-3</v>
      </c>
      <c r="E1599" s="60">
        <v>0.99999999999946798</v>
      </c>
      <c r="F1599" s="60">
        <v>0.34439196147030099</v>
      </c>
      <c r="G1599" s="60" t="s">
        <v>142</v>
      </c>
      <c r="H1599" s="60">
        <v>-1</v>
      </c>
      <c r="I1599" s="60">
        <v>1.23506804702145E-2</v>
      </c>
      <c r="J1599" s="60">
        <v>79.967198723313103</v>
      </c>
      <c r="K1599" s="60">
        <v>0.34439196147011802</v>
      </c>
      <c r="L1599" s="60">
        <v>0.65560803852935101</v>
      </c>
      <c r="M1599" s="61">
        <v>5.3157478419052495E-13</v>
      </c>
      <c r="N1599" s="60" t="s">
        <v>142</v>
      </c>
      <c r="O1599" s="60">
        <v>1.23506804702145E-2</v>
      </c>
      <c r="P1599" s="60" t="s">
        <v>163</v>
      </c>
      <c r="Q1599" s="60">
        <v>594</v>
      </c>
      <c r="R1599" s="60" t="s">
        <v>28</v>
      </c>
    </row>
    <row r="1600" spans="1:18" x14ac:dyDescent="0.25">
      <c r="A1600" s="60">
        <v>1597</v>
      </c>
      <c r="B1600" s="60">
        <v>0.979531505405565</v>
      </c>
      <c r="C1600" s="60">
        <v>-2.06808773311879E-2</v>
      </c>
      <c r="D1600" s="60">
        <v>8.1548732657317092E-3</v>
      </c>
      <c r="E1600" s="60">
        <v>0.99999999996164501</v>
      </c>
      <c r="F1600" s="60">
        <v>0.486190028075003</v>
      </c>
      <c r="G1600" s="60">
        <v>0.75650881328955999</v>
      </c>
      <c r="H1600" s="60">
        <v>0.32186166563170199</v>
      </c>
      <c r="I1600" s="60">
        <v>1.59020706811582E-2</v>
      </c>
      <c r="J1600" s="60">
        <v>61.884892165953097</v>
      </c>
      <c r="K1600" s="60">
        <v>0.48619002805635497</v>
      </c>
      <c r="L1600" s="60">
        <v>0.51380997190528999</v>
      </c>
      <c r="M1600" s="61">
        <v>3.8355096876330202E-11</v>
      </c>
      <c r="N1600" s="60">
        <v>0.75650881328955999</v>
      </c>
      <c r="O1600" s="60">
        <v>1.59020706811582E-2</v>
      </c>
      <c r="P1600" s="60" t="s">
        <v>163</v>
      </c>
      <c r="Q1600" s="60">
        <v>595</v>
      </c>
      <c r="R1600" s="60" t="s">
        <v>28</v>
      </c>
    </row>
    <row r="1601" spans="1:18" x14ac:dyDescent="0.25">
      <c r="A1601" s="60">
        <v>1598</v>
      </c>
      <c r="B1601" s="60">
        <v>0.98382063597028402</v>
      </c>
      <c r="C1601" s="60">
        <v>-1.6311679063000399E-2</v>
      </c>
      <c r="D1601" s="60">
        <v>8.8080234941439305E-3</v>
      </c>
      <c r="E1601" s="60">
        <v>0.99999478157636001</v>
      </c>
      <c r="F1601" s="60">
        <v>0.37826844293249201</v>
      </c>
      <c r="G1601" s="60" t="s">
        <v>142</v>
      </c>
      <c r="H1601" s="60">
        <v>-1</v>
      </c>
      <c r="I1601" s="60">
        <v>2.9841387812207701E-2</v>
      </c>
      <c r="J1601" s="60">
        <v>32.510505821412004</v>
      </c>
      <c r="K1601" s="60">
        <v>0.37826646896750699</v>
      </c>
      <c r="L1601" s="60">
        <v>0.62172831260885297</v>
      </c>
      <c r="M1601" s="61">
        <v>5.2184236398744596E-6</v>
      </c>
      <c r="N1601" s="60" t="s">
        <v>142</v>
      </c>
      <c r="O1601" s="60">
        <v>2.9841387812207701E-2</v>
      </c>
      <c r="P1601" s="60" t="s">
        <v>163</v>
      </c>
      <c r="Q1601" s="60">
        <v>596</v>
      </c>
      <c r="R1601" s="60" t="s">
        <v>28</v>
      </c>
    </row>
    <row r="1602" spans="1:18" x14ac:dyDescent="0.25">
      <c r="A1602" s="60">
        <v>1599</v>
      </c>
      <c r="B1602" s="60">
        <v>0.99180140868757105</v>
      </c>
      <c r="C1602" s="60">
        <v>-8.2323845938002595E-3</v>
      </c>
      <c r="D1602" s="60">
        <v>8.5775426782085194E-3</v>
      </c>
      <c r="E1602" s="60">
        <v>0.99999999435168496</v>
      </c>
      <c r="F1602" s="60">
        <v>0.36707655458034899</v>
      </c>
      <c r="G1602" s="60" t="s">
        <v>142</v>
      </c>
      <c r="H1602" s="60">
        <v>-1</v>
      </c>
      <c r="I1602" s="60">
        <v>1.8972484861969698E-2</v>
      </c>
      <c r="J1602" s="60">
        <v>51.707908704383698</v>
      </c>
      <c r="K1602" s="60">
        <v>0.36707655250698501</v>
      </c>
      <c r="L1602" s="60">
        <v>0.63292344184469995</v>
      </c>
      <c r="M1602" s="61">
        <v>5.6483150379094102E-9</v>
      </c>
      <c r="N1602" s="60" t="s">
        <v>142</v>
      </c>
      <c r="O1602" s="60">
        <v>1.8972484861969698E-2</v>
      </c>
      <c r="P1602" s="60" t="s">
        <v>163</v>
      </c>
      <c r="Q1602" s="60">
        <v>597</v>
      </c>
      <c r="R1602" s="60" t="s">
        <v>28</v>
      </c>
    </row>
    <row r="1603" spans="1:18" x14ac:dyDescent="0.25">
      <c r="A1603" s="60">
        <v>1600</v>
      </c>
      <c r="B1603" s="60">
        <v>0.97517797716825705</v>
      </c>
      <c r="C1603" s="60">
        <v>-2.5135283957421799E-2</v>
      </c>
      <c r="D1603" s="60">
        <v>3.2129845714825201E-3</v>
      </c>
      <c r="E1603" s="60">
        <v>0.85250575009686602</v>
      </c>
      <c r="F1603" s="60">
        <v>0.99986593393033596</v>
      </c>
      <c r="G1603" s="60">
        <v>4.9638717753218903E-2</v>
      </c>
      <c r="H1603" s="60">
        <v>19.145564697531999</v>
      </c>
      <c r="I1603" s="60">
        <v>1.01436120506414</v>
      </c>
      <c r="J1603" s="60">
        <v>-1.4157880834208001E-2</v>
      </c>
      <c r="K1603" s="60">
        <v>0.852391458001585</v>
      </c>
      <c r="L1603" s="60">
        <v>1.1429209528129199E-4</v>
      </c>
      <c r="M1603" s="60">
        <v>0.14749424990313401</v>
      </c>
      <c r="N1603" s="60">
        <v>4.9638717753218903E-2</v>
      </c>
      <c r="O1603" s="60">
        <v>1.01436120506414</v>
      </c>
      <c r="P1603" s="60" t="s">
        <v>163</v>
      </c>
      <c r="Q1603" s="60">
        <v>598</v>
      </c>
      <c r="R1603" s="60" t="s">
        <v>28</v>
      </c>
    </row>
    <row r="1604" spans="1:18" x14ac:dyDescent="0.25">
      <c r="A1604" s="60">
        <v>1601</v>
      </c>
      <c r="B1604" s="60">
        <v>0.99046425499065105</v>
      </c>
      <c r="C1604" s="60">
        <v>-9.5815013385786695E-3</v>
      </c>
      <c r="D1604" s="60">
        <v>9.8235442187574705E-3</v>
      </c>
      <c r="E1604" s="60">
        <v>0.99999999998413702</v>
      </c>
      <c r="F1604" s="60">
        <v>0.31634533697792</v>
      </c>
      <c r="G1604" s="60" t="s">
        <v>142</v>
      </c>
      <c r="H1604" s="60">
        <v>-1</v>
      </c>
      <c r="I1604" s="60">
        <v>1.30787857132237E-2</v>
      </c>
      <c r="J1604" s="60">
        <v>75.459697553490599</v>
      </c>
      <c r="K1604" s="60">
        <v>0.31634533697290201</v>
      </c>
      <c r="L1604" s="60">
        <v>0.68365466301123501</v>
      </c>
      <c r="M1604" s="61">
        <v>1.5863421687356501E-11</v>
      </c>
      <c r="N1604" s="60" t="s">
        <v>142</v>
      </c>
      <c r="O1604" s="60">
        <v>1.30787857132237E-2</v>
      </c>
      <c r="P1604" s="60" t="s">
        <v>163</v>
      </c>
      <c r="Q1604" s="60">
        <v>599</v>
      </c>
      <c r="R1604" s="60" t="s">
        <v>28</v>
      </c>
    </row>
    <row r="1605" spans="1:18" x14ac:dyDescent="0.25">
      <c r="A1605" s="60">
        <v>1602</v>
      </c>
      <c r="B1605" s="60">
        <v>0.99579208288503296</v>
      </c>
      <c r="C1605" s="60">
        <v>-4.2167953127566597E-3</v>
      </c>
      <c r="D1605" s="60">
        <v>8.3037797422421903E-3</v>
      </c>
      <c r="E1605" s="60">
        <v>0.99999999999352596</v>
      </c>
      <c r="F1605" s="60">
        <v>0.372407524696442</v>
      </c>
      <c r="G1605" s="60" t="s">
        <v>142</v>
      </c>
      <c r="H1605" s="60">
        <v>-1</v>
      </c>
      <c r="I1605" s="60">
        <v>1.3976577257732501E-2</v>
      </c>
      <c r="J1605" s="60">
        <v>70.548275486886396</v>
      </c>
      <c r="K1605" s="60">
        <v>0.37240752469403099</v>
      </c>
      <c r="L1605" s="60">
        <v>0.62759247529949502</v>
      </c>
      <c r="M1605" s="61">
        <v>6.4740435234966802E-12</v>
      </c>
      <c r="N1605" s="60" t="s">
        <v>142</v>
      </c>
      <c r="O1605" s="60">
        <v>1.3976577257732501E-2</v>
      </c>
      <c r="P1605" s="60" t="s">
        <v>163</v>
      </c>
      <c r="Q1605" s="60">
        <v>600</v>
      </c>
      <c r="R1605" s="60" t="s">
        <v>28</v>
      </c>
    </row>
    <row r="1606" spans="1:18" x14ac:dyDescent="0.25">
      <c r="A1606" s="60">
        <v>1603</v>
      </c>
      <c r="B1606" s="60">
        <v>0.98435971722658</v>
      </c>
      <c r="C1606" s="60">
        <v>-1.5763882445783601E-2</v>
      </c>
      <c r="D1606" s="60">
        <v>9.4071162374785005E-3</v>
      </c>
      <c r="E1606" s="60">
        <v>0.99999999993303301</v>
      </c>
      <c r="F1606" s="60">
        <v>0.34926549056982997</v>
      </c>
      <c r="G1606" s="60" t="s">
        <v>142</v>
      </c>
      <c r="H1606" s="60">
        <v>-1</v>
      </c>
      <c r="I1606" s="60">
        <v>1.4387521020002699E-2</v>
      </c>
      <c r="J1606" s="60">
        <v>68.504676907836995</v>
      </c>
      <c r="K1606" s="60">
        <v>0.34926549054644102</v>
      </c>
      <c r="L1606" s="60">
        <v>0.65073450938659205</v>
      </c>
      <c r="M1606" s="61">
        <v>6.6967431600062394E-11</v>
      </c>
      <c r="N1606" s="60" t="s">
        <v>142</v>
      </c>
      <c r="O1606" s="60">
        <v>1.4387521020002699E-2</v>
      </c>
      <c r="P1606" s="60" t="s">
        <v>163</v>
      </c>
      <c r="Q1606" s="60">
        <v>601</v>
      </c>
      <c r="R1606" s="60" t="s">
        <v>28</v>
      </c>
    </row>
    <row r="1607" spans="1:18" x14ac:dyDescent="0.25">
      <c r="A1607" s="60">
        <v>1604</v>
      </c>
      <c r="B1607" s="60">
        <v>0.97794161583997696</v>
      </c>
      <c r="C1607" s="60">
        <v>-2.2305308234423199E-2</v>
      </c>
      <c r="D1607" s="60">
        <v>3.5720405516847901E-3</v>
      </c>
      <c r="E1607" s="60">
        <v>0.82131328497406897</v>
      </c>
      <c r="F1607" s="60">
        <v>0.99612231299802001</v>
      </c>
      <c r="G1607" s="60">
        <v>7.6580083709418198E-2</v>
      </c>
      <c r="H1607" s="60">
        <v>12.0582254753662</v>
      </c>
      <c r="I1607" s="60" t="s">
        <v>142</v>
      </c>
      <c r="J1607" s="60">
        <v>-1</v>
      </c>
      <c r="K1607" s="60">
        <v>0.81812848912437197</v>
      </c>
      <c r="L1607" s="60">
        <v>3.1847958496971601E-3</v>
      </c>
      <c r="M1607" s="60">
        <v>0.178686715025931</v>
      </c>
      <c r="N1607" s="60">
        <v>7.6580083709418198E-2</v>
      </c>
      <c r="O1607" s="60" t="s">
        <v>142</v>
      </c>
      <c r="P1607" s="60" t="s">
        <v>163</v>
      </c>
      <c r="Q1607" s="60">
        <v>602</v>
      </c>
      <c r="R1607" s="60" t="s">
        <v>28</v>
      </c>
    </row>
    <row r="1608" spans="1:18" x14ac:dyDescent="0.25">
      <c r="A1608" s="60">
        <v>1605</v>
      </c>
      <c r="B1608" s="60">
        <v>0.98371085650836698</v>
      </c>
      <c r="C1608" s="60">
        <v>-1.6423270122610301E-2</v>
      </c>
      <c r="D1608" s="60">
        <v>9.6647895587501902E-3</v>
      </c>
      <c r="E1608" s="60">
        <v>0.99999990532914296</v>
      </c>
      <c r="F1608" s="60">
        <v>0.33022662450242302</v>
      </c>
      <c r="G1608" s="60" t="s">
        <v>142</v>
      </c>
      <c r="H1608" s="60">
        <v>-1</v>
      </c>
      <c r="I1608" s="60">
        <v>2.0729879382909901E-2</v>
      </c>
      <c r="J1608" s="60">
        <v>47.239547443986503</v>
      </c>
      <c r="K1608" s="60">
        <v>0.33022659323958597</v>
      </c>
      <c r="L1608" s="60">
        <v>0.66977331208955704</v>
      </c>
      <c r="M1608" s="61">
        <v>9.4670856598533195E-8</v>
      </c>
      <c r="N1608" s="60" t="s">
        <v>142</v>
      </c>
      <c r="O1608" s="60">
        <v>2.0729879382909901E-2</v>
      </c>
      <c r="P1608" s="60" t="s">
        <v>163</v>
      </c>
      <c r="Q1608" s="60">
        <v>603</v>
      </c>
      <c r="R1608" s="60" t="s">
        <v>28</v>
      </c>
    </row>
    <row r="1609" spans="1:18" x14ac:dyDescent="0.25">
      <c r="A1609" s="60">
        <v>1606</v>
      </c>
      <c r="B1609" s="60">
        <v>0.97480702284839105</v>
      </c>
      <c r="C1609" s="60">
        <v>-2.5515752857785099E-2</v>
      </c>
      <c r="D1609" s="60">
        <v>8.6251009280843907E-3</v>
      </c>
      <c r="E1609" s="60">
        <v>0.99958277438794996</v>
      </c>
      <c r="F1609" s="60">
        <v>0.44383006699643301</v>
      </c>
      <c r="G1609" s="60" t="s">
        <v>142</v>
      </c>
      <c r="H1609" s="60">
        <v>-1</v>
      </c>
      <c r="I1609" s="60">
        <v>4.8266523830944402E-2</v>
      </c>
      <c r="J1609" s="60">
        <v>19.718293355919801</v>
      </c>
      <c r="K1609" s="60">
        <v>0.44364488972508398</v>
      </c>
      <c r="L1609" s="60">
        <v>0.55593788466286598</v>
      </c>
      <c r="M1609" s="60">
        <v>4.1722561204970998E-4</v>
      </c>
      <c r="N1609" s="60" t="s">
        <v>142</v>
      </c>
      <c r="O1609" s="60">
        <v>4.8266523830944402E-2</v>
      </c>
      <c r="P1609" s="60" t="s">
        <v>163</v>
      </c>
      <c r="Q1609" s="60">
        <v>604</v>
      </c>
      <c r="R1609" s="60" t="s">
        <v>28</v>
      </c>
    </row>
    <row r="1610" spans="1:18" x14ac:dyDescent="0.25">
      <c r="A1610" s="60">
        <v>1607</v>
      </c>
      <c r="B1610" s="60">
        <v>0.98607382615356198</v>
      </c>
      <c r="C1610" s="60">
        <v>-1.4024052787356E-2</v>
      </c>
      <c r="D1610" s="60">
        <v>5.6492630171002898E-3</v>
      </c>
      <c r="E1610" s="60">
        <v>0.67350467321288798</v>
      </c>
      <c r="F1610" s="60">
        <v>0.99847708993595796</v>
      </c>
      <c r="G1610" s="60">
        <v>6.8829630130562897E-2</v>
      </c>
      <c r="H1610" s="60">
        <v>13.5286266699836</v>
      </c>
      <c r="I1610" s="60" t="s">
        <v>142</v>
      </c>
      <c r="J1610" s="60">
        <v>-1</v>
      </c>
      <c r="K1610" s="60">
        <v>0.67247898616787205</v>
      </c>
      <c r="L1610" s="60">
        <v>1.02568704501548E-3</v>
      </c>
      <c r="M1610" s="60">
        <v>0.32649532678711202</v>
      </c>
      <c r="N1610" s="60">
        <v>6.8829630130562897E-2</v>
      </c>
      <c r="O1610" s="60" t="s">
        <v>142</v>
      </c>
      <c r="P1610" s="60" t="s">
        <v>163</v>
      </c>
      <c r="Q1610" s="60">
        <v>605</v>
      </c>
      <c r="R1610" s="60" t="s">
        <v>28</v>
      </c>
    </row>
    <row r="1611" spans="1:18" x14ac:dyDescent="0.25">
      <c r="A1611" s="60">
        <v>1608</v>
      </c>
      <c r="B1611" s="60">
        <v>0.98270002289519598</v>
      </c>
      <c r="C1611" s="60">
        <v>-1.74513703155002E-2</v>
      </c>
      <c r="D1611" s="60">
        <v>6.7407766917958701E-3</v>
      </c>
      <c r="E1611" s="60">
        <v>0.99999999999998901</v>
      </c>
      <c r="F1611" s="60">
        <v>0.51940779366953804</v>
      </c>
      <c r="G1611" s="60">
        <v>1.36712950039385</v>
      </c>
      <c r="H1611" s="60">
        <v>-0.26854039817594999</v>
      </c>
      <c r="I1611" s="60">
        <v>1.33201742211758E-2</v>
      </c>
      <c r="J1611" s="60">
        <v>74.074093130872797</v>
      </c>
      <c r="K1611" s="60">
        <v>0.51940779366953305</v>
      </c>
      <c r="L1611" s="60">
        <v>0.48059220633045602</v>
      </c>
      <c r="M1611" s="61">
        <v>1.11022302462516E-14</v>
      </c>
      <c r="N1611" s="60">
        <v>1.36712950039385</v>
      </c>
      <c r="O1611" s="60">
        <v>1.33201742211758E-2</v>
      </c>
      <c r="P1611" s="60" t="s">
        <v>163</v>
      </c>
      <c r="Q1611" s="60">
        <v>606</v>
      </c>
      <c r="R1611" s="60" t="s">
        <v>28</v>
      </c>
    </row>
    <row r="1612" spans="1:18" x14ac:dyDescent="0.25">
      <c r="A1612" s="60">
        <v>1609</v>
      </c>
      <c r="B1612" s="60">
        <v>0.99266261392642996</v>
      </c>
      <c r="C1612" s="60">
        <v>-7.3644370945159503E-3</v>
      </c>
      <c r="D1612" s="60">
        <v>7.4090663430680902E-3</v>
      </c>
      <c r="E1612" s="60">
        <v>0.99999999999910205</v>
      </c>
      <c r="F1612" s="60">
        <v>0.42457694213746699</v>
      </c>
      <c r="G1612" s="60" t="s">
        <v>142</v>
      </c>
      <c r="H1612" s="60">
        <v>-1</v>
      </c>
      <c r="I1612" s="60">
        <v>1.41736139242784E-2</v>
      </c>
      <c r="J1612" s="60">
        <v>69.553636168053998</v>
      </c>
      <c r="K1612" s="60">
        <v>0.42457694213708602</v>
      </c>
      <c r="L1612" s="60">
        <v>0.57542305786201597</v>
      </c>
      <c r="M1612" s="61">
        <v>8.9783736001436399E-13</v>
      </c>
      <c r="N1612" s="60" t="s">
        <v>142</v>
      </c>
      <c r="O1612" s="60">
        <v>1.41736139242784E-2</v>
      </c>
      <c r="P1612" s="60" t="s">
        <v>163</v>
      </c>
      <c r="Q1612" s="60">
        <v>607</v>
      </c>
      <c r="R1612" s="60" t="s">
        <v>28</v>
      </c>
    </row>
    <row r="1613" spans="1:18" x14ac:dyDescent="0.25">
      <c r="A1613" s="60">
        <v>1610</v>
      </c>
      <c r="B1613" s="60">
        <v>0.98841887570077602</v>
      </c>
      <c r="C1613" s="60">
        <v>-1.1648707821403899E-2</v>
      </c>
      <c r="D1613" s="60">
        <v>4.5778267035069403E-3</v>
      </c>
      <c r="E1613" s="60">
        <v>0.74649313332871503</v>
      </c>
      <c r="F1613" s="60">
        <v>0.99999999999919098</v>
      </c>
      <c r="G1613" s="60">
        <v>1.7651051996979601E-2</v>
      </c>
      <c r="H1613" s="60">
        <v>55.653847043854299</v>
      </c>
      <c r="I1613" s="60">
        <v>0.76456707061107199</v>
      </c>
      <c r="J1613" s="60">
        <v>0.30792972708170802</v>
      </c>
      <c r="K1613" s="60">
        <v>0.74649313332811096</v>
      </c>
      <c r="L1613" s="61">
        <v>6.0417614710831901E-13</v>
      </c>
      <c r="M1613" s="60">
        <v>0.25350686667128502</v>
      </c>
      <c r="N1613" s="60">
        <v>1.7651051996979601E-2</v>
      </c>
      <c r="O1613" s="60">
        <v>0.76456707061107199</v>
      </c>
      <c r="P1613" s="60" t="s">
        <v>163</v>
      </c>
      <c r="Q1613" s="60">
        <v>608</v>
      </c>
      <c r="R1613" s="60" t="s">
        <v>28</v>
      </c>
    </row>
    <row r="1614" spans="1:18" x14ac:dyDescent="0.25">
      <c r="A1614" s="60">
        <v>1611</v>
      </c>
      <c r="B1614" s="60">
        <v>0.99023402218110801</v>
      </c>
      <c r="C1614" s="60">
        <v>-9.8139777467561203E-3</v>
      </c>
      <c r="D1614" s="60">
        <v>6.2766902116198403E-3</v>
      </c>
      <c r="E1614" s="60">
        <v>0.999999999983607</v>
      </c>
      <c r="F1614" s="60">
        <v>0.48972194078482201</v>
      </c>
      <c r="G1614" s="60" t="s">
        <v>142</v>
      </c>
      <c r="H1614" s="60">
        <v>-1</v>
      </c>
      <c r="I1614" s="60">
        <v>1.69672784862866E-2</v>
      </c>
      <c r="J1614" s="60">
        <v>57.936970994389299</v>
      </c>
      <c r="K1614" s="60">
        <v>0.48972194077679398</v>
      </c>
      <c r="L1614" s="60">
        <v>0.51027805920681302</v>
      </c>
      <c r="M1614" s="61">
        <v>1.63932201147077E-11</v>
      </c>
      <c r="N1614" s="60" t="s">
        <v>142</v>
      </c>
      <c r="O1614" s="60">
        <v>1.69672784862866E-2</v>
      </c>
      <c r="P1614" s="60" t="s">
        <v>163</v>
      </c>
      <c r="Q1614" s="60">
        <v>609</v>
      </c>
      <c r="R1614" s="60" t="s">
        <v>28</v>
      </c>
    </row>
    <row r="1615" spans="1:18" x14ac:dyDescent="0.25">
      <c r="A1615" s="60">
        <v>1612</v>
      </c>
      <c r="B1615" s="60">
        <v>0.97247441161106296</v>
      </c>
      <c r="C1615" s="60">
        <v>-2.79115158037605E-2</v>
      </c>
      <c r="D1615" s="60">
        <v>9.1893408737581499E-3</v>
      </c>
      <c r="E1615" s="60">
        <v>1</v>
      </c>
      <c r="F1615" s="60">
        <v>0.50681947137459604</v>
      </c>
      <c r="G1615" s="60">
        <v>0.36061950660122899</v>
      </c>
      <c r="H1615" s="60">
        <v>1.7730058460364899</v>
      </c>
      <c r="I1615" s="60" t="s">
        <v>162</v>
      </c>
      <c r="J1615" s="60" t="s">
        <v>162</v>
      </c>
      <c r="K1615" s="60">
        <v>0.50681947137459604</v>
      </c>
      <c r="L1615" s="60">
        <v>0.49318052862540401</v>
      </c>
      <c r="M1615" s="60">
        <v>0</v>
      </c>
      <c r="N1615" s="60">
        <v>0.36061950660122899</v>
      </c>
      <c r="O1615" s="60" t="s">
        <v>162</v>
      </c>
      <c r="P1615" s="60" t="s">
        <v>163</v>
      </c>
      <c r="Q1615" s="60">
        <v>610</v>
      </c>
      <c r="R1615" s="60" t="s">
        <v>28</v>
      </c>
    </row>
    <row r="1616" spans="1:18" x14ac:dyDescent="0.25">
      <c r="A1616" s="60">
        <v>1613</v>
      </c>
      <c r="B1616" s="60">
        <v>0.98425665542360297</v>
      </c>
      <c r="C1616" s="60">
        <v>-1.58685872572473E-2</v>
      </c>
      <c r="D1616" s="60">
        <v>9.0216270727577295E-3</v>
      </c>
      <c r="E1616" s="60">
        <v>0.99999999999963196</v>
      </c>
      <c r="F1616" s="60">
        <v>0.36883336457321803</v>
      </c>
      <c r="G1616" s="60" t="s">
        <v>142</v>
      </c>
      <c r="H1616" s="60">
        <v>-1</v>
      </c>
      <c r="I1616" s="60">
        <v>1.27149796678925E-2</v>
      </c>
      <c r="J1616" s="60">
        <v>77.647392769740094</v>
      </c>
      <c r="K1616" s="60">
        <v>0.36883336457308202</v>
      </c>
      <c r="L1616" s="60">
        <v>0.63116663542655005</v>
      </c>
      <c r="M1616" s="61">
        <v>3.6837199957062699E-13</v>
      </c>
      <c r="N1616" s="60" t="s">
        <v>142</v>
      </c>
      <c r="O1616" s="60">
        <v>1.27149796678925E-2</v>
      </c>
      <c r="P1616" s="60" t="s">
        <v>163</v>
      </c>
      <c r="Q1616" s="60">
        <v>611</v>
      </c>
      <c r="R1616" s="60" t="s">
        <v>28</v>
      </c>
    </row>
    <row r="1617" spans="1:18" x14ac:dyDescent="0.25">
      <c r="A1617" s="60">
        <v>1614</v>
      </c>
      <c r="B1617" s="60">
        <v>0.98846857142716704</v>
      </c>
      <c r="C1617" s="60">
        <v>-1.1598431083116201E-2</v>
      </c>
      <c r="D1617" s="60">
        <v>8.6027466820584007E-3</v>
      </c>
      <c r="E1617" s="60">
        <v>0.99999999999997402</v>
      </c>
      <c r="F1617" s="60">
        <v>0.37160968482305101</v>
      </c>
      <c r="G1617" s="60" t="s">
        <v>142</v>
      </c>
      <c r="H1617" s="60">
        <v>-1</v>
      </c>
      <c r="I1617" s="60">
        <v>1.1502694924948599E-2</v>
      </c>
      <c r="J1617" s="60">
        <v>85.936149008965401</v>
      </c>
      <c r="K1617" s="60">
        <v>0.37160968482304102</v>
      </c>
      <c r="L1617" s="60">
        <v>0.628390315176933</v>
      </c>
      <c r="M1617" s="61">
        <v>2.55351295663786E-14</v>
      </c>
      <c r="N1617" s="60" t="s">
        <v>142</v>
      </c>
      <c r="O1617" s="60">
        <v>1.1502694924948599E-2</v>
      </c>
      <c r="P1617" s="60" t="s">
        <v>163</v>
      </c>
      <c r="Q1617" s="60">
        <v>612</v>
      </c>
      <c r="R1617" s="60" t="s">
        <v>28</v>
      </c>
    </row>
    <row r="1618" spans="1:18" x14ac:dyDescent="0.25">
      <c r="A1618" s="60">
        <v>1615</v>
      </c>
      <c r="B1618" s="60">
        <v>0.98636314132671699</v>
      </c>
      <c r="C1618" s="60">
        <v>-1.37306946927755E-2</v>
      </c>
      <c r="D1618" s="60">
        <v>1.1041916265723499E-2</v>
      </c>
      <c r="E1618" s="60">
        <v>0.99999993162322798</v>
      </c>
      <c r="F1618" s="60">
        <v>0.25631498790715801</v>
      </c>
      <c r="G1618" s="60" t="s">
        <v>142</v>
      </c>
      <c r="H1618" s="60">
        <v>-1</v>
      </c>
      <c r="I1618" s="60">
        <v>1.8007097776044301E-2</v>
      </c>
      <c r="J1618" s="60">
        <v>54.533657474240499</v>
      </c>
      <c r="K1618" s="60">
        <v>0.25631497038116602</v>
      </c>
      <c r="L1618" s="60">
        <v>0.74368496124206196</v>
      </c>
      <c r="M1618" s="61">
        <v>6.8376771800160401E-8</v>
      </c>
      <c r="N1618" s="60" t="s">
        <v>142</v>
      </c>
      <c r="O1618" s="60">
        <v>1.8007097776044301E-2</v>
      </c>
      <c r="P1618" s="60" t="s">
        <v>163</v>
      </c>
      <c r="Q1618" s="60">
        <v>613</v>
      </c>
      <c r="R1618" s="60" t="s">
        <v>28</v>
      </c>
    </row>
    <row r="1619" spans="1:18" x14ac:dyDescent="0.25">
      <c r="A1619" s="60">
        <v>1616</v>
      </c>
      <c r="B1619" s="60">
        <v>0.98401366371670096</v>
      </c>
      <c r="C1619" s="60">
        <v>-1.6115496135335101E-2</v>
      </c>
      <c r="D1619" s="60">
        <v>9.2546486106518094E-3</v>
      </c>
      <c r="E1619" s="60">
        <v>0.99999999989410504</v>
      </c>
      <c r="F1619" s="60">
        <v>0.34102235542882797</v>
      </c>
      <c r="G1619" s="60" t="s">
        <v>142</v>
      </c>
      <c r="H1619" s="60">
        <v>-1</v>
      </c>
      <c r="I1619" s="60">
        <v>1.48040729849127E-2</v>
      </c>
      <c r="J1619" s="60">
        <v>66.548977975124203</v>
      </c>
      <c r="K1619" s="60">
        <v>0.34102235539271503</v>
      </c>
      <c r="L1619" s="60">
        <v>0.65897764450138896</v>
      </c>
      <c r="M1619" s="61">
        <v>1.05895403557099E-10</v>
      </c>
      <c r="N1619" s="60" t="s">
        <v>142</v>
      </c>
      <c r="O1619" s="60">
        <v>1.48040729849127E-2</v>
      </c>
      <c r="P1619" s="60" t="s">
        <v>163</v>
      </c>
      <c r="Q1619" s="60">
        <v>614</v>
      </c>
      <c r="R1619" s="60" t="s">
        <v>28</v>
      </c>
    </row>
    <row r="1620" spans="1:18" x14ac:dyDescent="0.25">
      <c r="A1620" s="60">
        <v>1617</v>
      </c>
      <c r="B1620" s="60">
        <v>0.98066114593028897</v>
      </c>
      <c r="C1620" s="60">
        <v>-1.9528296079534799E-2</v>
      </c>
      <c r="D1620" s="60">
        <v>2.5283177649112398E-3</v>
      </c>
      <c r="E1620" s="60">
        <v>0.83412475469824099</v>
      </c>
      <c r="F1620" s="60">
        <v>0.99968739152445196</v>
      </c>
      <c r="G1620" s="60">
        <v>5.5895492663447899E-2</v>
      </c>
      <c r="H1620" s="60">
        <v>16.8905302082423</v>
      </c>
      <c r="I1620" s="60" t="s">
        <v>142</v>
      </c>
      <c r="J1620" s="60">
        <v>-1</v>
      </c>
      <c r="K1620" s="60">
        <v>0.83386400023025797</v>
      </c>
      <c r="L1620" s="60">
        <v>2.6075446798346798E-4</v>
      </c>
      <c r="M1620" s="60">
        <v>0.16587524530175901</v>
      </c>
      <c r="N1620" s="60">
        <v>5.5895492663447899E-2</v>
      </c>
      <c r="O1620" s="60" t="s">
        <v>142</v>
      </c>
      <c r="P1620" s="60" t="s">
        <v>163</v>
      </c>
      <c r="Q1620" s="60">
        <v>615</v>
      </c>
      <c r="R1620" s="60" t="s">
        <v>28</v>
      </c>
    </row>
    <row r="1621" spans="1:18" x14ac:dyDescent="0.25">
      <c r="A1621" s="60">
        <v>1618</v>
      </c>
      <c r="B1621" s="60">
        <v>0.982368140177455</v>
      </c>
      <c r="C1621" s="60">
        <v>-1.7789152716266798E-2</v>
      </c>
      <c r="D1621" s="60">
        <v>7.3923718404023796E-3</v>
      </c>
      <c r="E1621" s="60">
        <v>0.99999999999984701</v>
      </c>
      <c r="F1621" s="60">
        <v>0.49116047193645002</v>
      </c>
      <c r="G1621" s="60">
        <v>1.6006106217719001</v>
      </c>
      <c r="H1621" s="60">
        <v>-0.37523843313435801</v>
      </c>
      <c r="I1621" s="60">
        <v>1.34402234806413E-2</v>
      </c>
      <c r="J1621" s="60">
        <v>73.403524721174307</v>
      </c>
      <c r="K1621" s="60">
        <v>0.49116047193637402</v>
      </c>
      <c r="L1621" s="60">
        <v>0.50883952806347199</v>
      </c>
      <c r="M1621" s="61">
        <v>1.5343282200319701E-13</v>
      </c>
      <c r="N1621" s="60">
        <v>1.6006106217719001</v>
      </c>
      <c r="O1621" s="60">
        <v>1.34402234806413E-2</v>
      </c>
      <c r="P1621" s="60" t="s">
        <v>163</v>
      </c>
      <c r="Q1621" s="60">
        <v>616</v>
      </c>
      <c r="R1621" s="60" t="s">
        <v>28</v>
      </c>
    </row>
    <row r="1622" spans="1:18" x14ac:dyDescent="0.25">
      <c r="A1622" s="60">
        <v>1619</v>
      </c>
      <c r="B1622" s="60">
        <v>0.98849367551372702</v>
      </c>
      <c r="C1622" s="60">
        <v>-1.1573034455941799E-2</v>
      </c>
      <c r="D1622" s="60">
        <v>9.5506312777234002E-3</v>
      </c>
      <c r="E1622" s="60">
        <v>0.99999999999168798</v>
      </c>
      <c r="F1622" s="60">
        <v>0.33091585186450401</v>
      </c>
      <c r="G1622" s="60" t="s">
        <v>142</v>
      </c>
      <c r="H1622" s="60">
        <v>-1</v>
      </c>
      <c r="I1622" s="60">
        <v>1.3093021254476599E-2</v>
      </c>
      <c r="J1622" s="60">
        <v>75.376565848626697</v>
      </c>
      <c r="K1622" s="60">
        <v>0.33091585186175299</v>
      </c>
      <c r="L1622" s="60">
        <v>0.669084148129935</v>
      </c>
      <c r="M1622" s="61">
        <v>8.3122397853685502E-12</v>
      </c>
      <c r="N1622" s="60" t="s">
        <v>142</v>
      </c>
      <c r="O1622" s="60">
        <v>1.3093021254476599E-2</v>
      </c>
      <c r="P1622" s="60" t="s">
        <v>163</v>
      </c>
      <c r="Q1622" s="60">
        <v>617</v>
      </c>
      <c r="R1622" s="60" t="s">
        <v>28</v>
      </c>
    </row>
    <row r="1623" spans="1:18" x14ac:dyDescent="0.25">
      <c r="A1623" s="60">
        <v>1620</v>
      </c>
      <c r="B1623" s="60">
        <v>0.986826226136155</v>
      </c>
      <c r="C1623" s="60">
        <v>-1.32613177281762E-2</v>
      </c>
      <c r="D1623" s="60">
        <v>8.1895495293073193E-3</v>
      </c>
      <c r="E1623" s="60">
        <v>0.99999999989030297</v>
      </c>
      <c r="F1623" s="60">
        <v>0.39339145874271603</v>
      </c>
      <c r="G1623" s="60" t="s">
        <v>142</v>
      </c>
      <c r="H1623" s="60">
        <v>-1</v>
      </c>
      <c r="I1623" s="60">
        <v>1.60767404338963E-2</v>
      </c>
      <c r="J1623" s="60">
        <v>61.2016635842173</v>
      </c>
      <c r="K1623" s="60">
        <v>0.39339145869956299</v>
      </c>
      <c r="L1623" s="60">
        <v>0.60660854119074104</v>
      </c>
      <c r="M1623" s="61">
        <v>1.09696696171113E-10</v>
      </c>
      <c r="N1623" s="60" t="s">
        <v>142</v>
      </c>
      <c r="O1623" s="60">
        <v>1.60767404338963E-2</v>
      </c>
      <c r="P1623" s="60" t="s">
        <v>163</v>
      </c>
      <c r="Q1623" s="60">
        <v>618</v>
      </c>
      <c r="R1623" s="60" t="s">
        <v>28</v>
      </c>
    </row>
    <row r="1624" spans="1:18" x14ac:dyDescent="0.25">
      <c r="A1624" s="60">
        <v>1621</v>
      </c>
      <c r="B1624" s="60">
        <v>0.98584508442421004</v>
      </c>
      <c r="C1624" s="60">
        <v>-1.42560519118141E-2</v>
      </c>
      <c r="D1624" s="60">
        <v>8.8096507134393792E-3</v>
      </c>
      <c r="E1624" s="60">
        <v>0.99999999999808598</v>
      </c>
      <c r="F1624" s="60">
        <v>0.37251243260156403</v>
      </c>
      <c r="G1624" s="60" t="s">
        <v>142</v>
      </c>
      <c r="H1624" s="60">
        <v>-1</v>
      </c>
      <c r="I1624" s="60">
        <v>1.31132732562112E-2</v>
      </c>
      <c r="J1624" s="60">
        <v>75.258610681077599</v>
      </c>
      <c r="K1624" s="60">
        <v>0.37251243260085098</v>
      </c>
      <c r="L1624" s="60">
        <v>0.62748756739723499</v>
      </c>
      <c r="M1624" s="61">
        <v>1.9135804052439198E-12</v>
      </c>
      <c r="N1624" s="60" t="s">
        <v>142</v>
      </c>
      <c r="O1624" s="60">
        <v>1.31132732562112E-2</v>
      </c>
      <c r="P1624" s="60" t="s">
        <v>163</v>
      </c>
      <c r="Q1624" s="60">
        <v>619</v>
      </c>
      <c r="R1624" s="60" t="s">
        <v>28</v>
      </c>
    </row>
    <row r="1625" spans="1:18" x14ac:dyDescent="0.25">
      <c r="A1625" s="60">
        <v>1622</v>
      </c>
      <c r="B1625" s="60">
        <v>0.98563867181109499</v>
      </c>
      <c r="C1625" s="60">
        <v>-1.44654501513034E-2</v>
      </c>
      <c r="D1625" s="60">
        <v>7.2759792589861903E-3</v>
      </c>
      <c r="E1625" s="60">
        <v>0.99999939663142101</v>
      </c>
      <c r="F1625" s="60">
        <v>0.46301544376583598</v>
      </c>
      <c r="G1625" s="60" t="s">
        <v>142</v>
      </c>
      <c r="H1625" s="60">
        <v>-1</v>
      </c>
      <c r="I1625" s="60">
        <v>2.77195768970574E-2</v>
      </c>
      <c r="J1625" s="60">
        <v>35.075586713091397</v>
      </c>
      <c r="K1625" s="60">
        <v>0.46301516439686502</v>
      </c>
      <c r="L1625" s="60">
        <v>0.53698423223455605</v>
      </c>
      <c r="M1625" s="61">
        <v>6.0336857932163902E-7</v>
      </c>
      <c r="N1625" s="60" t="s">
        <v>142</v>
      </c>
      <c r="O1625" s="60">
        <v>2.77195768970574E-2</v>
      </c>
      <c r="P1625" s="60" t="s">
        <v>163</v>
      </c>
      <c r="Q1625" s="60">
        <v>620</v>
      </c>
      <c r="R1625" s="60" t="s">
        <v>28</v>
      </c>
    </row>
    <row r="1626" spans="1:18" x14ac:dyDescent="0.25">
      <c r="A1626" s="60">
        <v>1623</v>
      </c>
      <c r="B1626" s="60">
        <v>0.98656563322173496</v>
      </c>
      <c r="C1626" s="60">
        <v>-1.3525424337007E-2</v>
      </c>
      <c r="D1626" s="60">
        <v>1.02169680668668E-2</v>
      </c>
      <c r="E1626" s="60">
        <v>0.99999999988752997</v>
      </c>
      <c r="F1626" s="60">
        <v>0.28744562445303601</v>
      </c>
      <c r="G1626" s="60" t="s">
        <v>142</v>
      </c>
      <c r="H1626" s="60">
        <v>-1</v>
      </c>
      <c r="I1626" s="60">
        <v>1.3675288689197901E-2</v>
      </c>
      <c r="J1626" s="60">
        <v>72.124598882501303</v>
      </c>
      <c r="K1626" s="60">
        <v>0.28744562442070698</v>
      </c>
      <c r="L1626" s="60">
        <v>0.71255437546682299</v>
      </c>
      <c r="M1626" s="61">
        <v>1.12470033286627E-10</v>
      </c>
      <c r="N1626" s="60" t="s">
        <v>142</v>
      </c>
      <c r="O1626" s="60">
        <v>1.3675288689197901E-2</v>
      </c>
      <c r="P1626" s="60" t="s">
        <v>163</v>
      </c>
      <c r="Q1626" s="60">
        <v>621</v>
      </c>
      <c r="R1626" s="60" t="s">
        <v>28</v>
      </c>
    </row>
    <row r="1627" spans="1:18" x14ac:dyDescent="0.25">
      <c r="A1627" s="60">
        <v>1624</v>
      </c>
      <c r="B1627" s="60">
        <v>0.98240201583388498</v>
      </c>
      <c r="C1627" s="60">
        <v>-1.7754669643191799E-2</v>
      </c>
      <c r="D1627" s="60">
        <v>8.8903254389134604E-3</v>
      </c>
      <c r="E1627" s="60">
        <v>0.99999999999982503</v>
      </c>
      <c r="F1627" s="60">
        <v>0.38768134112978198</v>
      </c>
      <c r="G1627" s="60">
        <v>2.945135088527</v>
      </c>
      <c r="H1627" s="60">
        <v>-0.66045700114212902</v>
      </c>
      <c r="I1627" s="60">
        <v>1.23044870279685E-2</v>
      </c>
      <c r="J1627" s="60">
        <v>80.271165366501606</v>
      </c>
      <c r="K1627" s="60">
        <v>0.38768134112971397</v>
      </c>
      <c r="L1627" s="60">
        <v>0.61231865887011105</v>
      </c>
      <c r="M1627" s="61">
        <v>1.7519319328585001E-13</v>
      </c>
      <c r="N1627" s="60">
        <v>2.945135088527</v>
      </c>
      <c r="O1627" s="60">
        <v>1.23044870279685E-2</v>
      </c>
      <c r="P1627" s="60" t="s">
        <v>163</v>
      </c>
      <c r="Q1627" s="60">
        <v>622</v>
      </c>
      <c r="R1627" s="60" t="s">
        <v>28</v>
      </c>
    </row>
    <row r="1628" spans="1:18" x14ac:dyDescent="0.25">
      <c r="A1628" s="60">
        <v>1625</v>
      </c>
      <c r="B1628" s="60">
        <v>0.98891934445871099</v>
      </c>
      <c r="C1628" s="60">
        <v>-1.1142503305130599E-2</v>
      </c>
      <c r="D1628" s="60">
        <v>8.4057421120913006E-3</v>
      </c>
      <c r="E1628" s="60">
        <v>0.999893843067166</v>
      </c>
      <c r="F1628" s="60">
        <v>0.385606298300328</v>
      </c>
      <c r="G1628" s="60" t="s">
        <v>142</v>
      </c>
      <c r="H1628" s="60">
        <v>-1</v>
      </c>
      <c r="I1628" s="60">
        <v>4.1167259463368203E-2</v>
      </c>
      <c r="J1628" s="60">
        <v>23.2911481851209</v>
      </c>
      <c r="K1628" s="60">
        <v>0.38556536351841902</v>
      </c>
      <c r="L1628" s="60">
        <v>0.61432847954874803</v>
      </c>
      <c r="M1628" s="60">
        <v>1.06156932833557E-4</v>
      </c>
      <c r="N1628" s="60" t="s">
        <v>142</v>
      </c>
      <c r="O1628" s="60">
        <v>4.1167259463368203E-2</v>
      </c>
      <c r="P1628" s="60" t="s">
        <v>163</v>
      </c>
      <c r="Q1628" s="60">
        <v>623</v>
      </c>
      <c r="R1628" s="60" t="s">
        <v>28</v>
      </c>
    </row>
    <row r="1629" spans="1:18" x14ac:dyDescent="0.25">
      <c r="A1629" s="60">
        <v>1626</v>
      </c>
      <c r="B1629" s="60">
        <v>0.98369242745229601</v>
      </c>
      <c r="C1629" s="60">
        <v>-1.6442004518574801E-2</v>
      </c>
      <c r="D1629" s="60">
        <v>1.01102030210181E-2</v>
      </c>
      <c r="E1629" s="60">
        <v>0.99999999999997802</v>
      </c>
      <c r="F1629" s="60">
        <v>0.31865471972731402</v>
      </c>
      <c r="G1629" s="60">
        <v>4.6160169051432201</v>
      </c>
      <c r="H1629" s="60">
        <v>-0.78336301175894996</v>
      </c>
      <c r="I1629" s="60">
        <v>1.0267217855177899E-2</v>
      </c>
      <c r="J1629" s="60">
        <v>96.397368411315199</v>
      </c>
      <c r="K1629" s="60">
        <v>0.31865471972730702</v>
      </c>
      <c r="L1629" s="60">
        <v>0.68134528027267105</v>
      </c>
      <c r="M1629" s="61">
        <v>2.2204460492503099E-14</v>
      </c>
      <c r="N1629" s="60">
        <v>4.6160169051432201</v>
      </c>
      <c r="O1629" s="60">
        <v>1.0267217855177899E-2</v>
      </c>
      <c r="P1629" s="60" t="s">
        <v>163</v>
      </c>
      <c r="Q1629" s="60">
        <v>624</v>
      </c>
      <c r="R1629" s="60" t="s">
        <v>28</v>
      </c>
    </row>
    <row r="1630" spans="1:18" x14ac:dyDescent="0.25">
      <c r="A1630" s="60">
        <v>1627</v>
      </c>
      <c r="B1630" s="60">
        <v>0.99010326343369304</v>
      </c>
      <c r="C1630" s="60">
        <v>-9.9460347943659596E-3</v>
      </c>
      <c r="D1630" s="60">
        <v>9.4511717922567302E-3</v>
      </c>
      <c r="E1630" s="60">
        <v>0.999999999999997</v>
      </c>
      <c r="F1630" s="60">
        <v>0.31613547978798201</v>
      </c>
      <c r="G1630" s="60" t="s">
        <v>142</v>
      </c>
      <c r="H1630" s="60">
        <v>-1</v>
      </c>
      <c r="I1630" s="60">
        <v>1.00623478034548E-2</v>
      </c>
      <c r="J1630" s="60">
        <v>98.380385128077194</v>
      </c>
      <c r="K1630" s="60">
        <v>0.31613547978798101</v>
      </c>
      <c r="L1630" s="60">
        <v>0.68386452021201605</v>
      </c>
      <c r="M1630" s="61">
        <v>2.9976021664879199E-15</v>
      </c>
      <c r="N1630" s="60" t="s">
        <v>142</v>
      </c>
      <c r="O1630" s="60">
        <v>1.00623478034548E-2</v>
      </c>
      <c r="P1630" s="60" t="s">
        <v>163</v>
      </c>
      <c r="Q1630" s="60">
        <v>625</v>
      </c>
      <c r="R1630" s="60" t="s">
        <v>28</v>
      </c>
    </row>
    <row r="1631" spans="1:18" x14ac:dyDescent="0.25">
      <c r="A1631" s="60">
        <v>1628</v>
      </c>
      <c r="B1631" s="60">
        <v>0.98108116323977301</v>
      </c>
      <c r="C1631" s="60">
        <v>-1.9100087630404002E-2</v>
      </c>
      <c r="D1631" s="60">
        <v>4.9601776475064396E-3</v>
      </c>
      <c r="E1631" s="60">
        <v>0.74155843014989897</v>
      </c>
      <c r="F1631" s="60">
        <v>0.99713228338830495</v>
      </c>
      <c r="G1631" s="60">
        <v>7.2331335669052102E-2</v>
      </c>
      <c r="H1631" s="60">
        <v>12.825266611630701</v>
      </c>
      <c r="I1631" s="60" t="s">
        <v>142</v>
      </c>
      <c r="J1631" s="60">
        <v>-1</v>
      </c>
      <c r="K1631" s="60">
        <v>0.73943185072121598</v>
      </c>
      <c r="L1631" s="60">
        <v>2.1265794286831198E-3</v>
      </c>
      <c r="M1631" s="60">
        <v>0.25844156985010103</v>
      </c>
      <c r="N1631" s="60">
        <v>7.2331335669052102E-2</v>
      </c>
      <c r="O1631" s="60" t="s">
        <v>142</v>
      </c>
      <c r="P1631" s="60" t="s">
        <v>163</v>
      </c>
      <c r="Q1631" s="60">
        <v>626</v>
      </c>
      <c r="R1631" s="60" t="s">
        <v>28</v>
      </c>
    </row>
    <row r="1632" spans="1:18" x14ac:dyDescent="0.25">
      <c r="A1632" s="60">
        <v>1629</v>
      </c>
      <c r="B1632" s="60">
        <v>0.98803807370968899</v>
      </c>
      <c r="C1632" s="60">
        <v>-1.2034045833357499E-2</v>
      </c>
      <c r="D1632" s="60">
        <v>9.1348223635551694E-3</v>
      </c>
      <c r="E1632" s="60">
        <v>0.99999999998946099</v>
      </c>
      <c r="F1632" s="60">
        <v>0.35290462394095301</v>
      </c>
      <c r="G1632" s="60" t="s">
        <v>142</v>
      </c>
      <c r="H1632" s="60">
        <v>-1</v>
      </c>
      <c r="I1632" s="60">
        <v>1.38008861361085E-2</v>
      </c>
      <c r="J1632" s="60">
        <v>71.459115316052504</v>
      </c>
      <c r="K1632" s="60">
        <v>0.35290462393723299</v>
      </c>
      <c r="L1632" s="60">
        <v>0.647095376052227</v>
      </c>
      <c r="M1632" s="61">
        <v>1.05393471727666E-11</v>
      </c>
      <c r="N1632" s="60" t="s">
        <v>142</v>
      </c>
      <c r="O1632" s="60">
        <v>1.38008861361085E-2</v>
      </c>
      <c r="P1632" s="60" t="s">
        <v>163</v>
      </c>
      <c r="Q1632" s="60">
        <v>627</v>
      </c>
      <c r="R1632" s="60" t="s">
        <v>28</v>
      </c>
    </row>
    <row r="1633" spans="1:18" x14ac:dyDescent="0.25">
      <c r="A1633" s="60">
        <v>1630</v>
      </c>
      <c r="B1633" s="60">
        <v>0.98377983731926999</v>
      </c>
      <c r="C1633" s="60">
        <v>-1.6353149525702399E-2</v>
      </c>
      <c r="D1633" s="60">
        <v>6.6403517292928102E-3</v>
      </c>
      <c r="E1633" s="60">
        <v>0.999999999999999</v>
      </c>
      <c r="F1633" s="60">
        <v>0.55679542493673995</v>
      </c>
      <c r="G1633" s="60">
        <v>0.68180775298519303</v>
      </c>
      <c r="H1633" s="60">
        <v>0.46668910058832602</v>
      </c>
      <c r="I1633" s="60">
        <v>1.21623282630539E-2</v>
      </c>
      <c r="J1633" s="60">
        <v>81.221099313504794</v>
      </c>
      <c r="K1633" s="60">
        <v>0.55679542493673995</v>
      </c>
      <c r="L1633" s="60">
        <v>0.44320457506326</v>
      </c>
      <c r="M1633" s="61">
        <v>5.5511151231257797E-16</v>
      </c>
      <c r="N1633" s="60">
        <v>0.68180775298519303</v>
      </c>
      <c r="O1633" s="60">
        <v>1.21623282630539E-2</v>
      </c>
      <c r="P1633" s="60" t="s">
        <v>163</v>
      </c>
      <c r="Q1633" s="60">
        <v>628</v>
      </c>
      <c r="R1633" s="60" t="s">
        <v>28</v>
      </c>
    </row>
    <row r="1634" spans="1:18" x14ac:dyDescent="0.25">
      <c r="A1634" s="60">
        <v>1631</v>
      </c>
      <c r="B1634" s="60">
        <v>0.98703204118505194</v>
      </c>
      <c r="C1634" s="60">
        <v>-1.3052776868834199E-2</v>
      </c>
      <c r="D1634" s="60">
        <v>9.5819022181548898E-3</v>
      </c>
      <c r="E1634" s="60">
        <v>0.999999999999996</v>
      </c>
      <c r="F1634" s="60">
        <v>0.31957528029855597</v>
      </c>
      <c r="G1634" s="60" t="s">
        <v>142</v>
      </c>
      <c r="H1634" s="60">
        <v>-1</v>
      </c>
      <c r="I1634" s="60">
        <v>1.01645326827049E-2</v>
      </c>
      <c r="J1634" s="60">
        <v>97.381305979911701</v>
      </c>
      <c r="K1634" s="60">
        <v>0.31957528029855498</v>
      </c>
      <c r="L1634" s="60">
        <v>0.68042471970144103</v>
      </c>
      <c r="M1634" s="61">
        <v>3.5527136788005001E-15</v>
      </c>
      <c r="N1634" s="60" t="s">
        <v>142</v>
      </c>
      <c r="O1634" s="60">
        <v>1.01645326827049E-2</v>
      </c>
      <c r="P1634" s="60" t="s">
        <v>163</v>
      </c>
      <c r="Q1634" s="60">
        <v>629</v>
      </c>
      <c r="R1634" s="60" t="s">
        <v>28</v>
      </c>
    </row>
    <row r="1635" spans="1:18" x14ac:dyDescent="0.25">
      <c r="A1635" s="60">
        <v>1632</v>
      </c>
      <c r="B1635" s="60">
        <v>0.98463227579874002</v>
      </c>
      <c r="C1635" s="60">
        <v>-1.54870315750168E-2</v>
      </c>
      <c r="D1635" s="60">
        <v>7.2545504169765603E-3</v>
      </c>
      <c r="E1635" s="60">
        <v>0.99999999995544897</v>
      </c>
      <c r="F1635" s="60">
        <v>0.45944110521257803</v>
      </c>
      <c r="G1635" s="60" t="s">
        <v>142</v>
      </c>
      <c r="H1635" s="60">
        <v>-1</v>
      </c>
      <c r="I1635" s="60">
        <v>1.6790352503884699E-2</v>
      </c>
      <c r="J1635" s="60">
        <v>58.5580110523968</v>
      </c>
      <c r="K1635" s="60">
        <v>0.45944110519211001</v>
      </c>
      <c r="L1635" s="60">
        <v>0.54055889476333996</v>
      </c>
      <c r="M1635" s="61">
        <v>4.4550696465250901E-11</v>
      </c>
      <c r="N1635" s="60" t="s">
        <v>142</v>
      </c>
      <c r="O1635" s="60">
        <v>1.6790352503884699E-2</v>
      </c>
      <c r="P1635" s="60" t="s">
        <v>163</v>
      </c>
      <c r="Q1635" s="60">
        <v>630</v>
      </c>
      <c r="R1635" s="60" t="s">
        <v>28</v>
      </c>
    </row>
    <row r="1636" spans="1:18" x14ac:dyDescent="0.25">
      <c r="A1636" s="60">
        <v>1633</v>
      </c>
      <c r="B1636" s="60">
        <v>0.97149546533752396</v>
      </c>
      <c r="C1636" s="60">
        <v>-2.8918677867225299E-2</v>
      </c>
      <c r="D1636" s="60">
        <v>9.0511707801090302E-3</v>
      </c>
      <c r="E1636" s="60">
        <v>1</v>
      </c>
      <c r="F1636" s="60">
        <v>0.52353398747125501</v>
      </c>
      <c r="G1636" s="60">
        <v>0.34088815054101002</v>
      </c>
      <c r="H1636" s="60">
        <v>1.9335135246354</v>
      </c>
      <c r="I1636" s="60" t="s">
        <v>162</v>
      </c>
      <c r="J1636" s="60" t="s">
        <v>162</v>
      </c>
      <c r="K1636" s="60">
        <v>0.52353398747125501</v>
      </c>
      <c r="L1636" s="60">
        <v>0.47646601252874499</v>
      </c>
      <c r="M1636" s="60">
        <v>0</v>
      </c>
      <c r="N1636" s="60">
        <v>0.34088815054101002</v>
      </c>
      <c r="O1636" s="60" t="s">
        <v>162</v>
      </c>
      <c r="P1636" s="60" t="s">
        <v>163</v>
      </c>
      <c r="Q1636" s="60">
        <v>631</v>
      </c>
      <c r="R1636" s="60" t="s">
        <v>28</v>
      </c>
    </row>
    <row r="1637" spans="1:18" x14ac:dyDescent="0.25">
      <c r="A1637" s="60">
        <v>1634</v>
      </c>
      <c r="B1637" s="60">
        <v>0.97807781781104497</v>
      </c>
      <c r="C1637" s="60">
        <v>-2.2166043798758601E-2</v>
      </c>
      <c r="D1637" s="60">
        <v>3.52805954202552E-3</v>
      </c>
      <c r="E1637" s="60">
        <v>0.85601872935534495</v>
      </c>
      <c r="F1637" s="60">
        <v>0.97849829179856895</v>
      </c>
      <c r="G1637" s="60">
        <v>0.11109078549156599</v>
      </c>
      <c r="H1637" s="60">
        <v>8.0016466764106298</v>
      </c>
      <c r="I1637" s="60" t="s">
        <v>142</v>
      </c>
      <c r="J1637" s="60">
        <v>-1</v>
      </c>
      <c r="K1637" s="60">
        <v>0.83761286442178695</v>
      </c>
      <c r="L1637" s="60">
        <v>1.84058649335587E-2</v>
      </c>
      <c r="M1637" s="60">
        <v>0.14398127064465499</v>
      </c>
      <c r="N1637" s="60">
        <v>0.11109078549156599</v>
      </c>
      <c r="O1637" s="60" t="s">
        <v>142</v>
      </c>
      <c r="P1637" s="60" t="s">
        <v>163</v>
      </c>
      <c r="Q1637" s="60">
        <v>632</v>
      </c>
      <c r="R1637" s="60" t="s">
        <v>28</v>
      </c>
    </row>
    <row r="1638" spans="1:18" x14ac:dyDescent="0.25">
      <c r="A1638" s="60">
        <v>1635</v>
      </c>
      <c r="B1638" s="60">
        <v>0.98493378970735401</v>
      </c>
      <c r="C1638" s="60">
        <v>-1.51808586405319E-2</v>
      </c>
      <c r="D1638" s="60">
        <v>1.07354391113433E-2</v>
      </c>
      <c r="E1638" s="60">
        <v>0.999999999999994</v>
      </c>
      <c r="F1638" s="60">
        <v>0.28526037961794598</v>
      </c>
      <c r="G1638" s="60">
        <v>2.8096700574137898</v>
      </c>
      <c r="H1638" s="60">
        <v>-0.64408632345946404</v>
      </c>
      <c r="I1638" s="60">
        <v>9.1796673862014604E-3</v>
      </c>
      <c r="J1638" s="60">
        <v>107.93640890553</v>
      </c>
      <c r="K1638" s="60">
        <v>0.28526037961794398</v>
      </c>
      <c r="L1638" s="60">
        <v>0.71473962038204997</v>
      </c>
      <c r="M1638" s="61">
        <v>6.1062266354383602E-15</v>
      </c>
      <c r="N1638" s="60">
        <v>2.8096700574137898</v>
      </c>
      <c r="O1638" s="60">
        <v>9.1796673862014604E-3</v>
      </c>
      <c r="P1638" s="60" t="s">
        <v>163</v>
      </c>
      <c r="Q1638" s="60">
        <v>633</v>
      </c>
      <c r="R1638" s="60" t="s">
        <v>28</v>
      </c>
    </row>
    <row r="1639" spans="1:18" x14ac:dyDescent="0.25">
      <c r="A1639" s="60">
        <v>1636</v>
      </c>
      <c r="B1639" s="60">
        <v>0.97861282004591799</v>
      </c>
      <c r="C1639" s="60">
        <v>-2.1619199818565901E-2</v>
      </c>
      <c r="D1639" s="60">
        <v>7.11943340625388E-3</v>
      </c>
      <c r="E1639" s="60">
        <v>0.99999999994841005</v>
      </c>
      <c r="F1639" s="60">
        <v>0.54147245942705902</v>
      </c>
      <c r="G1639" s="60">
        <v>0.75107135880750597</v>
      </c>
      <c r="H1639" s="60">
        <v>0.33143141230644702</v>
      </c>
      <c r="I1639" s="60">
        <v>1.7038015283839601E-2</v>
      </c>
      <c r="J1639" s="60">
        <v>57.692282131504598</v>
      </c>
      <c r="K1639" s="60">
        <v>0.54147245939912503</v>
      </c>
      <c r="L1639" s="60">
        <v>0.45852754054928502</v>
      </c>
      <c r="M1639" s="61">
        <v>5.1590065552886699E-11</v>
      </c>
      <c r="N1639" s="60">
        <v>0.75107135880750597</v>
      </c>
      <c r="O1639" s="60">
        <v>1.7038015283839601E-2</v>
      </c>
      <c r="P1639" s="60" t="s">
        <v>163</v>
      </c>
      <c r="Q1639" s="60">
        <v>634</v>
      </c>
      <c r="R1639" s="60" t="s">
        <v>28</v>
      </c>
    </row>
    <row r="1640" spans="1:18" x14ac:dyDescent="0.25">
      <c r="A1640" s="60">
        <v>1637</v>
      </c>
      <c r="B1640" s="60">
        <v>0.98876254130029495</v>
      </c>
      <c r="C1640" s="60">
        <v>-1.13010759854732E-2</v>
      </c>
      <c r="D1640" s="60">
        <v>7.7424841357807903E-3</v>
      </c>
      <c r="E1640" s="60">
        <v>0.99999977992175404</v>
      </c>
      <c r="F1640" s="60">
        <v>0.41260873581096802</v>
      </c>
      <c r="G1640" s="60" t="s">
        <v>142</v>
      </c>
      <c r="H1640" s="60">
        <v>-1</v>
      </c>
      <c r="I1640" s="60">
        <v>2.5304535697755301E-2</v>
      </c>
      <c r="J1640" s="60">
        <v>38.518606938467101</v>
      </c>
      <c r="K1640" s="60">
        <v>0.41260864500476102</v>
      </c>
      <c r="L1640" s="60">
        <v>0.58739113491699302</v>
      </c>
      <c r="M1640" s="61">
        <v>2.20078246293554E-7</v>
      </c>
      <c r="N1640" s="60" t="s">
        <v>142</v>
      </c>
      <c r="O1640" s="60">
        <v>2.5304535697755301E-2</v>
      </c>
      <c r="P1640" s="60" t="s">
        <v>163</v>
      </c>
      <c r="Q1640" s="60">
        <v>635</v>
      </c>
      <c r="R1640" s="60" t="s">
        <v>28</v>
      </c>
    </row>
    <row r="1641" spans="1:18" x14ac:dyDescent="0.25">
      <c r="A1641" s="60">
        <v>1638</v>
      </c>
      <c r="B1641" s="60">
        <v>0.98550528878042298</v>
      </c>
      <c r="C1641" s="60">
        <v>-1.4600785807696101E-2</v>
      </c>
      <c r="D1641" s="60">
        <v>1.01816220228914E-2</v>
      </c>
      <c r="E1641" s="60">
        <v>0.99999908764123802</v>
      </c>
      <c r="F1641" s="60">
        <v>0.31717145710783101</v>
      </c>
      <c r="G1641" s="60">
        <v>5.0132016305513902</v>
      </c>
      <c r="H1641" s="60">
        <v>-0.80052667462927996</v>
      </c>
      <c r="I1641" s="60">
        <v>2.3335221125615101E-2</v>
      </c>
      <c r="J1641" s="60">
        <v>41.853675764070502</v>
      </c>
      <c r="K1641" s="60">
        <v>0.31717116773367299</v>
      </c>
      <c r="L1641" s="60">
        <v>0.68282791990756497</v>
      </c>
      <c r="M1641" s="61">
        <v>9.1235876209516696E-7</v>
      </c>
      <c r="N1641" s="60">
        <v>5.0132016305513902</v>
      </c>
      <c r="O1641" s="60">
        <v>2.3335221125615101E-2</v>
      </c>
      <c r="P1641" s="60" t="s">
        <v>163</v>
      </c>
      <c r="Q1641" s="60">
        <v>636</v>
      </c>
      <c r="R1641" s="60" t="s">
        <v>28</v>
      </c>
    </row>
    <row r="1642" spans="1:18" x14ac:dyDescent="0.25">
      <c r="A1642" s="60">
        <v>1639</v>
      </c>
      <c r="B1642" s="60">
        <v>0.99196767592575996</v>
      </c>
      <c r="C1642" s="60">
        <v>-8.06475698041682E-3</v>
      </c>
      <c r="D1642" s="60">
        <v>5.9045680464019003E-3</v>
      </c>
      <c r="E1642" s="60">
        <v>0.660050220681352</v>
      </c>
      <c r="F1642" s="60">
        <v>0.99686950167134902</v>
      </c>
      <c r="G1642" s="60">
        <v>7.7006824774141905E-2</v>
      </c>
      <c r="H1642" s="60">
        <v>11.9858620055166</v>
      </c>
      <c r="I1642" s="60" t="s">
        <v>142</v>
      </c>
      <c r="J1642" s="60">
        <v>-1</v>
      </c>
      <c r="K1642" s="60">
        <v>0.65798393456868298</v>
      </c>
      <c r="L1642" s="60">
        <v>2.0662861126686102E-3</v>
      </c>
      <c r="M1642" s="60">
        <v>0.339949779318648</v>
      </c>
      <c r="N1642" s="60">
        <v>7.7006824774141905E-2</v>
      </c>
      <c r="O1642" s="60" t="s">
        <v>142</v>
      </c>
      <c r="P1642" s="60" t="s">
        <v>163</v>
      </c>
      <c r="Q1642" s="60">
        <v>637</v>
      </c>
      <c r="R1642" s="60" t="s">
        <v>28</v>
      </c>
    </row>
    <row r="1643" spans="1:18" x14ac:dyDescent="0.25">
      <c r="A1643" s="60">
        <v>1640</v>
      </c>
      <c r="B1643" s="60">
        <v>0.99180911714793396</v>
      </c>
      <c r="C1643" s="60">
        <v>-8.2246124427025093E-3</v>
      </c>
      <c r="D1643" s="60">
        <v>7.9513884038871201E-3</v>
      </c>
      <c r="E1643" s="60">
        <v>0.999999883187908</v>
      </c>
      <c r="F1643" s="60">
        <v>0.39779363255518302</v>
      </c>
      <c r="G1643" s="60" t="s">
        <v>142</v>
      </c>
      <c r="H1643" s="60">
        <v>-1</v>
      </c>
      <c r="I1643" s="60">
        <v>2.2967462562654199E-2</v>
      </c>
      <c r="J1643" s="60">
        <v>42.5398554486394</v>
      </c>
      <c r="K1643" s="60">
        <v>0.39779358608807602</v>
      </c>
      <c r="L1643" s="60">
        <v>0.60220629709983198</v>
      </c>
      <c r="M1643" s="61">
        <v>1.16812091555119E-7</v>
      </c>
      <c r="N1643" s="60" t="s">
        <v>142</v>
      </c>
      <c r="O1643" s="60">
        <v>2.2967462562654199E-2</v>
      </c>
      <c r="P1643" s="60" t="s">
        <v>163</v>
      </c>
      <c r="Q1643" s="60">
        <v>638</v>
      </c>
      <c r="R1643" s="60" t="s">
        <v>28</v>
      </c>
    </row>
    <row r="1644" spans="1:18" x14ac:dyDescent="0.25">
      <c r="A1644" s="60">
        <v>1641</v>
      </c>
      <c r="B1644" s="60">
        <v>0.98169169661974298</v>
      </c>
      <c r="C1644" s="60">
        <v>-1.8477974484102499E-2</v>
      </c>
      <c r="D1644" s="60">
        <v>7.7852326548520697E-3</v>
      </c>
      <c r="E1644" s="60">
        <v>0.99999999980359</v>
      </c>
      <c r="F1644" s="60">
        <v>0.44749442704853798</v>
      </c>
      <c r="G1644" s="60">
        <v>2.7563372860833</v>
      </c>
      <c r="H1644" s="60">
        <v>-0.63719969792921105</v>
      </c>
      <c r="I1644" s="60">
        <v>1.72240186260765E-2</v>
      </c>
      <c r="J1644" s="60">
        <v>57.058460206611599</v>
      </c>
      <c r="K1644" s="60">
        <v>0.44749442696064601</v>
      </c>
      <c r="L1644" s="60">
        <v>0.55250557284294399</v>
      </c>
      <c r="M1644" s="61">
        <v>1.9641011039794899E-10</v>
      </c>
      <c r="N1644" s="60">
        <v>2.7563372860833</v>
      </c>
      <c r="O1644" s="60">
        <v>1.72240186260765E-2</v>
      </c>
      <c r="P1644" s="60" t="s">
        <v>163</v>
      </c>
      <c r="Q1644" s="60">
        <v>639</v>
      </c>
      <c r="R1644" s="60" t="s">
        <v>28</v>
      </c>
    </row>
    <row r="1645" spans="1:18" x14ac:dyDescent="0.25">
      <c r="A1645" s="60">
        <v>1642</v>
      </c>
      <c r="B1645" s="60">
        <v>0.99284550941917904</v>
      </c>
      <c r="C1645" s="60">
        <v>-7.18020667902056E-3</v>
      </c>
      <c r="D1645" s="60">
        <v>7.6841586082736901E-3</v>
      </c>
      <c r="E1645" s="60">
        <v>0.57820950752092903</v>
      </c>
      <c r="F1645" s="60">
        <v>0.99843419055211502</v>
      </c>
      <c r="G1645" s="60">
        <v>6.4941802661128201E-2</v>
      </c>
      <c r="H1645" s="60">
        <v>14.398402246671299</v>
      </c>
      <c r="I1645" s="60" t="s">
        <v>142</v>
      </c>
      <c r="J1645" s="60">
        <v>-1</v>
      </c>
      <c r="K1645" s="60">
        <v>0.57730414161119603</v>
      </c>
      <c r="L1645" s="60">
        <v>9.0536590973306404E-4</v>
      </c>
      <c r="M1645" s="60">
        <v>0.42179049247907102</v>
      </c>
      <c r="N1645" s="60">
        <v>6.4941802661128201E-2</v>
      </c>
      <c r="O1645" s="60" t="s">
        <v>142</v>
      </c>
      <c r="P1645" s="60" t="s">
        <v>163</v>
      </c>
      <c r="Q1645" s="60">
        <v>640</v>
      </c>
      <c r="R1645" s="60" t="s">
        <v>28</v>
      </c>
    </row>
    <row r="1646" spans="1:18" x14ac:dyDescent="0.25">
      <c r="A1646" s="60">
        <v>1643</v>
      </c>
      <c r="B1646" s="60">
        <v>0.98325387198691006</v>
      </c>
      <c r="C1646" s="60">
        <v>-1.6887929730440201E-2</v>
      </c>
      <c r="D1646" s="60">
        <v>3.8404262029851101E-3</v>
      </c>
      <c r="E1646" s="60">
        <v>0.79237751112738397</v>
      </c>
      <c r="F1646" s="60">
        <v>0.99343769597056897</v>
      </c>
      <c r="G1646" s="60">
        <v>8.7265000739472007E-2</v>
      </c>
      <c r="H1646" s="60">
        <v>10.4593478659959</v>
      </c>
      <c r="I1646" s="60" t="s">
        <v>142</v>
      </c>
      <c r="J1646" s="60">
        <v>-1</v>
      </c>
      <c r="K1646" s="60">
        <v>0.787177688993283</v>
      </c>
      <c r="L1646" s="60">
        <v>5.1998221341016801E-3</v>
      </c>
      <c r="M1646" s="60">
        <v>0.207622488872616</v>
      </c>
      <c r="N1646" s="60">
        <v>8.7265000739472007E-2</v>
      </c>
      <c r="O1646" s="60" t="s">
        <v>142</v>
      </c>
      <c r="P1646" s="60" t="s">
        <v>163</v>
      </c>
      <c r="Q1646" s="60">
        <v>641</v>
      </c>
      <c r="R1646" s="60" t="s">
        <v>28</v>
      </c>
    </row>
    <row r="1647" spans="1:18" x14ac:dyDescent="0.25">
      <c r="A1647" s="60">
        <v>1644</v>
      </c>
      <c r="B1647" s="60">
        <v>0.97771665496990201</v>
      </c>
      <c r="C1647" s="60">
        <v>-2.2535369768612899E-2</v>
      </c>
      <c r="D1647" s="60">
        <v>6.6762198991867196E-3</v>
      </c>
      <c r="E1647" s="60">
        <v>1</v>
      </c>
      <c r="F1647" s="60">
        <v>0.63692871616482405</v>
      </c>
      <c r="G1647" s="60">
        <v>0.32580362458215101</v>
      </c>
      <c r="H1647" s="60">
        <v>2.0693335633773802</v>
      </c>
      <c r="I1647" s="60" t="s">
        <v>162</v>
      </c>
      <c r="J1647" s="60" t="s">
        <v>162</v>
      </c>
      <c r="K1647" s="60">
        <v>0.63692871616482405</v>
      </c>
      <c r="L1647" s="60">
        <v>0.36307128383517601</v>
      </c>
      <c r="M1647" s="60">
        <v>0</v>
      </c>
      <c r="N1647" s="60">
        <v>0.32580362458215101</v>
      </c>
      <c r="O1647" s="60" t="s">
        <v>162</v>
      </c>
      <c r="P1647" s="60" t="s">
        <v>163</v>
      </c>
      <c r="Q1647" s="60">
        <v>642</v>
      </c>
      <c r="R1647" s="60" t="s">
        <v>28</v>
      </c>
    </row>
    <row r="1648" spans="1:18" x14ac:dyDescent="0.25">
      <c r="A1648" s="60">
        <v>1645</v>
      </c>
      <c r="B1648" s="60">
        <v>0.98401274673488404</v>
      </c>
      <c r="C1648" s="60">
        <v>-1.6116428014920098E-2</v>
      </c>
      <c r="D1648" s="60">
        <v>8.7693863130725094E-3</v>
      </c>
      <c r="E1648" s="60">
        <v>0.99999760124854498</v>
      </c>
      <c r="F1648" s="60">
        <v>0.379880813465723</v>
      </c>
      <c r="G1648" s="60" t="s">
        <v>142</v>
      </c>
      <c r="H1648" s="60">
        <v>-1</v>
      </c>
      <c r="I1648" s="60">
        <v>2.7638954190682501E-2</v>
      </c>
      <c r="J1648" s="60">
        <v>35.180819038989398</v>
      </c>
      <c r="K1648" s="60">
        <v>0.37987990222606899</v>
      </c>
      <c r="L1648" s="60">
        <v>0.62011769902247504</v>
      </c>
      <c r="M1648" s="61">
        <v>2.3987514551349099E-6</v>
      </c>
      <c r="N1648" s="60" t="s">
        <v>142</v>
      </c>
      <c r="O1648" s="60">
        <v>2.7638954190682501E-2</v>
      </c>
      <c r="P1648" s="60" t="s">
        <v>163</v>
      </c>
      <c r="Q1648" s="60">
        <v>643</v>
      </c>
      <c r="R1648" s="60" t="s">
        <v>28</v>
      </c>
    </row>
    <row r="1649" spans="1:18" x14ac:dyDescent="0.25">
      <c r="A1649" s="60">
        <v>1646</v>
      </c>
      <c r="B1649" s="60">
        <v>0.98463707877222595</v>
      </c>
      <c r="C1649" s="60">
        <v>-1.54821536506487E-2</v>
      </c>
      <c r="D1649" s="60">
        <v>9.7957700789135793E-3</v>
      </c>
      <c r="E1649" s="60">
        <v>0.999999999998474</v>
      </c>
      <c r="F1649" s="60">
        <v>0.32427165527528301</v>
      </c>
      <c r="G1649" s="60" t="s">
        <v>142</v>
      </c>
      <c r="H1649" s="60">
        <v>-1</v>
      </c>
      <c r="I1649" s="60">
        <v>1.2319957669059601E-2</v>
      </c>
      <c r="J1649" s="60">
        <v>80.169110062074395</v>
      </c>
      <c r="K1649" s="60">
        <v>0.32427165527478802</v>
      </c>
      <c r="L1649" s="60">
        <v>0.67572834472368604</v>
      </c>
      <c r="M1649" s="61">
        <v>1.52555745813743E-12</v>
      </c>
      <c r="N1649" s="60" t="s">
        <v>142</v>
      </c>
      <c r="O1649" s="60">
        <v>1.2319957669059601E-2</v>
      </c>
      <c r="P1649" s="60" t="s">
        <v>163</v>
      </c>
      <c r="Q1649" s="60">
        <v>644</v>
      </c>
      <c r="R1649" s="60" t="s">
        <v>28</v>
      </c>
    </row>
    <row r="1650" spans="1:18" x14ac:dyDescent="0.25">
      <c r="A1650" s="60">
        <v>1647</v>
      </c>
      <c r="B1650" s="60">
        <v>0.98789165079886798</v>
      </c>
      <c r="C1650" s="60">
        <v>-1.2182252431267601E-2</v>
      </c>
      <c r="D1650" s="60">
        <v>7.8836627592910897E-3</v>
      </c>
      <c r="E1650" s="60">
        <v>0.99999997986334499</v>
      </c>
      <c r="F1650" s="60">
        <v>0.41441238894367299</v>
      </c>
      <c r="G1650" s="60" t="s">
        <v>142</v>
      </c>
      <c r="H1650" s="60">
        <v>-1</v>
      </c>
      <c r="I1650" s="60">
        <v>2.1935833935369499E-2</v>
      </c>
      <c r="J1650" s="60">
        <v>44.587507771363697</v>
      </c>
      <c r="K1650" s="60">
        <v>0.41441238059879398</v>
      </c>
      <c r="L1650" s="60">
        <v>0.58558759926455095</v>
      </c>
      <c r="M1650" s="61">
        <v>2.0136654677038701E-8</v>
      </c>
      <c r="N1650" s="60" t="s">
        <v>142</v>
      </c>
      <c r="O1650" s="60">
        <v>2.1935833935369499E-2</v>
      </c>
      <c r="P1650" s="60" t="s">
        <v>163</v>
      </c>
      <c r="Q1650" s="60">
        <v>645</v>
      </c>
      <c r="R1650" s="60" t="s">
        <v>28</v>
      </c>
    </row>
    <row r="1651" spans="1:18" x14ac:dyDescent="0.25">
      <c r="A1651" s="60">
        <v>1648</v>
      </c>
      <c r="B1651" s="60">
        <v>0.99051477793151799</v>
      </c>
      <c r="C1651" s="60">
        <v>-9.5304932864609896E-3</v>
      </c>
      <c r="D1651" s="60">
        <v>7.0402581472580198E-3</v>
      </c>
      <c r="E1651" s="60">
        <v>0.99999576729416195</v>
      </c>
      <c r="F1651" s="60">
        <v>0.46260524102365902</v>
      </c>
      <c r="G1651" s="60" t="s">
        <v>142</v>
      </c>
      <c r="H1651" s="60">
        <v>-1</v>
      </c>
      <c r="I1651" s="60">
        <v>3.2040679040940802E-2</v>
      </c>
      <c r="J1651" s="60">
        <v>30.2103248099775</v>
      </c>
      <c r="K1651" s="60">
        <v>0.46260328295175401</v>
      </c>
      <c r="L1651" s="60">
        <v>0.53739248434240705</v>
      </c>
      <c r="M1651" s="61">
        <v>4.2327058381585997E-6</v>
      </c>
      <c r="N1651" s="60" t="s">
        <v>142</v>
      </c>
      <c r="O1651" s="60">
        <v>3.2040679040940802E-2</v>
      </c>
      <c r="P1651" s="60" t="s">
        <v>163</v>
      </c>
      <c r="Q1651" s="60">
        <v>646</v>
      </c>
      <c r="R1651" s="60" t="s">
        <v>28</v>
      </c>
    </row>
    <row r="1652" spans="1:18" x14ac:dyDescent="0.25">
      <c r="A1652" s="60">
        <v>1649</v>
      </c>
      <c r="B1652" s="60">
        <v>0.98204124909189106</v>
      </c>
      <c r="C1652" s="60">
        <v>-1.8121966324638899E-2</v>
      </c>
      <c r="D1652" s="60">
        <v>7.6807267539074804E-3</v>
      </c>
      <c r="E1652" s="60">
        <v>0.99999149384005903</v>
      </c>
      <c r="F1652" s="60">
        <v>0.46332455792219701</v>
      </c>
      <c r="G1652" s="60" t="s">
        <v>142</v>
      </c>
      <c r="H1652" s="60">
        <v>-1</v>
      </c>
      <c r="I1652" s="60">
        <v>3.27557823734657E-2</v>
      </c>
      <c r="J1652" s="60">
        <v>29.528960920501898</v>
      </c>
      <c r="K1652" s="60">
        <v>0.46332061680940301</v>
      </c>
      <c r="L1652" s="60">
        <v>0.53667087703065597</v>
      </c>
      <c r="M1652" s="61">
        <v>8.5061599411906403E-6</v>
      </c>
      <c r="N1652" s="60" t="s">
        <v>142</v>
      </c>
      <c r="O1652" s="60">
        <v>3.27557823734657E-2</v>
      </c>
      <c r="P1652" s="60" t="s">
        <v>163</v>
      </c>
      <c r="Q1652" s="60">
        <v>647</v>
      </c>
      <c r="R1652" s="60" t="s">
        <v>28</v>
      </c>
    </row>
    <row r="1653" spans="1:18" x14ac:dyDescent="0.25">
      <c r="A1653" s="60">
        <v>1650</v>
      </c>
      <c r="B1653" s="60">
        <v>0.982972502905331</v>
      </c>
      <c r="C1653" s="60">
        <v>-1.7174131855579901E-2</v>
      </c>
      <c r="D1653" s="60">
        <v>8.1652525110822698E-3</v>
      </c>
      <c r="E1653" s="60">
        <v>0.99999999996719702</v>
      </c>
      <c r="F1653" s="60">
        <v>0.45137793857708097</v>
      </c>
      <c r="G1653" s="60">
        <v>1.20276419348994</v>
      </c>
      <c r="H1653" s="60">
        <v>-0.16858183390178799</v>
      </c>
      <c r="I1653" s="60">
        <v>1.5576444916418301E-2</v>
      </c>
      <c r="J1653" s="60">
        <v>63.1995015785633</v>
      </c>
      <c r="K1653" s="60">
        <v>0.45137793856227398</v>
      </c>
      <c r="L1653" s="60">
        <v>0.54862206140492298</v>
      </c>
      <c r="M1653" s="61">
        <v>3.28028715301798E-11</v>
      </c>
      <c r="N1653" s="60">
        <v>1.20276419348994</v>
      </c>
      <c r="O1653" s="60">
        <v>1.5576444916418301E-2</v>
      </c>
      <c r="P1653" s="60" t="s">
        <v>163</v>
      </c>
      <c r="Q1653" s="60">
        <v>648</v>
      </c>
      <c r="R1653" s="60" t="s">
        <v>28</v>
      </c>
    </row>
    <row r="1654" spans="1:18" x14ac:dyDescent="0.25">
      <c r="A1654" s="60">
        <v>1651</v>
      </c>
      <c r="B1654" s="60">
        <v>0.99022617569624605</v>
      </c>
      <c r="C1654" s="60">
        <v>-9.8219016473428695E-3</v>
      </c>
      <c r="D1654" s="60">
        <v>9.2204893884765306E-3</v>
      </c>
      <c r="E1654" s="60">
        <v>0.99999999999634503</v>
      </c>
      <c r="F1654" s="60">
        <v>0.34597020452739702</v>
      </c>
      <c r="G1654" s="60" t="s">
        <v>142</v>
      </c>
      <c r="H1654" s="60">
        <v>-1</v>
      </c>
      <c r="I1654" s="60">
        <v>1.25911332522467E-2</v>
      </c>
      <c r="J1654" s="60">
        <v>78.420968706019096</v>
      </c>
      <c r="K1654" s="60">
        <v>0.34597020452613197</v>
      </c>
      <c r="L1654" s="60">
        <v>0.65402979547021201</v>
      </c>
      <c r="M1654" s="61">
        <v>3.6554093085783303E-12</v>
      </c>
      <c r="N1654" s="60" t="s">
        <v>142</v>
      </c>
      <c r="O1654" s="60">
        <v>1.25911332522467E-2</v>
      </c>
      <c r="P1654" s="60" t="s">
        <v>163</v>
      </c>
      <c r="Q1654" s="60">
        <v>649</v>
      </c>
      <c r="R1654" s="60" t="s">
        <v>28</v>
      </c>
    </row>
    <row r="1655" spans="1:18" x14ac:dyDescent="0.25">
      <c r="A1655" s="60">
        <v>1652</v>
      </c>
      <c r="B1655" s="60">
        <v>0.99171965092105496</v>
      </c>
      <c r="C1655" s="60">
        <v>-8.3148215975980197E-3</v>
      </c>
      <c r="D1655" s="60">
        <v>8.5917653059029396E-3</v>
      </c>
      <c r="E1655" s="60">
        <v>0.99999999999999301</v>
      </c>
      <c r="F1655" s="60">
        <v>0.37573699537226601</v>
      </c>
      <c r="G1655" s="60">
        <v>3.18595786446294</v>
      </c>
      <c r="H1655" s="60">
        <v>-0.68612265367528003</v>
      </c>
      <c r="I1655" s="60">
        <v>1.1026245352164199E-2</v>
      </c>
      <c r="J1655" s="60">
        <v>89.692703459906696</v>
      </c>
      <c r="K1655" s="60">
        <v>0.37573699537226402</v>
      </c>
      <c r="L1655" s="60">
        <v>0.62426300462772899</v>
      </c>
      <c r="M1655" s="61">
        <v>7.4384942649885504E-15</v>
      </c>
      <c r="N1655" s="60">
        <v>3.18595786446294</v>
      </c>
      <c r="O1655" s="60">
        <v>1.1026245352164199E-2</v>
      </c>
      <c r="P1655" s="60" t="s">
        <v>163</v>
      </c>
      <c r="Q1655" s="60">
        <v>650</v>
      </c>
      <c r="R1655" s="60" t="s">
        <v>28</v>
      </c>
    </row>
    <row r="1656" spans="1:18" x14ac:dyDescent="0.25">
      <c r="A1656" s="60">
        <v>1653</v>
      </c>
      <c r="B1656" s="60">
        <v>0.98632176331591404</v>
      </c>
      <c r="C1656" s="60">
        <v>-1.37726456507939E-2</v>
      </c>
      <c r="D1656" s="60">
        <v>9.8648963832303604E-3</v>
      </c>
      <c r="E1656" s="60">
        <v>0.999999999999998</v>
      </c>
      <c r="F1656" s="60">
        <v>0.33450578953229998</v>
      </c>
      <c r="G1656" s="60">
        <v>1.7723637160953201</v>
      </c>
      <c r="H1656" s="60">
        <v>-0.43578172419197903</v>
      </c>
      <c r="I1656" s="60">
        <v>9.5830355675775893E-3</v>
      </c>
      <c r="J1656" s="60">
        <v>103.351068400843</v>
      </c>
      <c r="K1656" s="60">
        <v>0.33450578953229998</v>
      </c>
      <c r="L1656" s="60">
        <v>0.66549421046769897</v>
      </c>
      <c r="M1656" s="61">
        <v>1.6653345369377301E-15</v>
      </c>
      <c r="N1656" s="60">
        <v>1.7723637160953201</v>
      </c>
      <c r="O1656" s="60">
        <v>9.5830355675775893E-3</v>
      </c>
      <c r="P1656" s="60" t="s">
        <v>163</v>
      </c>
      <c r="Q1656" s="60">
        <v>651</v>
      </c>
      <c r="R1656" s="60" t="s">
        <v>28</v>
      </c>
    </row>
    <row r="1657" spans="1:18" x14ac:dyDescent="0.25">
      <c r="A1657" s="60">
        <v>1654</v>
      </c>
      <c r="B1657" s="60">
        <v>0.98154937334616399</v>
      </c>
      <c r="C1657" s="60">
        <v>-1.86229625612216E-2</v>
      </c>
      <c r="D1657" s="60">
        <v>3.1316387636878898E-3</v>
      </c>
      <c r="E1657" s="60">
        <v>0.83545640816217104</v>
      </c>
      <c r="F1657" s="60">
        <v>0.99346201658658795</v>
      </c>
      <c r="G1657" s="60">
        <v>8.5348680920527303E-2</v>
      </c>
      <c r="H1657" s="60">
        <v>10.7166427086454</v>
      </c>
      <c r="I1657" s="60" t="s">
        <v>142</v>
      </c>
      <c r="J1657" s="60">
        <v>-1</v>
      </c>
      <c r="K1657" s="60">
        <v>0.82999420802297796</v>
      </c>
      <c r="L1657" s="60">
        <v>5.4622001391927098E-3</v>
      </c>
      <c r="M1657" s="60">
        <v>0.16454359183782899</v>
      </c>
      <c r="N1657" s="60">
        <v>8.5348680920527303E-2</v>
      </c>
      <c r="O1657" s="60" t="s">
        <v>142</v>
      </c>
      <c r="P1657" s="60" t="s">
        <v>163</v>
      </c>
      <c r="Q1657" s="60">
        <v>652</v>
      </c>
      <c r="R1657" s="60" t="s">
        <v>28</v>
      </c>
    </row>
    <row r="1658" spans="1:18" x14ac:dyDescent="0.25">
      <c r="A1658" s="60">
        <v>1655</v>
      </c>
      <c r="B1658" s="60">
        <v>0.98712072734822298</v>
      </c>
      <c r="C1658" s="60">
        <v>-1.2962929553424899E-2</v>
      </c>
      <c r="D1658" s="60">
        <v>7.1497912148010597E-3</v>
      </c>
      <c r="E1658" s="60">
        <v>0.99999999999976497</v>
      </c>
      <c r="F1658" s="60">
        <v>0.44762201663050299</v>
      </c>
      <c r="G1658" s="60" t="s">
        <v>142</v>
      </c>
      <c r="H1658" s="60">
        <v>-1</v>
      </c>
      <c r="I1658" s="60">
        <v>1.39254067202189E-2</v>
      </c>
      <c r="J1658" s="60">
        <v>70.811188002721593</v>
      </c>
      <c r="K1658" s="60">
        <v>0.44762201663039702</v>
      </c>
      <c r="L1658" s="60">
        <v>0.55237798336936805</v>
      </c>
      <c r="M1658" s="61">
        <v>2.3492319201068302E-13</v>
      </c>
      <c r="N1658" s="60" t="s">
        <v>142</v>
      </c>
      <c r="O1658" s="60">
        <v>1.39254067202189E-2</v>
      </c>
      <c r="P1658" s="60" t="s">
        <v>163</v>
      </c>
      <c r="Q1658" s="60">
        <v>653</v>
      </c>
      <c r="R1658" s="60" t="s">
        <v>28</v>
      </c>
    </row>
    <row r="1659" spans="1:18" x14ac:dyDescent="0.25">
      <c r="A1659" s="60">
        <v>1656</v>
      </c>
      <c r="B1659" s="60">
        <v>0.98614020695393501</v>
      </c>
      <c r="C1659" s="60">
        <v>-1.39567367665958E-2</v>
      </c>
      <c r="D1659" s="60">
        <v>9.0726226359393002E-3</v>
      </c>
      <c r="E1659" s="60">
        <v>0.99999999993456201</v>
      </c>
      <c r="F1659" s="60">
        <v>0.35598963254353699</v>
      </c>
      <c r="G1659" s="60" t="s">
        <v>142</v>
      </c>
      <c r="H1659" s="60">
        <v>-1</v>
      </c>
      <c r="I1659" s="60">
        <v>1.4877642260124301E-2</v>
      </c>
      <c r="J1659" s="60">
        <v>66.214951301809705</v>
      </c>
      <c r="K1659" s="60">
        <v>0.35598963252024202</v>
      </c>
      <c r="L1659" s="60">
        <v>0.64401036741432005</v>
      </c>
      <c r="M1659" s="61">
        <v>6.5438210405943703E-11</v>
      </c>
      <c r="N1659" s="60" t="s">
        <v>142</v>
      </c>
      <c r="O1659" s="60">
        <v>1.4877642260124301E-2</v>
      </c>
      <c r="P1659" s="60" t="s">
        <v>163</v>
      </c>
      <c r="Q1659" s="60">
        <v>654</v>
      </c>
      <c r="R1659" s="60" t="s">
        <v>28</v>
      </c>
    </row>
    <row r="1660" spans="1:18" x14ac:dyDescent="0.25">
      <c r="A1660" s="60">
        <v>1657</v>
      </c>
      <c r="B1660" s="60">
        <v>0.9820496949434</v>
      </c>
      <c r="C1660" s="60">
        <v>-1.8113366059427299E-2</v>
      </c>
      <c r="D1660" s="60">
        <v>9.5774458543329503E-3</v>
      </c>
      <c r="E1660" s="60">
        <v>0.99999999656980398</v>
      </c>
      <c r="F1660" s="60">
        <v>0.33357433478576098</v>
      </c>
      <c r="G1660" s="60" t="s">
        <v>142</v>
      </c>
      <c r="H1660" s="60">
        <v>-1</v>
      </c>
      <c r="I1660" s="60">
        <v>1.74625867377463E-2</v>
      </c>
      <c r="J1660" s="60">
        <v>56.265284634976098</v>
      </c>
      <c r="K1660" s="60">
        <v>0.33357433364153599</v>
      </c>
      <c r="L1660" s="60">
        <v>0.66642566292826799</v>
      </c>
      <c r="M1660" s="61">
        <v>3.4301964602079201E-9</v>
      </c>
      <c r="N1660" s="60" t="s">
        <v>142</v>
      </c>
      <c r="O1660" s="60">
        <v>1.74625867377463E-2</v>
      </c>
      <c r="P1660" s="60" t="s">
        <v>163</v>
      </c>
      <c r="Q1660" s="60">
        <v>655</v>
      </c>
      <c r="R1660" s="60" t="s">
        <v>28</v>
      </c>
    </row>
    <row r="1661" spans="1:18" x14ac:dyDescent="0.25">
      <c r="A1661" s="60">
        <v>1658</v>
      </c>
      <c r="B1661" s="60">
        <v>0.98377518783690698</v>
      </c>
      <c r="C1661" s="60">
        <v>-1.6357875678012099E-2</v>
      </c>
      <c r="D1661" s="60">
        <v>8.4477383711877296E-3</v>
      </c>
      <c r="E1661" s="60">
        <v>0.99999999980410703</v>
      </c>
      <c r="F1661" s="60">
        <v>0.441524162151051</v>
      </c>
      <c r="G1661" s="60">
        <v>1.09805798079271</v>
      </c>
      <c r="H1661" s="60">
        <v>-8.9301277808590707E-2</v>
      </c>
      <c r="I1661" s="60">
        <v>1.6206617798698801E-2</v>
      </c>
      <c r="J1661" s="60">
        <v>60.703188933121403</v>
      </c>
      <c r="K1661" s="60">
        <v>0.44152416206456002</v>
      </c>
      <c r="L1661" s="60">
        <v>0.55847583773954701</v>
      </c>
      <c r="M1661" s="61">
        <v>1.95893079535381E-10</v>
      </c>
      <c r="N1661" s="60">
        <v>1.09805798079271</v>
      </c>
      <c r="O1661" s="60">
        <v>1.6206617798698801E-2</v>
      </c>
      <c r="P1661" s="60" t="s">
        <v>163</v>
      </c>
      <c r="Q1661" s="60">
        <v>656</v>
      </c>
      <c r="R1661" s="60" t="s">
        <v>28</v>
      </c>
    </row>
    <row r="1662" spans="1:18" x14ac:dyDescent="0.25">
      <c r="A1662" s="60">
        <v>1659</v>
      </c>
      <c r="B1662" s="60">
        <v>0.98486444267009299</v>
      </c>
      <c r="C1662" s="60">
        <v>-1.5251268935505401E-2</v>
      </c>
      <c r="D1662" s="60">
        <v>5.3007496134807597E-3</v>
      </c>
      <c r="E1662" s="60">
        <v>0.74852117961356401</v>
      </c>
      <c r="F1662" s="60">
        <v>0.98217817001192897</v>
      </c>
      <c r="G1662" s="60">
        <v>0.101324174689902</v>
      </c>
      <c r="H1662" s="60">
        <v>8.8693130544655592</v>
      </c>
      <c r="I1662" s="60" t="s">
        <v>142</v>
      </c>
      <c r="J1662" s="60">
        <v>-1</v>
      </c>
      <c r="K1662" s="60">
        <v>0.73518116240802101</v>
      </c>
      <c r="L1662" s="60">
        <v>1.33400172055432E-2</v>
      </c>
      <c r="M1662" s="60">
        <v>0.25147882038643599</v>
      </c>
      <c r="N1662" s="60">
        <v>0.101324174689902</v>
      </c>
      <c r="O1662" s="60" t="s">
        <v>142</v>
      </c>
      <c r="P1662" s="60" t="s">
        <v>163</v>
      </c>
      <c r="Q1662" s="60">
        <v>657</v>
      </c>
      <c r="R1662" s="60" t="s">
        <v>28</v>
      </c>
    </row>
    <row r="1663" spans="1:18" x14ac:dyDescent="0.25">
      <c r="A1663" s="60">
        <v>1660</v>
      </c>
      <c r="B1663" s="60">
        <v>0.979910568191946</v>
      </c>
      <c r="C1663" s="60">
        <v>-2.02939684286817E-2</v>
      </c>
      <c r="D1663" s="60">
        <v>9.8829280990630607E-3</v>
      </c>
      <c r="E1663" s="60">
        <v>0.999999999999998</v>
      </c>
      <c r="F1663" s="60">
        <v>0.35324974855250102</v>
      </c>
      <c r="G1663" s="60">
        <v>1.6563190956028799</v>
      </c>
      <c r="H1663" s="60">
        <v>-0.39625160233027801</v>
      </c>
      <c r="I1663" s="60">
        <v>9.9313873914736693E-3</v>
      </c>
      <c r="J1663" s="60">
        <v>99.690866299156099</v>
      </c>
      <c r="K1663" s="60">
        <v>0.35324974855250002</v>
      </c>
      <c r="L1663" s="60">
        <v>0.64675025144749798</v>
      </c>
      <c r="M1663" s="61">
        <v>2.3314683517128299E-15</v>
      </c>
      <c r="N1663" s="60">
        <v>1.6563190956028799</v>
      </c>
      <c r="O1663" s="60">
        <v>9.9313873914736693E-3</v>
      </c>
      <c r="P1663" s="60" t="s">
        <v>163</v>
      </c>
      <c r="Q1663" s="60">
        <v>658</v>
      </c>
      <c r="R1663" s="60" t="s">
        <v>28</v>
      </c>
    </row>
    <row r="1664" spans="1:18" x14ac:dyDescent="0.25">
      <c r="A1664" s="60">
        <v>1661</v>
      </c>
      <c r="B1664" s="60">
        <v>0.98352560814158896</v>
      </c>
      <c r="C1664" s="60">
        <v>-1.66116037272932E-2</v>
      </c>
      <c r="D1664" s="60">
        <v>8.5498844337798894E-3</v>
      </c>
      <c r="E1664" s="60">
        <v>0.99999999999998201</v>
      </c>
      <c r="F1664" s="60">
        <v>0.40104375289990402</v>
      </c>
      <c r="G1664" s="60">
        <v>35.124949713677097</v>
      </c>
      <c r="H1664" s="60">
        <v>-0.971530208351854</v>
      </c>
      <c r="I1664" s="60">
        <v>1.14888241648251E-2</v>
      </c>
      <c r="J1664" s="60">
        <v>86.041109312271004</v>
      </c>
      <c r="K1664" s="60">
        <v>0.40104375289989702</v>
      </c>
      <c r="L1664" s="60">
        <v>0.59895624710008499</v>
      </c>
      <c r="M1664" s="61">
        <v>1.7652546091539998E-14</v>
      </c>
      <c r="N1664" s="60">
        <v>35.124949713677097</v>
      </c>
      <c r="O1664" s="60">
        <v>1.14888241648251E-2</v>
      </c>
      <c r="P1664" s="60" t="s">
        <v>163</v>
      </c>
      <c r="Q1664" s="60">
        <v>659</v>
      </c>
      <c r="R1664" s="60" t="s">
        <v>28</v>
      </c>
    </row>
    <row r="1665" spans="1:18" x14ac:dyDescent="0.25">
      <c r="A1665" s="60">
        <v>1662</v>
      </c>
      <c r="B1665" s="60">
        <v>0.98885325188752105</v>
      </c>
      <c r="C1665" s="60">
        <v>-1.12093386646021E-2</v>
      </c>
      <c r="D1665" s="60">
        <v>4.2564841868579402E-3</v>
      </c>
      <c r="E1665" s="60">
        <v>0.73492049872824305</v>
      </c>
      <c r="F1665" s="60">
        <v>0.99722437671858599</v>
      </c>
      <c r="G1665" s="60">
        <v>7.8722092014403694E-2</v>
      </c>
      <c r="H1665" s="60">
        <v>11.7029144476627</v>
      </c>
      <c r="I1665" s="60" t="s">
        <v>142</v>
      </c>
      <c r="J1665" s="60">
        <v>-1</v>
      </c>
      <c r="K1665" s="60">
        <v>0.73288063628198497</v>
      </c>
      <c r="L1665" s="60">
        <v>2.0398624462582599E-3</v>
      </c>
      <c r="M1665" s="60">
        <v>0.265079501271757</v>
      </c>
      <c r="N1665" s="60">
        <v>7.8722092014403694E-2</v>
      </c>
      <c r="O1665" s="60" t="s">
        <v>142</v>
      </c>
      <c r="P1665" s="60" t="s">
        <v>163</v>
      </c>
      <c r="Q1665" s="60">
        <v>660</v>
      </c>
      <c r="R1665" s="60" t="s">
        <v>28</v>
      </c>
    </row>
    <row r="1666" spans="1:18" x14ac:dyDescent="0.25">
      <c r="A1666" s="60">
        <v>1663</v>
      </c>
      <c r="B1666" s="60">
        <v>0.99042991080908704</v>
      </c>
      <c r="C1666" s="60">
        <v>-9.6161767716838702E-3</v>
      </c>
      <c r="D1666" s="60">
        <v>4.1598050160460299E-3</v>
      </c>
      <c r="E1666" s="60">
        <v>0.74472481194704099</v>
      </c>
      <c r="F1666" s="60">
        <v>0.99857641760163995</v>
      </c>
      <c r="G1666" s="60">
        <v>6.7309794766233499E-2</v>
      </c>
      <c r="H1666" s="60">
        <v>13.856678786096399</v>
      </c>
      <c r="I1666" s="60" t="s">
        <v>142</v>
      </c>
      <c r="J1666" s="60">
        <v>-1</v>
      </c>
      <c r="K1666" s="60">
        <v>0.74366463481313105</v>
      </c>
      <c r="L1666" s="60">
        <v>1.06017713391005E-3</v>
      </c>
      <c r="M1666" s="60">
        <v>0.25527518805295901</v>
      </c>
      <c r="N1666" s="60">
        <v>6.7309794766233499E-2</v>
      </c>
      <c r="O1666" s="60" t="s">
        <v>142</v>
      </c>
      <c r="P1666" s="60" t="s">
        <v>163</v>
      </c>
      <c r="Q1666" s="60">
        <v>661</v>
      </c>
      <c r="R1666" s="60" t="s">
        <v>28</v>
      </c>
    </row>
    <row r="1667" spans="1:18" x14ac:dyDescent="0.25">
      <c r="A1667" s="60">
        <v>1664</v>
      </c>
      <c r="B1667" s="60">
        <v>0.98880396037608698</v>
      </c>
      <c r="C1667" s="60">
        <v>-1.12591870520158E-2</v>
      </c>
      <c r="D1667" s="60">
        <v>8.1063293485131391E-3</v>
      </c>
      <c r="E1667" s="60">
        <v>0.999999999521206</v>
      </c>
      <c r="F1667" s="60">
        <v>0.403736139235776</v>
      </c>
      <c r="G1667" s="60">
        <v>5.0997841545936797</v>
      </c>
      <c r="H1667" s="60">
        <v>-0.80391326972157395</v>
      </c>
      <c r="I1667" s="60">
        <v>1.74571640173058E-2</v>
      </c>
      <c r="J1667" s="60">
        <v>56.283072955531097</v>
      </c>
      <c r="K1667" s="60">
        <v>0.40373613904247002</v>
      </c>
      <c r="L1667" s="60">
        <v>0.59626386047873603</v>
      </c>
      <c r="M1667" s="61">
        <v>4.7879378239912295E-10</v>
      </c>
      <c r="N1667" s="60">
        <v>5.0997841545936797</v>
      </c>
      <c r="O1667" s="60">
        <v>1.74571640173058E-2</v>
      </c>
      <c r="P1667" s="60" t="s">
        <v>163</v>
      </c>
      <c r="Q1667" s="60">
        <v>662</v>
      </c>
      <c r="R1667" s="60" t="s">
        <v>28</v>
      </c>
    </row>
    <row r="1668" spans="1:18" x14ac:dyDescent="0.25">
      <c r="A1668" s="60">
        <v>1665</v>
      </c>
      <c r="B1668" s="60">
        <v>0.98925344670872095</v>
      </c>
      <c r="C1668" s="60">
        <v>-1.08047145591943E-2</v>
      </c>
      <c r="D1668" s="60">
        <v>8.4424627809076194E-3</v>
      </c>
      <c r="E1668" s="60">
        <v>0.999999999999994</v>
      </c>
      <c r="F1668" s="60">
        <v>0.37966967050478001</v>
      </c>
      <c r="G1668" s="60" t="s">
        <v>142</v>
      </c>
      <c r="H1668" s="60">
        <v>-1</v>
      </c>
      <c r="I1668" s="60">
        <v>1.1126875886200101E-2</v>
      </c>
      <c r="J1668" s="60">
        <v>88.872486242093501</v>
      </c>
      <c r="K1668" s="60">
        <v>0.37966967050477801</v>
      </c>
      <c r="L1668" s="60">
        <v>0.62033032949521605</v>
      </c>
      <c r="M1668" s="61">
        <v>5.5511151231257803E-15</v>
      </c>
      <c r="N1668" s="60" t="s">
        <v>142</v>
      </c>
      <c r="O1668" s="60">
        <v>1.1126875886200101E-2</v>
      </c>
      <c r="P1668" s="60" t="s">
        <v>163</v>
      </c>
      <c r="Q1668" s="60">
        <v>663</v>
      </c>
      <c r="R1668" s="60" t="s">
        <v>28</v>
      </c>
    </row>
    <row r="1669" spans="1:18" x14ac:dyDescent="0.25">
      <c r="A1669" s="60">
        <v>1666</v>
      </c>
      <c r="B1669" s="60">
        <v>0.98310032364764</v>
      </c>
      <c r="C1669" s="60">
        <v>-1.7044105398001001E-2</v>
      </c>
      <c r="D1669" s="60">
        <v>1.0031403204162501E-2</v>
      </c>
      <c r="E1669" s="60">
        <v>0.99999999978100995</v>
      </c>
      <c r="F1669" s="60">
        <v>0.31737848546104602</v>
      </c>
      <c r="G1669" s="60" t="s">
        <v>142</v>
      </c>
      <c r="H1669" s="60">
        <v>-1</v>
      </c>
      <c r="I1669" s="60">
        <v>1.4574842977062401E-2</v>
      </c>
      <c r="J1669" s="60">
        <v>67.611373829123295</v>
      </c>
      <c r="K1669" s="60">
        <v>0.31737848539154401</v>
      </c>
      <c r="L1669" s="60">
        <v>0.68262151438946705</v>
      </c>
      <c r="M1669" s="61">
        <v>2.1898960422817001E-10</v>
      </c>
      <c r="N1669" s="60" t="s">
        <v>142</v>
      </c>
      <c r="O1669" s="60">
        <v>1.4574842977062401E-2</v>
      </c>
      <c r="P1669" s="60" t="s">
        <v>163</v>
      </c>
      <c r="Q1669" s="60">
        <v>664</v>
      </c>
      <c r="R1669" s="60" t="s">
        <v>28</v>
      </c>
    </row>
    <row r="1670" spans="1:18" x14ac:dyDescent="0.25">
      <c r="A1670" s="60">
        <v>1667</v>
      </c>
      <c r="B1670" s="60">
        <v>0.98686366162862704</v>
      </c>
      <c r="C1670" s="60">
        <v>-1.32233832049173E-2</v>
      </c>
      <c r="D1670" s="60">
        <v>8.9162634901484798E-3</v>
      </c>
      <c r="E1670" s="60">
        <v>0.99999999999504496</v>
      </c>
      <c r="F1670" s="60">
        <v>0.35618954194096603</v>
      </c>
      <c r="G1670" s="60" t="s">
        <v>142</v>
      </c>
      <c r="H1670" s="60">
        <v>-1</v>
      </c>
      <c r="I1670" s="60">
        <v>1.35966972021486E-2</v>
      </c>
      <c r="J1670" s="60">
        <v>72.5472729246315</v>
      </c>
      <c r="K1670" s="60">
        <v>0.35618954193920099</v>
      </c>
      <c r="L1670" s="60">
        <v>0.64381045805584303</v>
      </c>
      <c r="M1670" s="61">
        <v>4.9551474035070003E-12</v>
      </c>
      <c r="N1670" s="60" t="s">
        <v>142</v>
      </c>
      <c r="O1670" s="60">
        <v>1.35966972021486E-2</v>
      </c>
      <c r="P1670" s="60" t="s">
        <v>163</v>
      </c>
      <c r="Q1670" s="60">
        <v>665</v>
      </c>
      <c r="R1670" s="60" t="s">
        <v>28</v>
      </c>
    </row>
    <row r="1671" spans="1:18" x14ac:dyDescent="0.25">
      <c r="A1671" s="60">
        <v>1668</v>
      </c>
      <c r="B1671" s="60">
        <v>0.98492863389117202</v>
      </c>
      <c r="C1671" s="60">
        <v>-1.5186093337249899E-2</v>
      </c>
      <c r="D1671" s="60">
        <v>8.5832685169145405E-3</v>
      </c>
      <c r="E1671" s="60">
        <v>0.91749422579000695</v>
      </c>
      <c r="F1671" s="60">
        <v>0.56639779854813599</v>
      </c>
      <c r="G1671" s="60">
        <v>0.34986681102252398</v>
      </c>
      <c r="H1671" s="60">
        <v>1.8582305280040401</v>
      </c>
      <c r="I1671" s="60" t="s">
        <v>142</v>
      </c>
      <c r="J1671" s="60">
        <v>-1</v>
      </c>
      <c r="K1671" s="60">
        <v>0.51966670966808604</v>
      </c>
      <c r="L1671" s="60">
        <v>0.39782751612192102</v>
      </c>
      <c r="M1671" s="60">
        <v>8.2505774209992902E-2</v>
      </c>
      <c r="N1671" s="60">
        <v>0.34986681102252398</v>
      </c>
      <c r="O1671" s="60" t="s">
        <v>142</v>
      </c>
      <c r="P1671" s="60" t="s">
        <v>163</v>
      </c>
      <c r="Q1671" s="60">
        <v>666</v>
      </c>
      <c r="R1671" s="60" t="s">
        <v>28</v>
      </c>
    </row>
    <row r="1672" spans="1:18" x14ac:dyDescent="0.25">
      <c r="A1672" s="60">
        <v>1669</v>
      </c>
      <c r="B1672" s="60">
        <v>0.97849027225957597</v>
      </c>
      <c r="C1672" s="60">
        <v>-2.17444336777168E-2</v>
      </c>
      <c r="D1672" s="60">
        <v>6.8747728344884197E-3</v>
      </c>
      <c r="E1672" s="60">
        <v>0.999991658282394</v>
      </c>
      <c r="F1672" s="60">
        <v>0.52484175887461404</v>
      </c>
      <c r="G1672" s="60" t="s">
        <v>142</v>
      </c>
      <c r="H1672" s="60">
        <v>-1</v>
      </c>
      <c r="I1672" s="60">
        <v>3.52539232240121E-2</v>
      </c>
      <c r="J1672" s="60">
        <v>27.365637312073201</v>
      </c>
      <c r="K1672" s="60">
        <v>0.52483738079287301</v>
      </c>
      <c r="L1672" s="60">
        <v>0.47515427748952099</v>
      </c>
      <c r="M1672" s="61">
        <v>8.3417176062194898E-6</v>
      </c>
      <c r="N1672" s="60" t="s">
        <v>142</v>
      </c>
      <c r="O1672" s="60">
        <v>3.52539232240121E-2</v>
      </c>
      <c r="P1672" s="60" t="s">
        <v>163</v>
      </c>
      <c r="Q1672" s="60">
        <v>667</v>
      </c>
      <c r="R1672" s="60" t="s">
        <v>28</v>
      </c>
    </row>
    <row r="1673" spans="1:18" x14ac:dyDescent="0.25">
      <c r="A1673" s="60">
        <v>1670</v>
      </c>
      <c r="B1673" s="60">
        <v>0.98771227820317897</v>
      </c>
      <c r="C1673" s="60">
        <v>-1.23638400395413E-2</v>
      </c>
      <c r="D1673" s="60">
        <v>4.3279177308246904E-3</v>
      </c>
      <c r="E1673" s="60">
        <v>0.75281724263245797</v>
      </c>
      <c r="F1673" s="60">
        <v>0.993819426082029</v>
      </c>
      <c r="G1673" s="60">
        <v>8.7630347832657204E-2</v>
      </c>
      <c r="H1673" s="60">
        <v>10.4115717298035</v>
      </c>
      <c r="I1673" s="60" t="s">
        <v>142</v>
      </c>
      <c r="J1673" s="60">
        <v>-1</v>
      </c>
      <c r="K1673" s="60">
        <v>0.74816440001764495</v>
      </c>
      <c r="L1673" s="60">
        <v>4.6528426148129296E-3</v>
      </c>
      <c r="M1673" s="60">
        <v>0.247182757367542</v>
      </c>
      <c r="N1673" s="60">
        <v>8.7630347832657204E-2</v>
      </c>
      <c r="O1673" s="60" t="s">
        <v>142</v>
      </c>
      <c r="P1673" s="60" t="s">
        <v>163</v>
      </c>
      <c r="Q1673" s="60">
        <v>668</v>
      </c>
      <c r="R1673" s="60" t="s">
        <v>28</v>
      </c>
    </row>
    <row r="1674" spans="1:18" x14ac:dyDescent="0.25">
      <c r="A1674" s="60">
        <v>1671</v>
      </c>
      <c r="B1674" s="60">
        <v>0.98255598399518895</v>
      </c>
      <c r="C1674" s="60">
        <v>-1.75979556964985E-2</v>
      </c>
      <c r="D1674" s="60">
        <v>9.3025190785390507E-3</v>
      </c>
      <c r="E1674" s="60">
        <v>0.99999999998053501</v>
      </c>
      <c r="F1674" s="60">
        <v>0.40181704215911601</v>
      </c>
      <c r="G1674" s="60">
        <v>0.92842365488884304</v>
      </c>
      <c r="H1674" s="60">
        <v>7.7094486697160805E-2</v>
      </c>
      <c r="I1674" s="60">
        <v>1.4160059622378899E-2</v>
      </c>
      <c r="J1674" s="60">
        <v>69.621171567637802</v>
      </c>
      <c r="K1674" s="60">
        <v>0.40181704215129499</v>
      </c>
      <c r="L1674" s="60">
        <v>0.59818295782924003</v>
      </c>
      <c r="M1674" s="61">
        <v>1.9464874156938101E-11</v>
      </c>
      <c r="N1674" s="60">
        <v>0.92842365488884304</v>
      </c>
      <c r="O1674" s="60">
        <v>1.4160059622378899E-2</v>
      </c>
      <c r="P1674" s="60" t="s">
        <v>163</v>
      </c>
      <c r="Q1674" s="60">
        <v>669</v>
      </c>
      <c r="R1674" s="60" t="s">
        <v>28</v>
      </c>
    </row>
    <row r="1675" spans="1:18" x14ac:dyDescent="0.25">
      <c r="A1675" s="60">
        <v>1672</v>
      </c>
      <c r="B1675" s="60">
        <v>0.98622564286123104</v>
      </c>
      <c r="C1675" s="60">
        <v>-1.38701038456727E-2</v>
      </c>
      <c r="D1675" s="60">
        <v>8.3139694808181692E-3</v>
      </c>
      <c r="E1675" s="60">
        <v>0.99999435917301205</v>
      </c>
      <c r="F1675" s="60">
        <v>0.414312653209987</v>
      </c>
      <c r="G1675" s="60">
        <v>6.7027230883937596</v>
      </c>
      <c r="H1675" s="60">
        <v>-0.85080690537080805</v>
      </c>
      <c r="I1675" s="60">
        <v>3.07306626389049E-2</v>
      </c>
      <c r="J1675" s="60">
        <v>31.540788714851899</v>
      </c>
      <c r="K1675" s="60">
        <v>0.414310316143991</v>
      </c>
      <c r="L1675" s="60">
        <v>0.585684043029021</v>
      </c>
      <c r="M1675" s="61">
        <v>5.6408269875074498E-6</v>
      </c>
      <c r="N1675" s="60">
        <v>6.7027230883937596</v>
      </c>
      <c r="O1675" s="60">
        <v>3.07306626389049E-2</v>
      </c>
      <c r="P1675" s="60" t="s">
        <v>163</v>
      </c>
      <c r="Q1675" s="60">
        <v>670</v>
      </c>
      <c r="R1675" s="60" t="s">
        <v>28</v>
      </c>
    </row>
    <row r="1676" spans="1:18" x14ac:dyDescent="0.25">
      <c r="A1676" s="60">
        <v>1673</v>
      </c>
      <c r="B1676" s="60">
        <v>0.98638707581246998</v>
      </c>
      <c r="C1676" s="60">
        <v>-1.37064295977357E-2</v>
      </c>
      <c r="D1676" s="60">
        <v>9.8229235573519796E-3</v>
      </c>
      <c r="E1676" s="60">
        <v>0.99999999998783695</v>
      </c>
      <c r="F1676" s="60">
        <v>0.31548520325352097</v>
      </c>
      <c r="G1676" s="60" t="s">
        <v>142</v>
      </c>
      <c r="H1676" s="60">
        <v>-1</v>
      </c>
      <c r="I1676" s="60">
        <v>1.2907879166277701E-2</v>
      </c>
      <c r="J1676" s="60">
        <v>76.472060833396696</v>
      </c>
      <c r="K1676" s="60">
        <v>0.31548520324968399</v>
      </c>
      <c r="L1676" s="60">
        <v>0.68451479673815296</v>
      </c>
      <c r="M1676" s="61">
        <v>1.21629373239784E-11</v>
      </c>
      <c r="N1676" s="60" t="s">
        <v>142</v>
      </c>
      <c r="O1676" s="60">
        <v>1.2907879166277701E-2</v>
      </c>
      <c r="P1676" s="60" t="s">
        <v>163</v>
      </c>
      <c r="Q1676" s="60">
        <v>671</v>
      </c>
      <c r="R1676" s="60" t="s">
        <v>28</v>
      </c>
    </row>
    <row r="1677" spans="1:18" x14ac:dyDescent="0.25">
      <c r="A1677" s="60">
        <v>1674</v>
      </c>
      <c r="B1677" s="60">
        <v>0.99028392718783498</v>
      </c>
      <c r="C1677" s="60">
        <v>-9.7635818321383794E-3</v>
      </c>
      <c r="D1677" s="60">
        <v>8.7501179267944207E-3</v>
      </c>
      <c r="E1677" s="60">
        <v>0.999999999999994</v>
      </c>
      <c r="F1677" s="60">
        <v>0.36574443145775198</v>
      </c>
      <c r="G1677" s="60" t="s">
        <v>142</v>
      </c>
      <c r="H1677" s="60">
        <v>-1</v>
      </c>
      <c r="I1677" s="60">
        <v>1.08354367187713E-2</v>
      </c>
      <c r="J1677" s="60">
        <v>91.289773449334007</v>
      </c>
      <c r="K1677" s="60">
        <v>0.36574443145774999</v>
      </c>
      <c r="L1677" s="60">
        <v>0.63425556854224396</v>
      </c>
      <c r="M1677" s="61">
        <v>6.3282712403633899E-15</v>
      </c>
      <c r="N1677" s="60" t="s">
        <v>142</v>
      </c>
      <c r="O1677" s="60">
        <v>1.08354367187713E-2</v>
      </c>
      <c r="P1677" s="60" t="s">
        <v>163</v>
      </c>
      <c r="Q1677" s="60">
        <v>672</v>
      </c>
      <c r="R1677" s="60" t="s">
        <v>28</v>
      </c>
    </row>
    <row r="1678" spans="1:18" x14ac:dyDescent="0.25">
      <c r="A1678" s="60">
        <v>1675</v>
      </c>
      <c r="B1678" s="60">
        <v>0.99089703149394703</v>
      </c>
      <c r="C1678" s="60">
        <v>-9.1446536893079293E-3</v>
      </c>
      <c r="D1678" s="60">
        <v>8.2478182972558801E-3</v>
      </c>
      <c r="E1678" s="60">
        <v>0.60562788081402696</v>
      </c>
      <c r="F1678" s="60">
        <v>0.99999999992307498</v>
      </c>
      <c r="G1678" s="60">
        <v>2.0610854574793801E-2</v>
      </c>
      <c r="H1678" s="60">
        <v>47.518124096754299</v>
      </c>
      <c r="I1678" s="60">
        <v>0.656691411251764</v>
      </c>
      <c r="J1678" s="60">
        <v>0.52278525783340501</v>
      </c>
      <c r="K1678" s="60">
        <v>0.60562788076743901</v>
      </c>
      <c r="L1678" s="61">
        <v>4.6588005237871201E-11</v>
      </c>
      <c r="M1678" s="60">
        <v>0.39437211918597298</v>
      </c>
      <c r="N1678" s="60">
        <v>2.0610854574793801E-2</v>
      </c>
      <c r="O1678" s="60">
        <v>0.656691411251764</v>
      </c>
      <c r="P1678" s="60" t="s">
        <v>163</v>
      </c>
      <c r="Q1678" s="60">
        <v>673</v>
      </c>
      <c r="R1678" s="60" t="s">
        <v>28</v>
      </c>
    </row>
    <row r="1679" spans="1:18" x14ac:dyDescent="0.25">
      <c r="A1679" s="60">
        <v>1676</v>
      </c>
      <c r="B1679" s="60">
        <v>0.99101032890396701</v>
      </c>
      <c r="C1679" s="60">
        <v>-9.0303219981226895E-3</v>
      </c>
      <c r="D1679" s="60">
        <v>8.0650854325033799E-3</v>
      </c>
      <c r="E1679" s="60">
        <v>0.99999999998463196</v>
      </c>
      <c r="F1679" s="60">
        <v>0.39298907712699099</v>
      </c>
      <c r="G1679" s="60" t="s">
        <v>142</v>
      </c>
      <c r="H1679" s="60">
        <v>-1</v>
      </c>
      <c r="I1679" s="60">
        <v>1.49787367900686E-2</v>
      </c>
      <c r="J1679" s="60">
        <v>65.761303974780404</v>
      </c>
      <c r="K1679" s="60">
        <v>0.39298907712095199</v>
      </c>
      <c r="L1679" s="60">
        <v>0.60701092286367997</v>
      </c>
      <c r="M1679" s="61">
        <v>1.5368373240676198E-11</v>
      </c>
      <c r="N1679" s="60" t="s">
        <v>142</v>
      </c>
      <c r="O1679" s="60">
        <v>1.49787367900686E-2</v>
      </c>
      <c r="P1679" s="60" t="s">
        <v>163</v>
      </c>
      <c r="Q1679" s="60">
        <v>674</v>
      </c>
      <c r="R1679" s="60" t="s">
        <v>28</v>
      </c>
    </row>
    <row r="1680" spans="1:18" x14ac:dyDescent="0.25">
      <c r="A1680" s="60">
        <v>1677</v>
      </c>
      <c r="B1680" s="60">
        <v>0.98721917745938104</v>
      </c>
      <c r="C1680" s="60">
        <v>-1.28631999060622E-2</v>
      </c>
      <c r="D1680" s="60">
        <v>8.2980077592605794E-3</v>
      </c>
      <c r="E1680" s="60">
        <v>0.99999942134975905</v>
      </c>
      <c r="F1680" s="60">
        <v>0.402708731946744</v>
      </c>
      <c r="G1680" s="60" t="s">
        <v>142</v>
      </c>
      <c r="H1680" s="60">
        <v>-1</v>
      </c>
      <c r="I1680" s="60">
        <v>2.5416207788185801E-2</v>
      </c>
      <c r="J1680" s="60">
        <v>38.3449726384763</v>
      </c>
      <c r="K1680" s="60">
        <v>0.40270849891923899</v>
      </c>
      <c r="L1680" s="60">
        <v>0.59729092243051995</v>
      </c>
      <c r="M1680" s="61">
        <v>5.7865024105652196E-7</v>
      </c>
      <c r="N1680" s="60" t="s">
        <v>142</v>
      </c>
      <c r="O1680" s="60">
        <v>2.5416207788185801E-2</v>
      </c>
      <c r="P1680" s="60" t="s">
        <v>163</v>
      </c>
      <c r="Q1680" s="60">
        <v>675</v>
      </c>
      <c r="R1680" s="60" t="s">
        <v>28</v>
      </c>
    </row>
    <row r="1681" spans="1:18" x14ac:dyDescent="0.25">
      <c r="A1681" s="60">
        <v>1678</v>
      </c>
      <c r="B1681" s="60">
        <v>0.98295955622613596</v>
      </c>
      <c r="C1681" s="60">
        <v>-1.7187302889782301E-2</v>
      </c>
      <c r="D1681" s="60">
        <v>9.4597964002418496E-3</v>
      </c>
      <c r="E1681" s="60">
        <v>0.99999999996946498</v>
      </c>
      <c r="F1681" s="60">
        <v>0.34378900508091098</v>
      </c>
      <c r="G1681" s="60">
        <v>5.0573952581308097</v>
      </c>
      <c r="H1681" s="60">
        <v>-0.80226975568257297</v>
      </c>
      <c r="I1681" s="60">
        <v>1.43474691093512E-2</v>
      </c>
      <c r="J1681" s="60">
        <v>68.698703818656895</v>
      </c>
      <c r="K1681" s="60">
        <v>0.34378900507041299</v>
      </c>
      <c r="L1681" s="60">
        <v>0.65621099489905199</v>
      </c>
      <c r="M1681" s="61">
        <v>3.0535463046987798E-11</v>
      </c>
      <c r="N1681" s="60">
        <v>5.0573952581308097</v>
      </c>
      <c r="O1681" s="60">
        <v>1.43474691093512E-2</v>
      </c>
      <c r="P1681" s="60" t="s">
        <v>163</v>
      </c>
      <c r="Q1681" s="60">
        <v>676</v>
      </c>
      <c r="R1681" s="60" t="s">
        <v>28</v>
      </c>
    </row>
    <row r="1682" spans="1:18" x14ac:dyDescent="0.25">
      <c r="A1682" s="60">
        <v>1679</v>
      </c>
      <c r="B1682" s="60">
        <v>0.989677711407983</v>
      </c>
      <c r="C1682" s="60">
        <v>-1.03759328868033E-2</v>
      </c>
      <c r="D1682" s="60">
        <v>9.8020894097952393E-3</v>
      </c>
      <c r="E1682" s="60">
        <v>0.99999999995865596</v>
      </c>
      <c r="F1682" s="60">
        <v>0.31081857587584799</v>
      </c>
      <c r="G1682" s="60" t="s">
        <v>142</v>
      </c>
      <c r="H1682" s="60">
        <v>-1</v>
      </c>
      <c r="I1682" s="60">
        <v>1.3468031415960599E-2</v>
      </c>
      <c r="J1682" s="60">
        <v>73.249901051977801</v>
      </c>
      <c r="K1682" s="60">
        <v>0.31081857586299699</v>
      </c>
      <c r="L1682" s="60">
        <v>0.68918142409565897</v>
      </c>
      <c r="M1682" s="61">
        <v>4.13440393032261E-11</v>
      </c>
      <c r="N1682" s="60" t="s">
        <v>142</v>
      </c>
      <c r="O1682" s="60">
        <v>1.3468031415960599E-2</v>
      </c>
      <c r="P1682" s="60" t="s">
        <v>163</v>
      </c>
      <c r="Q1682" s="60">
        <v>677</v>
      </c>
      <c r="R1682" s="60" t="s">
        <v>28</v>
      </c>
    </row>
    <row r="1683" spans="1:18" x14ac:dyDescent="0.25">
      <c r="A1683" s="60">
        <v>1680</v>
      </c>
      <c r="B1683" s="60">
        <v>0.98196898424253398</v>
      </c>
      <c r="C1683" s="60">
        <v>-1.8195555400870599E-2</v>
      </c>
      <c r="D1683" s="60">
        <v>8.4025941407461502E-3</v>
      </c>
      <c r="E1683" s="60">
        <v>0.999999999999996</v>
      </c>
      <c r="F1683" s="60">
        <v>0.46735858773684202</v>
      </c>
      <c r="G1683" s="60">
        <v>0.75564060943025102</v>
      </c>
      <c r="H1683" s="60">
        <v>0.32338043710222802</v>
      </c>
      <c r="I1683" s="60">
        <v>1.1219286785839199E-2</v>
      </c>
      <c r="J1683" s="60">
        <v>88.132225522764898</v>
      </c>
      <c r="K1683" s="60">
        <v>0.46735858773684102</v>
      </c>
      <c r="L1683" s="60">
        <v>0.53264141226315498</v>
      </c>
      <c r="M1683" s="61">
        <v>3.9968028886505604E-15</v>
      </c>
      <c r="N1683" s="60">
        <v>0.75564060943025102</v>
      </c>
      <c r="O1683" s="60">
        <v>1.1219286785839199E-2</v>
      </c>
      <c r="P1683" s="60" t="s">
        <v>163</v>
      </c>
      <c r="Q1683" s="60">
        <v>678</v>
      </c>
      <c r="R1683" s="60" t="s">
        <v>28</v>
      </c>
    </row>
    <row r="1684" spans="1:18" x14ac:dyDescent="0.25">
      <c r="A1684" s="60">
        <v>1681</v>
      </c>
      <c r="B1684" s="60">
        <v>0.97779206590069501</v>
      </c>
      <c r="C1684" s="60">
        <v>-2.2458243105842199E-2</v>
      </c>
      <c r="D1684" s="60">
        <v>1.2064244750847801E-2</v>
      </c>
      <c r="E1684" s="60">
        <v>0.99999999999522104</v>
      </c>
      <c r="F1684" s="60">
        <v>0.25146727037521799</v>
      </c>
      <c r="G1684" s="60">
        <v>3.5953973282356602</v>
      </c>
      <c r="H1684" s="60">
        <v>-0.72186662315546601</v>
      </c>
      <c r="I1684" s="60">
        <v>1.02669195098646E-2</v>
      </c>
      <c r="J1684" s="60">
        <v>96.4001986710024</v>
      </c>
      <c r="K1684" s="60">
        <v>0.251467270374017</v>
      </c>
      <c r="L1684" s="60">
        <v>0.74853272962120398</v>
      </c>
      <c r="M1684" s="61">
        <v>4.7791770541039097E-12</v>
      </c>
      <c r="N1684" s="60">
        <v>3.5953973282356602</v>
      </c>
      <c r="O1684" s="60">
        <v>1.02669195098646E-2</v>
      </c>
      <c r="P1684" s="60" t="s">
        <v>163</v>
      </c>
      <c r="Q1684" s="60">
        <v>679</v>
      </c>
      <c r="R1684" s="60" t="s">
        <v>28</v>
      </c>
    </row>
    <row r="1685" spans="1:18" x14ac:dyDescent="0.25">
      <c r="A1685" s="60">
        <v>1682</v>
      </c>
      <c r="B1685" s="60">
        <v>0.98583139393156105</v>
      </c>
      <c r="C1685" s="60">
        <v>-1.42699390710907E-2</v>
      </c>
      <c r="D1685" s="60">
        <v>9.9813673281662994E-3</v>
      </c>
      <c r="E1685" s="60">
        <v>0.99999999999998102</v>
      </c>
      <c r="F1685" s="60">
        <v>0.31956691590805397</v>
      </c>
      <c r="G1685" s="60" t="s">
        <v>142</v>
      </c>
      <c r="H1685" s="60">
        <v>-1</v>
      </c>
      <c r="I1685" s="60">
        <v>1.0191051212446499E-2</v>
      </c>
      <c r="J1685" s="60">
        <v>97.125304166726806</v>
      </c>
      <c r="K1685" s="60">
        <v>0.31956691590804798</v>
      </c>
      <c r="L1685" s="60">
        <v>0.68043308409193304</v>
      </c>
      <c r="M1685" s="61">
        <v>1.8984813721090199E-14</v>
      </c>
      <c r="N1685" s="60" t="s">
        <v>142</v>
      </c>
      <c r="O1685" s="60">
        <v>1.0191051212446499E-2</v>
      </c>
      <c r="P1685" s="60" t="s">
        <v>163</v>
      </c>
      <c r="Q1685" s="60">
        <v>680</v>
      </c>
      <c r="R1685" s="60" t="s">
        <v>28</v>
      </c>
    </row>
    <row r="1686" spans="1:18" x14ac:dyDescent="0.25">
      <c r="A1686" s="60">
        <v>1683</v>
      </c>
      <c r="B1686" s="60">
        <v>0.98658464871978702</v>
      </c>
      <c r="C1686" s="60">
        <v>-1.35061500848359E-2</v>
      </c>
      <c r="D1686" s="60">
        <v>8.4059921102141097E-3</v>
      </c>
      <c r="E1686" s="60">
        <v>0.99999712167414601</v>
      </c>
      <c r="F1686" s="60">
        <v>0.39177658425634099</v>
      </c>
      <c r="G1686" s="60" t="s">
        <v>142</v>
      </c>
      <c r="H1686" s="60">
        <v>-1</v>
      </c>
      <c r="I1686" s="60">
        <v>2.9245470737197101E-2</v>
      </c>
      <c r="J1686" s="60">
        <v>33.193328908469503</v>
      </c>
      <c r="K1686" s="60">
        <v>0.39177545659566898</v>
      </c>
      <c r="L1686" s="60">
        <v>0.60822166507847697</v>
      </c>
      <c r="M1686" s="61">
        <v>2.8783258539943901E-6</v>
      </c>
      <c r="N1686" s="60" t="s">
        <v>142</v>
      </c>
      <c r="O1686" s="60">
        <v>2.9245470737197101E-2</v>
      </c>
      <c r="P1686" s="60" t="s">
        <v>163</v>
      </c>
      <c r="Q1686" s="60">
        <v>681</v>
      </c>
      <c r="R1686" s="60" t="s">
        <v>28</v>
      </c>
    </row>
    <row r="1687" spans="1:18" x14ac:dyDescent="0.25">
      <c r="A1687" s="60">
        <v>1684</v>
      </c>
      <c r="B1687" s="60">
        <v>0.98859949583557205</v>
      </c>
      <c r="C1687" s="60">
        <v>-1.1465988087587101E-2</v>
      </c>
      <c r="D1687" s="60">
        <v>8.9251460139374295E-3</v>
      </c>
      <c r="E1687" s="60">
        <v>0.999999999999999</v>
      </c>
      <c r="F1687" s="60">
        <v>0.37657964114954101</v>
      </c>
      <c r="G1687" s="60">
        <v>2.5885561116792402</v>
      </c>
      <c r="H1687" s="60">
        <v>-0.61368424833901603</v>
      </c>
      <c r="I1687" s="60">
        <v>1.0188205870364E-2</v>
      </c>
      <c r="J1687" s="60">
        <v>97.152708408538402</v>
      </c>
      <c r="K1687" s="60">
        <v>0.37657964114954101</v>
      </c>
      <c r="L1687" s="60">
        <v>0.62342035885045799</v>
      </c>
      <c r="M1687" s="61">
        <v>1.4432899320127E-15</v>
      </c>
      <c r="N1687" s="60">
        <v>2.5885561116792402</v>
      </c>
      <c r="O1687" s="60">
        <v>1.0188205870364E-2</v>
      </c>
      <c r="P1687" s="60" t="s">
        <v>163</v>
      </c>
      <c r="Q1687" s="60">
        <v>682</v>
      </c>
      <c r="R1687" s="60" t="s">
        <v>28</v>
      </c>
    </row>
    <row r="1688" spans="1:18" x14ac:dyDescent="0.25">
      <c r="A1688" s="60">
        <v>1685</v>
      </c>
      <c r="B1688" s="60">
        <v>0.99050215482444104</v>
      </c>
      <c r="C1688" s="60">
        <v>-9.5432373542865805E-3</v>
      </c>
      <c r="D1688" s="60">
        <v>9.1386984735173891E-3</v>
      </c>
      <c r="E1688" s="60">
        <v>0.999999999999999</v>
      </c>
      <c r="F1688" s="60">
        <v>0.33492213084309702</v>
      </c>
      <c r="G1688" s="60" t="s">
        <v>142</v>
      </c>
      <c r="H1688" s="60">
        <v>-1</v>
      </c>
      <c r="I1688" s="60">
        <v>9.6192699887399698E-3</v>
      </c>
      <c r="J1688" s="60">
        <v>102.957992776018</v>
      </c>
      <c r="K1688" s="60">
        <v>0.33492213084309702</v>
      </c>
      <c r="L1688" s="60">
        <v>0.66507786915690204</v>
      </c>
      <c r="M1688" s="61">
        <v>8.8817841970012504E-16</v>
      </c>
      <c r="N1688" s="60" t="s">
        <v>142</v>
      </c>
      <c r="O1688" s="60">
        <v>9.6192699887399698E-3</v>
      </c>
      <c r="P1688" s="60" t="s">
        <v>163</v>
      </c>
      <c r="Q1688" s="60">
        <v>683</v>
      </c>
      <c r="R1688" s="60" t="s">
        <v>28</v>
      </c>
    </row>
    <row r="1689" spans="1:18" x14ac:dyDescent="0.25">
      <c r="A1689" s="60">
        <v>1686</v>
      </c>
      <c r="B1689" s="60">
        <v>0.98703647570402198</v>
      </c>
      <c r="C1689" s="60">
        <v>-1.30482840977552E-2</v>
      </c>
      <c r="D1689" s="60">
        <v>8.0732088074444396E-3</v>
      </c>
      <c r="E1689" s="60">
        <v>0.999999999999996</v>
      </c>
      <c r="F1689" s="60">
        <v>0.42167369141793698</v>
      </c>
      <c r="G1689" s="60">
        <v>2.9280713497385298</v>
      </c>
      <c r="H1689" s="60">
        <v>-0.65847826758412198</v>
      </c>
      <c r="I1689" s="60">
        <v>1.11662601788404E-2</v>
      </c>
      <c r="J1689" s="60">
        <v>88.555498795823894</v>
      </c>
      <c r="K1689" s="60">
        <v>0.42167369141793498</v>
      </c>
      <c r="L1689" s="60">
        <v>0.57832630858206102</v>
      </c>
      <c r="M1689" s="61">
        <v>3.5527136788005001E-15</v>
      </c>
      <c r="N1689" s="60">
        <v>2.9280713497385298</v>
      </c>
      <c r="O1689" s="60">
        <v>1.11662601788404E-2</v>
      </c>
      <c r="P1689" s="60" t="s">
        <v>163</v>
      </c>
      <c r="Q1689" s="60">
        <v>684</v>
      </c>
      <c r="R1689" s="60" t="s">
        <v>28</v>
      </c>
    </row>
    <row r="1690" spans="1:18" x14ac:dyDescent="0.25">
      <c r="A1690" s="60">
        <v>1687</v>
      </c>
      <c r="B1690" s="60">
        <v>0.98409397823551403</v>
      </c>
      <c r="C1690" s="60">
        <v>-1.6033880153418601E-2</v>
      </c>
      <c r="D1690" s="60">
        <v>9.8107360327772501E-3</v>
      </c>
      <c r="E1690" s="60">
        <v>0.99999999999948397</v>
      </c>
      <c r="F1690" s="60">
        <v>0.32890219205311999</v>
      </c>
      <c r="G1690" s="60">
        <v>2.6790752912345401</v>
      </c>
      <c r="H1690" s="60">
        <v>-0.626736880717081</v>
      </c>
      <c r="I1690" s="60">
        <v>1.1545435411986899E-2</v>
      </c>
      <c r="J1690" s="60">
        <v>85.614316768145699</v>
      </c>
      <c r="K1690" s="60">
        <v>0.32890219205295101</v>
      </c>
      <c r="L1690" s="60">
        <v>0.67109780794653295</v>
      </c>
      <c r="M1690" s="61">
        <v>5.1636472875316E-13</v>
      </c>
      <c r="N1690" s="60">
        <v>2.6790752912345401</v>
      </c>
      <c r="O1690" s="60">
        <v>1.1545435411986899E-2</v>
      </c>
      <c r="P1690" s="60" t="s">
        <v>163</v>
      </c>
      <c r="Q1690" s="60">
        <v>685</v>
      </c>
      <c r="R1690" s="60" t="s">
        <v>28</v>
      </c>
    </row>
    <row r="1691" spans="1:18" x14ac:dyDescent="0.25">
      <c r="A1691" s="60">
        <v>1688</v>
      </c>
      <c r="B1691" s="60">
        <v>0.98983400651055797</v>
      </c>
      <c r="C1691" s="60">
        <v>-1.02180201030748E-2</v>
      </c>
      <c r="D1691" s="60">
        <v>7.9455846370686204E-3</v>
      </c>
      <c r="E1691" s="60">
        <v>0.99999999999990297</v>
      </c>
      <c r="F1691" s="60">
        <v>0.42496327780174598</v>
      </c>
      <c r="G1691" s="60">
        <v>2.0228075935009899</v>
      </c>
      <c r="H1691" s="60">
        <v>-0.50563760823675696</v>
      </c>
      <c r="I1691" s="60">
        <v>1.29142483723122E-2</v>
      </c>
      <c r="J1691" s="60">
        <v>76.4338522204648</v>
      </c>
      <c r="K1691" s="60">
        <v>0.42496327780170501</v>
      </c>
      <c r="L1691" s="60">
        <v>0.57503672219819801</v>
      </c>
      <c r="M1691" s="61">
        <v>9.7477581562088694E-14</v>
      </c>
      <c r="N1691" s="60">
        <v>2.0228075935009899</v>
      </c>
      <c r="O1691" s="60">
        <v>1.29142483723122E-2</v>
      </c>
      <c r="P1691" s="60" t="s">
        <v>163</v>
      </c>
      <c r="Q1691" s="60">
        <v>686</v>
      </c>
      <c r="R1691" s="60" t="s">
        <v>28</v>
      </c>
    </row>
    <row r="1692" spans="1:18" x14ac:dyDescent="0.25">
      <c r="A1692" s="60">
        <v>1689</v>
      </c>
      <c r="B1692" s="60">
        <v>0.98295597776477905</v>
      </c>
      <c r="C1692" s="60">
        <v>-1.7190943393451001E-2</v>
      </c>
      <c r="D1692" s="60">
        <v>7.5042689908286896E-3</v>
      </c>
      <c r="E1692" s="60">
        <v>0.999999999999996</v>
      </c>
      <c r="F1692" s="60">
        <v>0.491634067188426</v>
      </c>
      <c r="G1692" s="60">
        <v>1.0548093335876101</v>
      </c>
      <c r="H1692" s="60">
        <v>-5.1961365758108599E-2</v>
      </c>
      <c r="I1692" s="60">
        <v>1.1854958934022599E-2</v>
      </c>
      <c r="J1692" s="60">
        <v>83.352886042489303</v>
      </c>
      <c r="K1692" s="60">
        <v>0.49163406718842401</v>
      </c>
      <c r="L1692" s="60">
        <v>0.50836593281157205</v>
      </c>
      <c r="M1692" s="61">
        <v>3.9968028886505604E-15</v>
      </c>
      <c r="N1692" s="60">
        <v>1.0548093335876101</v>
      </c>
      <c r="O1692" s="60">
        <v>1.1854958934022599E-2</v>
      </c>
      <c r="P1692" s="60" t="s">
        <v>163</v>
      </c>
      <c r="Q1692" s="60">
        <v>687</v>
      </c>
      <c r="R1692" s="60" t="s">
        <v>28</v>
      </c>
    </row>
    <row r="1693" spans="1:18" x14ac:dyDescent="0.25">
      <c r="A1693" s="60">
        <v>1690</v>
      </c>
      <c r="B1693" s="60">
        <v>0.98001100939774499</v>
      </c>
      <c r="C1693" s="60">
        <v>-2.0191473301289599E-2</v>
      </c>
      <c r="D1693" s="60">
        <v>8.80004153354692E-3</v>
      </c>
      <c r="E1693" s="60">
        <v>0.99981437605017098</v>
      </c>
      <c r="F1693" s="60">
        <v>0.41031251336230801</v>
      </c>
      <c r="G1693" s="60" t="s">
        <v>142</v>
      </c>
      <c r="H1693" s="60">
        <v>-1</v>
      </c>
      <c r="I1693" s="60">
        <v>4.24409744314121E-2</v>
      </c>
      <c r="J1693" s="60">
        <v>22.562135728435699</v>
      </c>
      <c r="K1693" s="60">
        <v>0.41023634953291399</v>
      </c>
      <c r="L1693" s="60">
        <v>0.58957802651725799</v>
      </c>
      <c r="M1693" s="60">
        <v>1.8562394982868399E-4</v>
      </c>
      <c r="N1693" s="60" t="s">
        <v>142</v>
      </c>
      <c r="O1693" s="60">
        <v>4.24409744314121E-2</v>
      </c>
      <c r="P1693" s="60" t="s">
        <v>163</v>
      </c>
      <c r="Q1693" s="60">
        <v>688</v>
      </c>
      <c r="R1693" s="60" t="s">
        <v>28</v>
      </c>
    </row>
    <row r="1694" spans="1:18" x14ac:dyDescent="0.25">
      <c r="A1694" s="60">
        <v>1691</v>
      </c>
      <c r="B1694" s="60">
        <v>0.98830655068617101</v>
      </c>
      <c r="C1694" s="60">
        <v>-1.1762355385426901E-2</v>
      </c>
      <c r="D1694" s="60">
        <v>9.2619736884310602E-3</v>
      </c>
      <c r="E1694" s="60">
        <v>0.99999724284159996</v>
      </c>
      <c r="F1694" s="60">
        <v>0.338934825447743</v>
      </c>
      <c r="G1694" s="60" t="s">
        <v>142</v>
      </c>
      <c r="H1694" s="60">
        <v>-1</v>
      </c>
      <c r="I1694" s="60">
        <v>2.7094920432152701E-2</v>
      </c>
      <c r="J1694" s="60">
        <v>35.907286829059302</v>
      </c>
      <c r="K1694" s="60">
        <v>0.338933890950742</v>
      </c>
      <c r="L1694" s="60">
        <v>0.66106335189085796</v>
      </c>
      <c r="M1694" s="61">
        <v>2.7571584003682801E-6</v>
      </c>
      <c r="N1694" s="60" t="s">
        <v>142</v>
      </c>
      <c r="O1694" s="60">
        <v>2.7094920432152701E-2</v>
      </c>
      <c r="P1694" s="60" t="s">
        <v>163</v>
      </c>
      <c r="Q1694" s="60">
        <v>689</v>
      </c>
      <c r="R1694" s="60" t="s">
        <v>28</v>
      </c>
    </row>
    <row r="1695" spans="1:18" x14ac:dyDescent="0.25">
      <c r="A1695" s="60">
        <v>1692</v>
      </c>
      <c r="B1695" s="60">
        <v>0.98624363015726202</v>
      </c>
      <c r="C1695" s="60">
        <v>-1.3851865492073999E-2</v>
      </c>
      <c r="D1695" s="60">
        <v>1.08532227664549E-2</v>
      </c>
      <c r="E1695" s="60">
        <v>0.99999983735361198</v>
      </c>
      <c r="F1695" s="60">
        <v>0.26587752015961802</v>
      </c>
      <c r="G1695" s="60" t="s">
        <v>142</v>
      </c>
      <c r="H1695" s="60">
        <v>-1</v>
      </c>
      <c r="I1695" s="60">
        <v>1.9113411384720901E-2</v>
      </c>
      <c r="J1695" s="60">
        <v>51.319284081301802</v>
      </c>
      <c r="K1695" s="60">
        <v>0.26587747691559999</v>
      </c>
      <c r="L1695" s="60">
        <v>0.73412236043801204</v>
      </c>
      <c r="M1695" s="61">
        <v>1.6264638791341199E-7</v>
      </c>
      <c r="N1695" s="60" t="s">
        <v>142</v>
      </c>
      <c r="O1695" s="60">
        <v>1.9113411384720901E-2</v>
      </c>
      <c r="P1695" s="60" t="s">
        <v>163</v>
      </c>
      <c r="Q1695" s="60">
        <v>690</v>
      </c>
      <c r="R1695" s="60" t="s">
        <v>28</v>
      </c>
    </row>
    <row r="1696" spans="1:18" x14ac:dyDescent="0.25">
      <c r="A1696" s="60">
        <v>1693</v>
      </c>
      <c r="B1696" s="60">
        <v>0.984152571316529</v>
      </c>
      <c r="C1696" s="60">
        <v>-1.5974341798281701E-2</v>
      </c>
      <c r="D1696" s="60">
        <v>8.4349732457330504E-3</v>
      </c>
      <c r="E1696" s="60">
        <v>0.99999999963127395</v>
      </c>
      <c r="F1696" s="60">
        <v>0.40114640702551402</v>
      </c>
      <c r="G1696" s="60" t="s">
        <v>142</v>
      </c>
      <c r="H1696" s="60">
        <v>-1</v>
      </c>
      <c r="I1696" s="60">
        <v>1.6877421327446001E-2</v>
      </c>
      <c r="J1696" s="60">
        <v>58.250757600854897</v>
      </c>
      <c r="K1696" s="60">
        <v>0.401146406877601</v>
      </c>
      <c r="L1696" s="60">
        <v>0.598853592753673</v>
      </c>
      <c r="M1696" s="61">
        <v>3.6872627173778498E-10</v>
      </c>
      <c r="N1696" s="60" t="s">
        <v>142</v>
      </c>
      <c r="O1696" s="60">
        <v>1.6877421327446001E-2</v>
      </c>
      <c r="P1696" s="60" t="s">
        <v>163</v>
      </c>
      <c r="Q1696" s="60">
        <v>691</v>
      </c>
      <c r="R1696" s="60" t="s">
        <v>28</v>
      </c>
    </row>
    <row r="1697" spans="1:18" x14ac:dyDescent="0.25">
      <c r="A1697" s="60">
        <v>1694</v>
      </c>
      <c r="B1697" s="60">
        <v>0.98732309066754098</v>
      </c>
      <c r="C1697" s="60">
        <v>-1.27579469470019E-2</v>
      </c>
      <c r="D1697" s="60">
        <v>1.04208892036999E-2</v>
      </c>
      <c r="E1697" s="60">
        <v>0.999999999999997</v>
      </c>
      <c r="F1697" s="60">
        <v>0.28041196130957502</v>
      </c>
      <c r="G1697" s="60" t="s">
        <v>142</v>
      </c>
      <c r="H1697" s="60">
        <v>-1</v>
      </c>
      <c r="I1697" s="60">
        <v>9.2261433075212507E-3</v>
      </c>
      <c r="J1697" s="60">
        <v>107.387650903362</v>
      </c>
      <c r="K1697" s="60">
        <v>0.28041196130957402</v>
      </c>
      <c r="L1697" s="60">
        <v>0.71958803869042398</v>
      </c>
      <c r="M1697" s="61">
        <v>2.66453525910038E-15</v>
      </c>
      <c r="N1697" s="60" t="s">
        <v>142</v>
      </c>
      <c r="O1697" s="60">
        <v>9.2261433075212507E-3</v>
      </c>
      <c r="P1697" s="60" t="s">
        <v>163</v>
      </c>
      <c r="Q1697" s="60">
        <v>692</v>
      </c>
      <c r="R1697" s="60" t="s">
        <v>28</v>
      </c>
    </row>
    <row r="1698" spans="1:18" x14ac:dyDescent="0.25">
      <c r="A1698" s="60">
        <v>1695</v>
      </c>
      <c r="B1698" s="60">
        <v>0.98563011433686398</v>
      </c>
      <c r="C1698" s="60">
        <v>-1.4474132350597401E-2</v>
      </c>
      <c r="D1698" s="60">
        <v>7.0341338665471601E-3</v>
      </c>
      <c r="E1698" s="60">
        <v>0.99999999998872102</v>
      </c>
      <c r="F1698" s="60">
        <v>0.54389826426868104</v>
      </c>
      <c r="G1698" s="60">
        <v>0.61404677997406498</v>
      </c>
      <c r="H1698" s="60">
        <v>0.62854041843886199</v>
      </c>
      <c r="I1698" s="60">
        <v>1.63243794890977E-2</v>
      </c>
      <c r="J1698" s="60">
        <v>60.2580711363549</v>
      </c>
      <c r="K1698" s="60">
        <v>0.54389826426254695</v>
      </c>
      <c r="L1698" s="60">
        <v>0.45610173572617402</v>
      </c>
      <c r="M1698" s="61">
        <v>1.12793108186793E-11</v>
      </c>
      <c r="N1698" s="60">
        <v>0.61404677997406498</v>
      </c>
      <c r="O1698" s="60">
        <v>1.63243794890977E-2</v>
      </c>
      <c r="P1698" s="60" t="s">
        <v>163</v>
      </c>
      <c r="Q1698" s="60">
        <v>693</v>
      </c>
      <c r="R1698" s="60" t="s">
        <v>28</v>
      </c>
    </row>
    <row r="1699" spans="1:18" x14ac:dyDescent="0.25">
      <c r="A1699" s="60">
        <v>1696</v>
      </c>
      <c r="B1699" s="60">
        <v>0.98233351707662198</v>
      </c>
      <c r="C1699" s="60">
        <v>-1.7824397864769699E-2</v>
      </c>
      <c r="D1699" s="60">
        <v>7.5737728905739803E-3</v>
      </c>
      <c r="E1699" s="60">
        <v>0.99999999982541499</v>
      </c>
      <c r="F1699" s="60">
        <v>0.45274403282160802</v>
      </c>
      <c r="G1699" s="60" t="s">
        <v>142</v>
      </c>
      <c r="H1699" s="60">
        <v>-1</v>
      </c>
      <c r="I1699" s="60">
        <v>1.73128987644404E-2</v>
      </c>
      <c r="J1699" s="60">
        <v>56.760402437859597</v>
      </c>
      <c r="K1699" s="60">
        <v>0.45274403274256603</v>
      </c>
      <c r="L1699" s="60">
        <v>0.54725596708284896</v>
      </c>
      <c r="M1699" s="61">
        <v>1.7458534617986699E-10</v>
      </c>
      <c r="N1699" s="60" t="s">
        <v>142</v>
      </c>
      <c r="O1699" s="60">
        <v>1.73128987644404E-2</v>
      </c>
      <c r="P1699" s="60" t="s">
        <v>163</v>
      </c>
      <c r="Q1699" s="60">
        <v>694</v>
      </c>
      <c r="R1699" s="60" t="s">
        <v>28</v>
      </c>
    </row>
    <row r="1700" spans="1:18" x14ac:dyDescent="0.25">
      <c r="A1700" s="60">
        <v>1697</v>
      </c>
      <c r="B1700" s="60">
        <v>0.98470322004886701</v>
      </c>
      <c r="C1700" s="60">
        <v>-1.54149826526193E-2</v>
      </c>
      <c r="D1700" s="60">
        <v>8.0984473308411097E-3</v>
      </c>
      <c r="E1700" s="60">
        <v>0.99999871206550806</v>
      </c>
      <c r="F1700" s="60">
        <v>0.408636214855014</v>
      </c>
      <c r="G1700" s="60" t="s">
        <v>142</v>
      </c>
      <c r="H1700" s="60">
        <v>-1</v>
      </c>
      <c r="I1700" s="60">
        <v>2.8617019153590099E-2</v>
      </c>
      <c r="J1700" s="60">
        <v>33.944240510617398</v>
      </c>
      <c r="K1700" s="60">
        <v>0.40863568855833798</v>
      </c>
      <c r="L1700" s="60">
        <v>0.59136302350716996</v>
      </c>
      <c r="M1700" s="61">
        <v>1.28793449205578E-6</v>
      </c>
      <c r="N1700" s="60" t="s">
        <v>142</v>
      </c>
      <c r="O1700" s="60">
        <v>2.8617019153590099E-2</v>
      </c>
      <c r="P1700" s="60" t="s">
        <v>163</v>
      </c>
      <c r="Q1700" s="60">
        <v>695</v>
      </c>
      <c r="R1700" s="60" t="s">
        <v>28</v>
      </c>
    </row>
    <row r="1701" spans="1:18" x14ac:dyDescent="0.25">
      <c r="A1701" s="60">
        <v>1698</v>
      </c>
      <c r="B1701" s="60">
        <v>0.98599190228371103</v>
      </c>
      <c r="C1701" s="60">
        <v>-1.4107137107231001E-2</v>
      </c>
      <c r="D1701" s="60">
        <v>9.3150189132341805E-3</v>
      </c>
      <c r="E1701" s="60">
        <v>0.99999999989262101</v>
      </c>
      <c r="F1701" s="60">
        <v>0.34378104246429497</v>
      </c>
      <c r="G1701" s="60" t="s">
        <v>142</v>
      </c>
      <c r="H1701" s="60">
        <v>-1</v>
      </c>
      <c r="I1701" s="60">
        <v>1.48971670875902E-2</v>
      </c>
      <c r="J1701" s="60">
        <v>66.126856678208995</v>
      </c>
      <c r="K1701" s="60">
        <v>0.34378104242738</v>
      </c>
      <c r="L1701" s="60">
        <v>0.65621895746524195</v>
      </c>
      <c r="M1701" s="61">
        <v>1.0737855049569599E-10</v>
      </c>
      <c r="N1701" s="60" t="s">
        <v>142</v>
      </c>
      <c r="O1701" s="60">
        <v>1.48971670875902E-2</v>
      </c>
      <c r="P1701" s="60" t="s">
        <v>163</v>
      </c>
      <c r="Q1701" s="60">
        <v>696</v>
      </c>
      <c r="R1701" s="60" t="s">
        <v>28</v>
      </c>
    </row>
    <row r="1702" spans="1:18" x14ac:dyDescent="0.25">
      <c r="A1702" s="60">
        <v>1699</v>
      </c>
      <c r="B1702" s="60">
        <v>0.97439760959558697</v>
      </c>
      <c r="C1702" s="60">
        <v>-2.5935835236013099E-2</v>
      </c>
      <c r="D1702" s="60">
        <v>2.4922596221346499E-3</v>
      </c>
      <c r="E1702" s="60">
        <v>1</v>
      </c>
      <c r="F1702" s="60">
        <v>0.91075577269737995</v>
      </c>
      <c r="G1702" s="60">
        <v>0.17798708956589401</v>
      </c>
      <c r="H1702" s="60">
        <v>4.61838503252664</v>
      </c>
      <c r="I1702" s="60" t="s">
        <v>162</v>
      </c>
      <c r="J1702" s="60" t="s">
        <v>162</v>
      </c>
      <c r="K1702" s="60">
        <v>0.91075577269737995</v>
      </c>
      <c r="L1702" s="60">
        <v>8.9244227302620396E-2</v>
      </c>
      <c r="M1702" s="60">
        <v>0</v>
      </c>
      <c r="N1702" s="60">
        <v>0.17798708956589401</v>
      </c>
      <c r="O1702" s="60" t="s">
        <v>162</v>
      </c>
      <c r="P1702" s="60" t="s">
        <v>163</v>
      </c>
      <c r="Q1702" s="60">
        <v>697</v>
      </c>
      <c r="R1702" s="60" t="s">
        <v>28</v>
      </c>
    </row>
    <row r="1703" spans="1:18" x14ac:dyDescent="0.25">
      <c r="A1703" s="60">
        <v>1700</v>
      </c>
      <c r="B1703" s="60">
        <v>0.98381836579748705</v>
      </c>
      <c r="C1703" s="60">
        <v>-1.6313986572451599E-2</v>
      </c>
      <c r="D1703" s="60">
        <v>8.9850194029363808E-3</v>
      </c>
      <c r="E1703" s="60">
        <v>0.99999999999905798</v>
      </c>
      <c r="F1703" s="60">
        <v>0.40962979857745702</v>
      </c>
      <c r="G1703" s="60">
        <v>1.0704627657554999</v>
      </c>
      <c r="H1703" s="60">
        <v>-6.5824583544263002E-2</v>
      </c>
      <c r="I1703" s="60">
        <v>1.2443273973131601E-2</v>
      </c>
      <c r="J1703" s="60">
        <v>79.364701617859396</v>
      </c>
      <c r="K1703" s="60">
        <v>0.40962979857707099</v>
      </c>
      <c r="L1703" s="60">
        <v>0.59037020142198704</v>
      </c>
      <c r="M1703" s="61">
        <v>9.4213525869690804E-13</v>
      </c>
      <c r="N1703" s="60">
        <v>1.0704627657554999</v>
      </c>
      <c r="O1703" s="60">
        <v>1.2443273973131601E-2</v>
      </c>
      <c r="P1703" s="60" t="s">
        <v>163</v>
      </c>
      <c r="Q1703" s="60">
        <v>698</v>
      </c>
      <c r="R1703" s="60" t="s">
        <v>28</v>
      </c>
    </row>
    <row r="1704" spans="1:18" x14ac:dyDescent="0.25">
      <c r="A1704" s="60">
        <v>1701</v>
      </c>
      <c r="B1704" s="60">
        <v>0.98493391540533004</v>
      </c>
      <c r="C1704" s="60">
        <v>-1.51807310198026E-2</v>
      </c>
      <c r="D1704" s="60">
        <v>4.1203064738418796E-3</v>
      </c>
      <c r="E1704" s="60">
        <v>0.76829175122079696</v>
      </c>
      <c r="F1704" s="60">
        <v>0.99733445353401495</v>
      </c>
      <c r="G1704" s="60">
        <v>7.2532799873051307E-2</v>
      </c>
      <c r="H1704" s="60">
        <v>12.7868661040278</v>
      </c>
      <c r="I1704" s="60" t="s">
        <v>142</v>
      </c>
      <c r="J1704" s="60">
        <v>-1</v>
      </c>
      <c r="K1704" s="60">
        <v>0.76624383385848505</v>
      </c>
      <c r="L1704" s="60">
        <v>2.0479173623122299E-3</v>
      </c>
      <c r="M1704" s="60">
        <v>0.23170824877920301</v>
      </c>
      <c r="N1704" s="60">
        <v>7.2532799873051307E-2</v>
      </c>
      <c r="O1704" s="60" t="s">
        <v>142</v>
      </c>
      <c r="P1704" s="60" t="s">
        <v>163</v>
      </c>
      <c r="Q1704" s="60">
        <v>699</v>
      </c>
      <c r="R1704" s="60" t="s">
        <v>28</v>
      </c>
    </row>
    <row r="1705" spans="1:18" x14ac:dyDescent="0.25">
      <c r="A1705" s="60">
        <v>1702</v>
      </c>
      <c r="B1705" s="60">
        <v>0.98365872737159399</v>
      </c>
      <c r="C1705" s="60">
        <v>-1.6476263863301199E-2</v>
      </c>
      <c r="D1705" s="60">
        <v>8.8167080869948605E-3</v>
      </c>
      <c r="E1705" s="60">
        <v>0.99999999999970601</v>
      </c>
      <c r="F1705" s="60">
        <v>0.410166947369835</v>
      </c>
      <c r="G1705" s="60">
        <v>1.34954081612028</v>
      </c>
      <c r="H1705" s="60">
        <v>-0.25900722078577598</v>
      </c>
      <c r="I1705" s="60">
        <v>1.24441836958771E-2</v>
      </c>
      <c r="J1705" s="60">
        <v>79.358826616430505</v>
      </c>
      <c r="K1705" s="60">
        <v>0.41016694736971399</v>
      </c>
      <c r="L1705" s="60">
        <v>0.58983305262999197</v>
      </c>
      <c r="M1705" s="61">
        <v>2.93987056920741E-13</v>
      </c>
      <c r="N1705" s="60">
        <v>1.34954081612028</v>
      </c>
      <c r="O1705" s="60">
        <v>1.24441836958771E-2</v>
      </c>
      <c r="P1705" s="60" t="s">
        <v>163</v>
      </c>
      <c r="Q1705" s="60">
        <v>700</v>
      </c>
      <c r="R1705" s="60" t="s">
        <v>28</v>
      </c>
    </row>
    <row r="1706" spans="1:18" x14ac:dyDescent="0.25">
      <c r="A1706" s="60">
        <v>1703</v>
      </c>
      <c r="B1706" s="60">
        <v>0.98564102940819498</v>
      </c>
      <c r="C1706" s="60">
        <v>-1.44630582055042E-2</v>
      </c>
      <c r="D1706" s="60">
        <v>1.0688517057090599E-2</v>
      </c>
      <c r="E1706" s="60">
        <v>0.99999999981783705</v>
      </c>
      <c r="F1706" s="60">
        <v>0.27122461730099501</v>
      </c>
      <c r="G1706" s="60" t="s">
        <v>142</v>
      </c>
      <c r="H1706" s="60">
        <v>-1</v>
      </c>
      <c r="I1706" s="60">
        <v>1.3170547983855399E-2</v>
      </c>
      <c r="J1706" s="60">
        <v>74.926985059832703</v>
      </c>
      <c r="K1706" s="60">
        <v>0.27122461725158797</v>
      </c>
      <c r="L1706" s="60">
        <v>0.72877538256624896</v>
      </c>
      <c r="M1706" s="61">
        <v>1.82163395479051E-10</v>
      </c>
      <c r="N1706" s="60" t="s">
        <v>142</v>
      </c>
      <c r="O1706" s="60">
        <v>1.3170547983855399E-2</v>
      </c>
      <c r="P1706" s="60" t="s">
        <v>163</v>
      </c>
      <c r="Q1706" s="60">
        <v>701</v>
      </c>
      <c r="R1706" s="60" t="s">
        <v>28</v>
      </c>
    </row>
    <row r="1707" spans="1:18" x14ac:dyDescent="0.25">
      <c r="A1707" s="60">
        <v>1704</v>
      </c>
      <c r="B1707" s="60">
        <v>0.98698826080507396</v>
      </c>
      <c r="C1707" s="60">
        <v>-1.30971334339026E-2</v>
      </c>
      <c r="D1707" s="60">
        <v>8.0393386996381704E-3</v>
      </c>
      <c r="E1707" s="60">
        <v>0.99999521347273801</v>
      </c>
      <c r="F1707" s="60">
        <v>0.41875912876629201</v>
      </c>
      <c r="G1707" s="60" t="s">
        <v>142</v>
      </c>
      <c r="H1707" s="60">
        <v>-1</v>
      </c>
      <c r="I1707" s="60">
        <v>3.1081431729408301E-2</v>
      </c>
      <c r="J1707" s="60">
        <v>31.173550070212201</v>
      </c>
      <c r="K1707" s="60">
        <v>0.41875712436430601</v>
      </c>
      <c r="L1707" s="60">
        <v>0.581238089108432</v>
      </c>
      <c r="M1707" s="61">
        <v>4.7865272624347801E-6</v>
      </c>
      <c r="N1707" s="60" t="s">
        <v>142</v>
      </c>
      <c r="O1707" s="60">
        <v>3.1081431729408301E-2</v>
      </c>
      <c r="P1707" s="60" t="s">
        <v>163</v>
      </c>
      <c r="Q1707" s="60">
        <v>702</v>
      </c>
      <c r="R1707" s="60" t="s">
        <v>28</v>
      </c>
    </row>
    <row r="1708" spans="1:18" x14ac:dyDescent="0.25">
      <c r="A1708" s="60">
        <v>1705</v>
      </c>
      <c r="B1708" s="60">
        <v>0.98526327055072305</v>
      </c>
      <c r="C1708" s="60">
        <v>-1.48463937759896E-2</v>
      </c>
      <c r="D1708" s="60">
        <v>9.9830143725283798E-3</v>
      </c>
      <c r="E1708" s="60">
        <v>0.999999999999997</v>
      </c>
      <c r="F1708" s="60">
        <v>0.32749761180686099</v>
      </c>
      <c r="G1708" s="60">
        <v>3.3096979498327199</v>
      </c>
      <c r="H1708" s="60">
        <v>-0.69785762472658797</v>
      </c>
      <c r="I1708" s="60">
        <v>9.7063185238396507E-3</v>
      </c>
      <c r="J1708" s="60">
        <v>102.025673178137</v>
      </c>
      <c r="K1708" s="60">
        <v>0.32749761180685999</v>
      </c>
      <c r="L1708" s="60">
        <v>0.67250238819313701</v>
      </c>
      <c r="M1708" s="61">
        <v>3.33066907387547E-15</v>
      </c>
      <c r="N1708" s="60">
        <v>3.3096979498327199</v>
      </c>
      <c r="O1708" s="60">
        <v>9.7063185238396507E-3</v>
      </c>
      <c r="P1708" s="60" t="s">
        <v>163</v>
      </c>
      <c r="Q1708" s="60">
        <v>703</v>
      </c>
      <c r="R1708" s="60" t="s">
        <v>28</v>
      </c>
    </row>
    <row r="1709" spans="1:18" x14ac:dyDescent="0.25">
      <c r="A1709" s="60">
        <v>1706</v>
      </c>
      <c r="B1709" s="60">
        <v>0.98546125231771398</v>
      </c>
      <c r="C1709" s="60">
        <v>-1.46454709525709E-2</v>
      </c>
      <c r="D1709" s="60">
        <v>3.9905521976799398E-3</v>
      </c>
      <c r="E1709" s="60">
        <v>0.76645208078251603</v>
      </c>
      <c r="F1709" s="60">
        <v>0.99521533744447499</v>
      </c>
      <c r="G1709" s="60">
        <v>8.3116831769936894E-2</v>
      </c>
      <c r="H1709" s="60">
        <v>11.0312574325252</v>
      </c>
      <c r="I1709" s="60" t="s">
        <v>142</v>
      </c>
      <c r="J1709" s="60">
        <v>-1</v>
      </c>
      <c r="K1709" s="60">
        <v>0.76278486621099195</v>
      </c>
      <c r="L1709" s="60">
        <v>3.66721457152442E-3</v>
      </c>
      <c r="M1709" s="60">
        <v>0.233547919217484</v>
      </c>
      <c r="N1709" s="60">
        <v>8.3116831769936894E-2</v>
      </c>
      <c r="O1709" s="60" t="s">
        <v>142</v>
      </c>
      <c r="P1709" s="60" t="s">
        <v>163</v>
      </c>
      <c r="Q1709" s="60">
        <v>704</v>
      </c>
      <c r="R1709" s="60" t="s">
        <v>28</v>
      </c>
    </row>
    <row r="1710" spans="1:18" x14ac:dyDescent="0.25">
      <c r="A1710" s="60">
        <v>1707</v>
      </c>
      <c r="B1710" s="60">
        <v>0.98196324946889602</v>
      </c>
      <c r="C1710" s="60">
        <v>-1.8201395494066099E-2</v>
      </c>
      <c r="D1710" s="60">
        <v>5.5608681894565998E-3</v>
      </c>
      <c r="E1710" s="60">
        <v>0.73743618565214097</v>
      </c>
      <c r="F1710" s="60">
        <v>0.97447679909743201</v>
      </c>
      <c r="G1710" s="60">
        <v>0.11582522075227999</v>
      </c>
      <c r="H1710" s="60">
        <v>7.6336982006599401</v>
      </c>
      <c r="I1710" s="60" t="s">
        <v>142</v>
      </c>
      <c r="J1710" s="60">
        <v>-1</v>
      </c>
      <c r="K1710" s="60">
        <v>0.71861445373291899</v>
      </c>
      <c r="L1710" s="60">
        <v>1.8821731919222699E-2</v>
      </c>
      <c r="M1710" s="60">
        <v>0.26256381434785903</v>
      </c>
      <c r="N1710" s="60">
        <v>0.11582522075227999</v>
      </c>
      <c r="O1710" s="60" t="s">
        <v>142</v>
      </c>
      <c r="P1710" s="60" t="s">
        <v>163</v>
      </c>
      <c r="Q1710" s="60">
        <v>705</v>
      </c>
      <c r="R1710" s="60" t="s">
        <v>28</v>
      </c>
    </row>
    <row r="1711" spans="1:18" x14ac:dyDescent="0.25">
      <c r="A1711" s="60">
        <v>1708</v>
      </c>
      <c r="B1711" s="60">
        <v>0.99142869494197905</v>
      </c>
      <c r="C1711" s="60">
        <v>-8.6082499553608305E-3</v>
      </c>
      <c r="D1711" s="60">
        <v>5.4617992521651297E-3</v>
      </c>
      <c r="E1711" s="60">
        <v>0.68231661118689702</v>
      </c>
      <c r="F1711" s="60">
        <v>0.99749410139895101</v>
      </c>
      <c r="G1711" s="60">
        <v>7.2576582099093095E-2</v>
      </c>
      <c r="H1711" s="60">
        <v>12.7785491005162</v>
      </c>
      <c r="I1711" s="60" t="s">
        <v>142</v>
      </c>
      <c r="J1711" s="60">
        <v>-1</v>
      </c>
      <c r="K1711" s="60">
        <v>0.68060679494545195</v>
      </c>
      <c r="L1711" s="60">
        <v>1.70981624144574E-3</v>
      </c>
      <c r="M1711" s="60">
        <v>0.31768338881310298</v>
      </c>
      <c r="N1711" s="60">
        <v>7.2576582099093095E-2</v>
      </c>
      <c r="O1711" s="60" t="s">
        <v>142</v>
      </c>
      <c r="P1711" s="60" t="s">
        <v>163</v>
      </c>
      <c r="Q1711" s="60">
        <v>706</v>
      </c>
      <c r="R1711" s="60" t="s">
        <v>28</v>
      </c>
    </row>
    <row r="1712" spans="1:18" x14ac:dyDescent="0.25">
      <c r="A1712" s="60">
        <v>1709</v>
      </c>
      <c r="B1712" s="60">
        <v>0.98640417692468196</v>
      </c>
      <c r="C1712" s="60">
        <v>-1.36890926268951E-2</v>
      </c>
      <c r="D1712" s="60">
        <v>1.0245527059837899E-2</v>
      </c>
      <c r="E1712" s="60">
        <v>0.99999994537136405</v>
      </c>
      <c r="F1712" s="60">
        <v>0.30504066617265402</v>
      </c>
      <c r="G1712" s="60" t="s">
        <v>142</v>
      </c>
      <c r="H1712" s="60">
        <v>-1</v>
      </c>
      <c r="I1712" s="60">
        <v>1.8593745141637402E-2</v>
      </c>
      <c r="J1712" s="60">
        <v>52.781526657621903</v>
      </c>
      <c r="K1712" s="60">
        <v>0.30504064950869803</v>
      </c>
      <c r="L1712" s="60">
        <v>0.69495929586266603</v>
      </c>
      <c r="M1712" s="61">
        <v>5.4628635837161703E-8</v>
      </c>
      <c r="N1712" s="60" t="s">
        <v>142</v>
      </c>
      <c r="O1712" s="60">
        <v>1.8593745141637402E-2</v>
      </c>
      <c r="P1712" s="60" t="s">
        <v>163</v>
      </c>
      <c r="Q1712" s="60">
        <v>707</v>
      </c>
      <c r="R1712" s="60" t="s">
        <v>28</v>
      </c>
    </row>
    <row r="1713" spans="1:18" x14ac:dyDescent="0.25">
      <c r="A1713" s="60">
        <v>1710</v>
      </c>
      <c r="B1713" s="60">
        <v>0.98572465282329802</v>
      </c>
      <c r="C1713" s="60">
        <v>-1.43782201504378E-2</v>
      </c>
      <c r="D1713" s="60">
        <v>8.9575237152301809E-3</v>
      </c>
      <c r="E1713" s="60">
        <v>0.999999999999995</v>
      </c>
      <c r="F1713" s="60">
        <v>0.35416459044024401</v>
      </c>
      <c r="G1713" s="60" t="s">
        <v>142</v>
      </c>
      <c r="H1713" s="60">
        <v>-1</v>
      </c>
      <c r="I1713" s="60">
        <v>1.0855738805753599E-2</v>
      </c>
      <c r="J1713" s="60">
        <v>91.117175799218501</v>
      </c>
      <c r="K1713" s="60">
        <v>0.35416459044024201</v>
      </c>
      <c r="L1713" s="60">
        <v>0.64583540955975305</v>
      </c>
      <c r="M1713" s="61">
        <v>4.8849813083506904E-15</v>
      </c>
      <c r="N1713" s="60" t="s">
        <v>142</v>
      </c>
      <c r="O1713" s="60">
        <v>1.0855738805753599E-2</v>
      </c>
      <c r="P1713" s="60" t="s">
        <v>163</v>
      </c>
      <c r="Q1713" s="60">
        <v>708</v>
      </c>
      <c r="R1713" s="60" t="s">
        <v>28</v>
      </c>
    </row>
    <row r="1714" spans="1:18" x14ac:dyDescent="0.25">
      <c r="A1714" s="60">
        <v>1711</v>
      </c>
      <c r="B1714" s="60">
        <v>0.99061595311162898</v>
      </c>
      <c r="C1714" s="60">
        <v>-9.4283544638047792E-3</v>
      </c>
      <c r="D1714" s="60">
        <v>8.8804453562544607E-3</v>
      </c>
      <c r="E1714" s="60">
        <v>0.999999999999024</v>
      </c>
      <c r="F1714" s="60">
        <v>0.35563992299109498</v>
      </c>
      <c r="G1714" s="60" t="s">
        <v>142</v>
      </c>
      <c r="H1714" s="60">
        <v>-1</v>
      </c>
      <c r="I1714" s="60">
        <v>1.26740440158617E-2</v>
      </c>
      <c r="J1714" s="60">
        <v>77.9014144773749</v>
      </c>
      <c r="K1714" s="60">
        <v>0.35563992299074798</v>
      </c>
      <c r="L1714" s="60">
        <v>0.64436007700827602</v>
      </c>
      <c r="M1714" s="61">
        <v>9.7621910555289994E-13</v>
      </c>
      <c r="N1714" s="60" t="s">
        <v>142</v>
      </c>
      <c r="O1714" s="60">
        <v>1.26740440158617E-2</v>
      </c>
      <c r="P1714" s="60" t="s">
        <v>163</v>
      </c>
      <c r="Q1714" s="60">
        <v>709</v>
      </c>
      <c r="R1714" s="60" t="s">
        <v>28</v>
      </c>
    </row>
    <row r="1715" spans="1:18" x14ac:dyDescent="0.25">
      <c r="A1715" s="60">
        <v>1712</v>
      </c>
      <c r="B1715" s="60">
        <v>0.98218325903135095</v>
      </c>
      <c r="C1715" s="60">
        <v>-1.79773698804747E-2</v>
      </c>
      <c r="D1715" s="60">
        <v>4.91096393948334E-3</v>
      </c>
      <c r="E1715" s="60">
        <v>0.73397128452239702</v>
      </c>
      <c r="F1715" s="60">
        <v>0.99839150576011304</v>
      </c>
      <c r="G1715" s="60">
        <v>6.7384412620141595E-2</v>
      </c>
      <c r="H1715" s="60">
        <v>13.840227303563299</v>
      </c>
      <c r="I1715" s="60" t="s">
        <v>142</v>
      </c>
      <c r="J1715" s="60">
        <v>-1</v>
      </c>
      <c r="K1715" s="60">
        <v>0.73279069593900004</v>
      </c>
      <c r="L1715" s="60">
        <v>1.1805885833967101E-3</v>
      </c>
      <c r="M1715" s="60">
        <v>0.26602871547760298</v>
      </c>
      <c r="N1715" s="60">
        <v>6.7384412620141595E-2</v>
      </c>
      <c r="O1715" s="60" t="s">
        <v>142</v>
      </c>
      <c r="P1715" s="60" t="s">
        <v>163</v>
      </c>
      <c r="Q1715" s="60">
        <v>710</v>
      </c>
      <c r="R1715" s="60" t="s">
        <v>28</v>
      </c>
    </row>
    <row r="1716" spans="1:18" x14ac:dyDescent="0.25">
      <c r="A1716" s="60">
        <v>1713</v>
      </c>
      <c r="B1716" s="60">
        <v>0.98794651266148803</v>
      </c>
      <c r="C1716" s="60">
        <v>-1.2126719682028201E-2</v>
      </c>
      <c r="D1716" s="60">
        <v>9.4708626235822692E-3</v>
      </c>
      <c r="E1716" s="60">
        <v>0.999999999999997</v>
      </c>
      <c r="F1716" s="60">
        <v>0.320589705242183</v>
      </c>
      <c r="G1716" s="60" t="s">
        <v>142</v>
      </c>
      <c r="H1716" s="60">
        <v>-1</v>
      </c>
      <c r="I1716" s="60">
        <v>1.0123331650681E-2</v>
      </c>
      <c r="J1716" s="60">
        <v>97.781708878690097</v>
      </c>
      <c r="K1716" s="60">
        <v>0.320589705242182</v>
      </c>
      <c r="L1716" s="60">
        <v>0.679410294757815</v>
      </c>
      <c r="M1716" s="61">
        <v>2.8865798640254102E-15</v>
      </c>
      <c r="N1716" s="60" t="s">
        <v>142</v>
      </c>
      <c r="O1716" s="60">
        <v>1.0123331650681E-2</v>
      </c>
      <c r="P1716" s="60" t="s">
        <v>163</v>
      </c>
      <c r="Q1716" s="60">
        <v>711</v>
      </c>
      <c r="R1716" s="60" t="s">
        <v>28</v>
      </c>
    </row>
    <row r="1717" spans="1:18" x14ac:dyDescent="0.25">
      <c r="A1717" s="60">
        <v>1714</v>
      </c>
      <c r="B1717" s="60">
        <v>0.97377901606716899</v>
      </c>
      <c r="C1717" s="60">
        <v>-2.6570883969335199E-2</v>
      </c>
      <c r="D1717" s="60">
        <v>7.6720853185710701E-3</v>
      </c>
      <c r="E1717" s="60">
        <v>0.99993118721252405</v>
      </c>
      <c r="F1717" s="60">
        <v>0.498503964541684</v>
      </c>
      <c r="G1717" s="60" t="s">
        <v>142</v>
      </c>
      <c r="H1717" s="60">
        <v>-1</v>
      </c>
      <c r="I1717" s="60">
        <v>4.1063515216271898E-2</v>
      </c>
      <c r="J1717" s="60">
        <v>23.352518159569001</v>
      </c>
      <c r="K1717" s="60">
        <v>0.49846966109431601</v>
      </c>
      <c r="L1717" s="60">
        <v>0.50146152611820805</v>
      </c>
      <c r="M1717" s="61">
        <v>6.8812787475724905E-5</v>
      </c>
      <c r="N1717" s="60" t="s">
        <v>142</v>
      </c>
      <c r="O1717" s="60">
        <v>4.1063515216271898E-2</v>
      </c>
      <c r="P1717" s="60" t="s">
        <v>163</v>
      </c>
      <c r="Q1717" s="60">
        <v>712</v>
      </c>
      <c r="R1717" s="60" t="s">
        <v>28</v>
      </c>
    </row>
    <row r="1718" spans="1:18" x14ac:dyDescent="0.25">
      <c r="A1718" s="60">
        <v>1715</v>
      </c>
      <c r="B1718" s="60">
        <v>0.97892385845607499</v>
      </c>
      <c r="C1718" s="60">
        <v>-2.1301414291285199E-2</v>
      </c>
      <c r="D1718" s="60">
        <v>8.2548287101306596E-3</v>
      </c>
      <c r="E1718" s="60">
        <v>0.99999999999999101</v>
      </c>
      <c r="F1718" s="60">
        <v>0.43933486818322398</v>
      </c>
      <c r="G1718" s="60">
        <v>2.0164037173969702</v>
      </c>
      <c r="H1718" s="60">
        <v>-0.50406756773344596</v>
      </c>
      <c r="I1718" s="60">
        <v>1.17325495558704E-2</v>
      </c>
      <c r="J1718" s="60">
        <v>84.232966222558701</v>
      </c>
      <c r="K1718" s="60">
        <v>0.43933486818322098</v>
      </c>
      <c r="L1718" s="60">
        <v>0.56066513181677002</v>
      </c>
      <c r="M1718" s="61">
        <v>8.9928064994637696E-15</v>
      </c>
      <c r="N1718" s="60">
        <v>2.0164037173969702</v>
      </c>
      <c r="O1718" s="60">
        <v>1.17325495558704E-2</v>
      </c>
      <c r="P1718" s="60" t="s">
        <v>163</v>
      </c>
      <c r="Q1718" s="60">
        <v>713</v>
      </c>
      <c r="R1718" s="60" t="s">
        <v>28</v>
      </c>
    </row>
    <row r="1719" spans="1:18" x14ac:dyDescent="0.25">
      <c r="A1719" s="60">
        <v>1716</v>
      </c>
      <c r="B1719" s="60">
        <v>0.97936106634687203</v>
      </c>
      <c r="C1719" s="60">
        <v>-2.08548930598507E-2</v>
      </c>
      <c r="D1719" s="60">
        <v>8.7944750286971102E-3</v>
      </c>
      <c r="E1719" s="60">
        <v>0.99999999999998801</v>
      </c>
      <c r="F1719" s="60">
        <v>0.46403716909012699</v>
      </c>
      <c r="G1719" s="60">
        <v>0.65405715064988401</v>
      </c>
      <c r="H1719" s="60">
        <v>0.52891838122460799</v>
      </c>
      <c r="I1719" s="60">
        <v>1.15434448465228E-2</v>
      </c>
      <c r="J1719" s="60">
        <v>85.6292526447358</v>
      </c>
      <c r="K1719" s="60">
        <v>0.46403716909012099</v>
      </c>
      <c r="L1719" s="60">
        <v>0.53596283090986596</v>
      </c>
      <c r="M1719" s="61">
        <v>1.23234755733392E-14</v>
      </c>
      <c r="N1719" s="60">
        <v>0.65405715064988401</v>
      </c>
      <c r="O1719" s="60">
        <v>1.15434448465228E-2</v>
      </c>
      <c r="P1719" s="60" t="s">
        <v>163</v>
      </c>
      <c r="Q1719" s="60">
        <v>714</v>
      </c>
      <c r="R1719" s="60" t="s">
        <v>28</v>
      </c>
    </row>
    <row r="1720" spans="1:18" x14ac:dyDescent="0.25">
      <c r="A1720" s="60">
        <v>1717</v>
      </c>
      <c r="B1720" s="60">
        <v>0.984422184741367</v>
      </c>
      <c r="C1720" s="60">
        <v>-1.5700424411406701E-2</v>
      </c>
      <c r="D1720" s="60">
        <v>8.2225607624144201E-3</v>
      </c>
      <c r="E1720" s="60">
        <v>0.99999985609859698</v>
      </c>
      <c r="F1720" s="60">
        <v>0.41282693208041699</v>
      </c>
      <c r="G1720" s="60" t="s">
        <v>142</v>
      </c>
      <c r="H1720" s="60">
        <v>-1</v>
      </c>
      <c r="I1720" s="60">
        <v>2.4153328611814601E-2</v>
      </c>
      <c r="J1720" s="60">
        <v>40.402161005289003</v>
      </c>
      <c r="K1720" s="60">
        <v>0.412826872674043</v>
      </c>
      <c r="L1720" s="60">
        <v>0.58717298342455404</v>
      </c>
      <c r="M1720" s="61">
        <v>1.4390140279374501E-7</v>
      </c>
      <c r="N1720" s="60" t="s">
        <v>142</v>
      </c>
      <c r="O1720" s="60">
        <v>2.4153328611814601E-2</v>
      </c>
      <c r="P1720" s="60" t="s">
        <v>163</v>
      </c>
      <c r="Q1720" s="60">
        <v>715</v>
      </c>
      <c r="R1720" s="60" t="s">
        <v>28</v>
      </c>
    </row>
    <row r="1721" spans="1:18" x14ac:dyDescent="0.25">
      <c r="A1721" s="60">
        <v>1718</v>
      </c>
      <c r="B1721" s="60">
        <v>0.98786454426404502</v>
      </c>
      <c r="C1721" s="60">
        <v>-1.22096915807861E-2</v>
      </c>
      <c r="D1721" s="60">
        <v>9.1246001785489604E-3</v>
      </c>
      <c r="E1721" s="60">
        <v>0.99999999995698396</v>
      </c>
      <c r="F1721" s="60">
        <v>0.34899760576849498</v>
      </c>
      <c r="G1721" s="60" t="s">
        <v>142</v>
      </c>
      <c r="H1721" s="60">
        <v>-1</v>
      </c>
      <c r="I1721" s="60">
        <v>1.42963317907925E-2</v>
      </c>
      <c r="J1721" s="60">
        <v>68.948012863274897</v>
      </c>
      <c r="K1721" s="60">
        <v>0.34899760575348199</v>
      </c>
      <c r="L1721" s="60">
        <v>0.65100239420350203</v>
      </c>
      <c r="M1721" s="61">
        <v>4.3016368245218902E-11</v>
      </c>
      <c r="N1721" s="60" t="s">
        <v>142</v>
      </c>
      <c r="O1721" s="60">
        <v>1.42963317907925E-2</v>
      </c>
      <c r="P1721" s="60" t="s">
        <v>163</v>
      </c>
      <c r="Q1721" s="60">
        <v>716</v>
      </c>
      <c r="R1721" s="60" t="s">
        <v>28</v>
      </c>
    </row>
    <row r="1722" spans="1:18" x14ac:dyDescent="0.25">
      <c r="A1722" s="60">
        <v>1719</v>
      </c>
      <c r="B1722" s="60">
        <v>0.99468803329148903</v>
      </c>
      <c r="C1722" s="60">
        <v>-5.3261253661376897E-3</v>
      </c>
      <c r="D1722" s="60">
        <v>9.7218438659857492E-3</v>
      </c>
      <c r="E1722" s="60">
        <v>0.99999999999996403</v>
      </c>
      <c r="F1722" s="60">
        <v>0.29714572641507597</v>
      </c>
      <c r="G1722" s="60" t="s">
        <v>142</v>
      </c>
      <c r="H1722" s="60">
        <v>-1</v>
      </c>
      <c r="I1722" s="60">
        <v>1.0407946717956E-2</v>
      </c>
      <c r="J1722" s="60">
        <v>95.080430376798603</v>
      </c>
      <c r="K1722" s="60">
        <v>0.29714572641506598</v>
      </c>
      <c r="L1722" s="60">
        <v>0.70285427358489805</v>
      </c>
      <c r="M1722" s="61">
        <v>3.6193270602780097E-14</v>
      </c>
      <c r="N1722" s="60" t="s">
        <v>142</v>
      </c>
      <c r="O1722" s="60">
        <v>1.0407946717956E-2</v>
      </c>
      <c r="P1722" s="60" t="s">
        <v>163</v>
      </c>
      <c r="Q1722" s="60">
        <v>717</v>
      </c>
      <c r="R1722" s="60" t="s">
        <v>28</v>
      </c>
    </row>
    <row r="1723" spans="1:18" x14ac:dyDescent="0.25">
      <c r="A1723" s="60">
        <v>1720</v>
      </c>
      <c r="B1723" s="60">
        <v>0.98470071658620795</v>
      </c>
      <c r="C1723" s="60">
        <v>-1.5417525008316601E-2</v>
      </c>
      <c r="D1723" s="60">
        <v>9.57742325042037E-3</v>
      </c>
      <c r="E1723" s="60">
        <v>0.99999999999997902</v>
      </c>
      <c r="F1723" s="60">
        <v>0.35468138487170198</v>
      </c>
      <c r="G1723" s="60">
        <v>1.99679911917701</v>
      </c>
      <c r="H1723" s="60">
        <v>-0.49919849703651997</v>
      </c>
      <c r="I1723" s="60">
        <v>1.06617279699836E-2</v>
      </c>
      <c r="J1723" s="60">
        <v>92.793426620463705</v>
      </c>
      <c r="K1723" s="60">
        <v>0.35468138487169498</v>
      </c>
      <c r="L1723" s="60">
        <v>0.64531861512828503</v>
      </c>
      <c r="M1723" s="61">
        <v>2.0539125955565399E-14</v>
      </c>
      <c r="N1723" s="60">
        <v>1.99679911917701</v>
      </c>
      <c r="O1723" s="60">
        <v>1.06617279699836E-2</v>
      </c>
      <c r="P1723" s="60" t="s">
        <v>163</v>
      </c>
      <c r="Q1723" s="60">
        <v>718</v>
      </c>
      <c r="R1723" s="60" t="s">
        <v>28</v>
      </c>
    </row>
    <row r="1724" spans="1:18" x14ac:dyDescent="0.25">
      <c r="A1724" s="60">
        <v>1721</v>
      </c>
      <c r="B1724" s="60">
        <v>0.98013885392475197</v>
      </c>
      <c r="C1724" s="60">
        <v>-2.0061029675952299E-2</v>
      </c>
      <c r="D1724" s="60">
        <v>6.1959665116211298E-3</v>
      </c>
      <c r="E1724" s="60">
        <v>0.99998586928824096</v>
      </c>
      <c r="F1724" s="60">
        <v>0.589610646578132</v>
      </c>
      <c r="G1724" s="60">
        <v>0.88790976829453205</v>
      </c>
      <c r="H1724" s="60">
        <v>0.126240565998916</v>
      </c>
      <c r="I1724" s="60">
        <v>4.0579961302899398E-2</v>
      </c>
      <c r="J1724" s="60">
        <v>23.642704622997002</v>
      </c>
      <c r="K1724" s="60">
        <v>0.58960231496003501</v>
      </c>
      <c r="L1724" s="60">
        <v>0.410383554328206</v>
      </c>
      <c r="M1724" s="61">
        <v>1.41307117587086E-5</v>
      </c>
      <c r="N1724" s="60">
        <v>0.88790976829453205</v>
      </c>
      <c r="O1724" s="60">
        <v>4.0579961302899398E-2</v>
      </c>
      <c r="P1724" s="60" t="s">
        <v>163</v>
      </c>
      <c r="Q1724" s="60">
        <v>719</v>
      </c>
      <c r="R1724" s="60" t="s">
        <v>28</v>
      </c>
    </row>
    <row r="1725" spans="1:18" x14ac:dyDescent="0.25">
      <c r="A1725" s="60">
        <v>1722</v>
      </c>
      <c r="B1725" s="60">
        <v>0.98974495215911995</v>
      </c>
      <c r="C1725" s="60">
        <v>-1.03079931259827E-2</v>
      </c>
      <c r="D1725" s="60">
        <v>8.0551113408005998E-3</v>
      </c>
      <c r="E1725" s="60">
        <v>0.99999999998469602</v>
      </c>
      <c r="F1725" s="60">
        <v>0.43316193775597001</v>
      </c>
      <c r="G1725" s="60">
        <v>1.6726495137525901</v>
      </c>
      <c r="H1725" s="60">
        <v>-0.402146121002662</v>
      </c>
      <c r="I1725" s="60">
        <v>1.5072413403579E-2</v>
      </c>
      <c r="J1725" s="60">
        <v>65.346375542124505</v>
      </c>
      <c r="K1725" s="60">
        <v>0.43316193774934098</v>
      </c>
      <c r="L1725" s="60">
        <v>0.56683806223535504</v>
      </c>
      <c r="M1725" s="61">
        <v>1.5303980305247901E-11</v>
      </c>
      <c r="N1725" s="60">
        <v>1.6726495137525901</v>
      </c>
      <c r="O1725" s="60">
        <v>1.5072413403579E-2</v>
      </c>
      <c r="P1725" s="60" t="s">
        <v>163</v>
      </c>
      <c r="Q1725" s="60">
        <v>720</v>
      </c>
      <c r="R1725" s="60" t="s">
        <v>28</v>
      </c>
    </row>
    <row r="1726" spans="1:18" x14ac:dyDescent="0.25">
      <c r="A1726" s="60">
        <v>1723</v>
      </c>
      <c r="B1726" s="60">
        <v>0.98623148574723796</v>
      </c>
      <c r="C1726" s="60">
        <v>-1.3864179371146E-2</v>
      </c>
      <c r="D1726" s="60">
        <v>9.2205530320837396E-3</v>
      </c>
      <c r="E1726" s="60">
        <v>0.999999999955406</v>
      </c>
      <c r="F1726" s="60">
        <v>0.34989798089242602</v>
      </c>
      <c r="G1726" s="60" t="s">
        <v>142</v>
      </c>
      <c r="H1726" s="60">
        <v>-1</v>
      </c>
      <c r="I1726" s="60">
        <v>1.4779408103844901E-2</v>
      </c>
      <c r="J1726" s="60">
        <v>66.661708302096798</v>
      </c>
      <c r="K1726" s="60">
        <v>0.349897980876823</v>
      </c>
      <c r="L1726" s="60">
        <v>0.650102019078583</v>
      </c>
      <c r="M1726" s="61">
        <v>4.45942172078162E-11</v>
      </c>
      <c r="N1726" s="60" t="s">
        <v>142</v>
      </c>
      <c r="O1726" s="60">
        <v>1.4779408103844901E-2</v>
      </c>
      <c r="P1726" s="60" t="s">
        <v>163</v>
      </c>
      <c r="Q1726" s="60">
        <v>721</v>
      </c>
      <c r="R1726" s="60" t="s">
        <v>28</v>
      </c>
    </row>
    <row r="1727" spans="1:18" x14ac:dyDescent="0.25">
      <c r="A1727" s="60">
        <v>1724</v>
      </c>
      <c r="B1727" s="60">
        <v>0.98221292238472402</v>
      </c>
      <c r="C1727" s="60">
        <v>-1.7947168891839799E-2</v>
      </c>
      <c r="D1727" s="60">
        <v>9.3678290923723592E-3</v>
      </c>
      <c r="E1727" s="60">
        <v>0.99999963909119005</v>
      </c>
      <c r="F1727" s="60">
        <v>0.36113845996272498</v>
      </c>
      <c r="G1727" s="60" t="s">
        <v>142</v>
      </c>
      <c r="H1727" s="60">
        <v>-1</v>
      </c>
      <c r="I1727" s="60">
        <v>2.33992861738462E-2</v>
      </c>
      <c r="J1727" s="60">
        <v>41.736346424008303</v>
      </c>
      <c r="K1727" s="60">
        <v>0.36113832962467401</v>
      </c>
      <c r="L1727" s="60">
        <v>0.63886130946651698</v>
      </c>
      <c r="M1727" s="61">
        <v>3.6090880983774601E-7</v>
      </c>
      <c r="N1727" s="60" t="s">
        <v>142</v>
      </c>
      <c r="O1727" s="60">
        <v>2.33992861738462E-2</v>
      </c>
      <c r="P1727" s="60" t="s">
        <v>163</v>
      </c>
      <c r="Q1727" s="60">
        <v>722</v>
      </c>
      <c r="R1727" s="60" t="s">
        <v>28</v>
      </c>
    </row>
    <row r="1728" spans="1:18" x14ac:dyDescent="0.25">
      <c r="A1728" s="60">
        <v>1725</v>
      </c>
      <c r="B1728" s="60">
        <v>0.98606603636891998</v>
      </c>
      <c r="C1728" s="60">
        <v>-1.40319526171706E-2</v>
      </c>
      <c r="D1728" s="60">
        <v>7.4896895094907403E-3</v>
      </c>
      <c r="E1728" s="60">
        <v>0.99999990771421698</v>
      </c>
      <c r="F1728" s="60">
        <v>0.47393558179977302</v>
      </c>
      <c r="G1728" s="60">
        <v>2.79383016617754</v>
      </c>
      <c r="H1728" s="60">
        <v>-0.64206843633298605</v>
      </c>
      <c r="I1728" s="60">
        <v>2.4691143694185701E-2</v>
      </c>
      <c r="J1728" s="60">
        <v>39.500351558663503</v>
      </c>
      <c r="K1728" s="60">
        <v>0.47393553806225702</v>
      </c>
      <c r="L1728" s="60">
        <v>0.52606436965196002</v>
      </c>
      <c r="M1728" s="61">
        <v>9.2285783459544706E-8</v>
      </c>
      <c r="N1728" s="60">
        <v>2.79383016617754</v>
      </c>
      <c r="O1728" s="60">
        <v>2.4691143694185701E-2</v>
      </c>
      <c r="P1728" s="60" t="s">
        <v>163</v>
      </c>
      <c r="Q1728" s="60">
        <v>723</v>
      </c>
      <c r="R1728" s="60" t="s">
        <v>28</v>
      </c>
    </row>
    <row r="1729" spans="1:18" x14ac:dyDescent="0.25">
      <c r="A1729" s="60">
        <v>1726</v>
      </c>
      <c r="B1729" s="60">
        <v>0.975815863565759</v>
      </c>
      <c r="C1729" s="60">
        <v>-2.4481374747752201E-2</v>
      </c>
      <c r="D1729" s="60">
        <v>6.4762049290505996E-3</v>
      </c>
      <c r="E1729" s="60">
        <v>0.99999999999480405</v>
      </c>
      <c r="F1729" s="60">
        <v>0.59140974740030405</v>
      </c>
      <c r="G1729" s="60">
        <v>0.67405253300452295</v>
      </c>
      <c r="H1729" s="60">
        <v>0.48356389307313802</v>
      </c>
      <c r="I1729" s="60">
        <v>1.65945521815428E-2</v>
      </c>
      <c r="J1729" s="60">
        <v>59.260740335749603</v>
      </c>
      <c r="K1729" s="60">
        <v>0.59140974739723096</v>
      </c>
      <c r="L1729" s="60">
        <v>0.40859025259757298</v>
      </c>
      <c r="M1729" s="61">
        <v>5.1961768221531202E-12</v>
      </c>
      <c r="N1729" s="60">
        <v>0.67405253300452295</v>
      </c>
      <c r="O1729" s="60">
        <v>1.65945521815428E-2</v>
      </c>
      <c r="P1729" s="60" t="s">
        <v>163</v>
      </c>
      <c r="Q1729" s="60">
        <v>724</v>
      </c>
      <c r="R1729" s="60" t="s">
        <v>28</v>
      </c>
    </row>
    <row r="1730" spans="1:18" x14ac:dyDescent="0.25">
      <c r="A1730" s="60">
        <v>1727</v>
      </c>
      <c r="B1730" s="60">
        <v>0.98228608282119201</v>
      </c>
      <c r="C1730" s="60">
        <v>-1.7872686353230301E-2</v>
      </c>
      <c r="D1730" s="60">
        <v>9.5959896317122807E-3</v>
      </c>
      <c r="E1730" s="60">
        <v>0.99999999998258904</v>
      </c>
      <c r="F1730" s="60">
        <v>0.35761348669041199</v>
      </c>
      <c r="G1730" s="60">
        <v>3.0958204241112099</v>
      </c>
      <c r="H1730" s="60">
        <v>-0.676983848219461</v>
      </c>
      <c r="I1730" s="60">
        <v>1.38195160659806E-2</v>
      </c>
      <c r="J1730" s="60">
        <v>71.361434020232707</v>
      </c>
      <c r="K1730" s="60">
        <v>0.35761348668418602</v>
      </c>
      <c r="L1730" s="60">
        <v>0.64238651329840402</v>
      </c>
      <c r="M1730" s="61">
        <v>1.7410517472171698E-11</v>
      </c>
      <c r="N1730" s="60">
        <v>3.0958204241112099</v>
      </c>
      <c r="O1730" s="60">
        <v>1.38195160659806E-2</v>
      </c>
      <c r="P1730" s="60" t="s">
        <v>163</v>
      </c>
      <c r="Q1730" s="60">
        <v>725</v>
      </c>
      <c r="R1730" s="60" t="s">
        <v>28</v>
      </c>
    </row>
    <row r="1731" spans="1:18" x14ac:dyDescent="0.25">
      <c r="A1731" s="60">
        <v>1728</v>
      </c>
      <c r="B1731" s="60">
        <v>0.98145358960363904</v>
      </c>
      <c r="C1731" s="60">
        <v>-1.8720551555643599E-2</v>
      </c>
      <c r="D1731" s="60">
        <v>8.1688662249819292E-3</v>
      </c>
      <c r="E1731" s="60">
        <v>0.99999910714421802</v>
      </c>
      <c r="F1731" s="60">
        <v>0.45172514525395802</v>
      </c>
      <c r="G1731" s="60">
        <v>2.4872248520762898</v>
      </c>
      <c r="H1731" s="60">
        <v>-0.59794547760118399</v>
      </c>
      <c r="I1731" s="60">
        <v>2.7386434677347301E-2</v>
      </c>
      <c r="J1731" s="60">
        <v>35.5144281021417</v>
      </c>
      <c r="K1731" s="60">
        <v>0.45172474192855</v>
      </c>
      <c r="L1731" s="60">
        <v>0.54827436521566697</v>
      </c>
      <c r="M1731" s="61">
        <v>8.9285578241948805E-7</v>
      </c>
      <c r="N1731" s="60">
        <v>2.4872248520762898</v>
      </c>
      <c r="O1731" s="60">
        <v>2.7386434677347301E-2</v>
      </c>
      <c r="P1731" s="60" t="s">
        <v>163</v>
      </c>
      <c r="Q1731" s="60">
        <v>726</v>
      </c>
      <c r="R1731" s="60" t="s">
        <v>28</v>
      </c>
    </row>
    <row r="1732" spans="1:18" x14ac:dyDescent="0.25">
      <c r="A1732" s="60">
        <v>1729</v>
      </c>
      <c r="B1732" s="60">
        <v>0.98369245914633896</v>
      </c>
      <c r="C1732" s="60">
        <v>-1.6441972299111301E-2</v>
      </c>
      <c r="D1732" s="60">
        <v>4.5650798060873901E-3</v>
      </c>
      <c r="E1732" s="60">
        <v>0.72350313249042397</v>
      </c>
      <c r="F1732" s="60">
        <v>0.999359350233748</v>
      </c>
      <c r="G1732" s="60">
        <v>6.1262867789464201E-2</v>
      </c>
      <c r="H1732" s="60">
        <v>15.323101351321</v>
      </c>
      <c r="I1732" s="60" t="s">
        <v>142</v>
      </c>
      <c r="J1732" s="60">
        <v>-1</v>
      </c>
      <c r="K1732" s="60">
        <v>0.72303962037771097</v>
      </c>
      <c r="L1732" s="60">
        <v>4.6351211271282E-4</v>
      </c>
      <c r="M1732" s="60">
        <v>0.27649686750957603</v>
      </c>
      <c r="N1732" s="60">
        <v>6.1262867789464201E-2</v>
      </c>
      <c r="O1732" s="60" t="s">
        <v>142</v>
      </c>
      <c r="P1732" s="60" t="s">
        <v>163</v>
      </c>
      <c r="Q1732" s="60">
        <v>727</v>
      </c>
      <c r="R1732" s="60" t="s">
        <v>28</v>
      </c>
    </row>
    <row r="1733" spans="1:18" x14ac:dyDescent="0.25">
      <c r="A1733" s="60">
        <v>1730</v>
      </c>
      <c r="B1733" s="60">
        <v>0.98208258572196805</v>
      </c>
      <c r="C1733" s="60">
        <v>-1.8079874650631701E-2</v>
      </c>
      <c r="D1733" s="60">
        <v>7.1897886760913503E-3</v>
      </c>
      <c r="E1733" s="60">
        <v>0.99999999999617795</v>
      </c>
      <c r="F1733" s="60">
        <v>0.55206582514702096</v>
      </c>
      <c r="G1733" s="60">
        <v>0.53058229760962705</v>
      </c>
      <c r="H1733" s="60">
        <v>0.88472175665337405</v>
      </c>
      <c r="I1733" s="60">
        <v>1.56295986164992E-2</v>
      </c>
      <c r="J1733" s="60">
        <v>62.981169608819201</v>
      </c>
      <c r="K1733" s="60">
        <v>0.55206582514491098</v>
      </c>
      <c r="L1733" s="60">
        <v>0.44793417485126702</v>
      </c>
      <c r="M1733" s="61">
        <v>3.8222758291794897E-12</v>
      </c>
      <c r="N1733" s="60">
        <v>0.53058229760962705</v>
      </c>
      <c r="O1733" s="60">
        <v>1.56295986164992E-2</v>
      </c>
      <c r="P1733" s="60" t="s">
        <v>163</v>
      </c>
      <c r="Q1733" s="60">
        <v>728</v>
      </c>
      <c r="R1733" s="60" t="s">
        <v>28</v>
      </c>
    </row>
    <row r="1734" spans="1:18" x14ac:dyDescent="0.25">
      <c r="A1734" s="60">
        <v>1731</v>
      </c>
      <c r="B1734" s="60">
        <v>0.98733703610266899</v>
      </c>
      <c r="C1734" s="60">
        <v>-1.2743822556744401E-2</v>
      </c>
      <c r="D1734" s="60">
        <v>8.0749076807671693E-3</v>
      </c>
      <c r="E1734" s="60">
        <v>0.99999999999997402</v>
      </c>
      <c r="F1734" s="60">
        <v>0.43894238344720898</v>
      </c>
      <c r="G1734" s="60">
        <v>1.2756242698140201</v>
      </c>
      <c r="H1734" s="60">
        <v>-0.21607010491749901</v>
      </c>
      <c r="I1734" s="60">
        <v>1.19429333876427E-2</v>
      </c>
      <c r="J1734" s="60">
        <v>82.731522863109603</v>
      </c>
      <c r="K1734" s="60">
        <v>0.43894238344719699</v>
      </c>
      <c r="L1734" s="60">
        <v>0.56105761655277697</v>
      </c>
      <c r="M1734" s="61">
        <v>2.6090241078691201E-14</v>
      </c>
      <c r="N1734" s="60">
        <v>1.2756242698140201</v>
      </c>
      <c r="O1734" s="60">
        <v>1.19429333876427E-2</v>
      </c>
      <c r="P1734" s="60" t="s">
        <v>163</v>
      </c>
      <c r="Q1734" s="60">
        <v>729</v>
      </c>
      <c r="R1734" s="60" t="s">
        <v>28</v>
      </c>
    </row>
    <row r="1735" spans="1:18" x14ac:dyDescent="0.25">
      <c r="A1735" s="60">
        <v>1732</v>
      </c>
      <c r="B1735" s="60">
        <v>0.99083194292339005</v>
      </c>
      <c r="C1735" s="60">
        <v>-9.2103423595765802E-3</v>
      </c>
      <c r="D1735" s="60">
        <v>7.7602645324461698E-3</v>
      </c>
      <c r="E1735" s="60">
        <v>0.99999999964782904</v>
      </c>
      <c r="F1735" s="60">
        <v>0.41336278021533901</v>
      </c>
      <c r="G1735" s="60" t="s">
        <v>142</v>
      </c>
      <c r="H1735" s="60">
        <v>-1</v>
      </c>
      <c r="I1735" s="60">
        <v>1.7640165613397998E-2</v>
      </c>
      <c r="J1735" s="60">
        <v>55.688810179904699</v>
      </c>
      <c r="K1735" s="60">
        <v>0.41336278006976501</v>
      </c>
      <c r="L1735" s="60">
        <v>0.58663721957806403</v>
      </c>
      <c r="M1735" s="61">
        <v>3.5217118110608701E-10</v>
      </c>
      <c r="N1735" s="60" t="s">
        <v>142</v>
      </c>
      <c r="O1735" s="60">
        <v>1.7640165613397998E-2</v>
      </c>
      <c r="P1735" s="60" t="s">
        <v>163</v>
      </c>
      <c r="Q1735" s="60">
        <v>730</v>
      </c>
      <c r="R1735" s="60" t="s">
        <v>28</v>
      </c>
    </row>
    <row r="1736" spans="1:18" x14ac:dyDescent="0.25">
      <c r="A1736" s="60">
        <v>1733</v>
      </c>
      <c r="B1736" s="60">
        <v>0.98693282709765395</v>
      </c>
      <c r="C1736" s="60">
        <v>-1.31532995165024E-2</v>
      </c>
      <c r="D1736" s="60">
        <v>7.6433665492840102E-3</v>
      </c>
      <c r="E1736" s="60">
        <v>0.99999999997676803</v>
      </c>
      <c r="F1736" s="60">
        <v>0.43065886327133901</v>
      </c>
      <c r="G1736" s="60" t="s">
        <v>142</v>
      </c>
      <c r="H1736" s="60">
        <v>-1</v>
      </c>
      <c r="I1736" s="60">
        <v>1.60133265525471E-2</v>
      </c>
      <c r="J1736" s="60">
        <v>61.447986476672199</v>
      </c>
      <c r="K1736" s="60">
        <v>0.43065886326133401</v>
      </c>
      <c r="L1736" s="60">
        <v>0.56934113671543396</v>
      </c>
      <c r="M1736" s="61">
        <v>2.32319719017937E-11</v>
      </c>
      <c r="N1736" s="60" t="s">
        <v>142</v>
      </c>
      <c r="O1736" s="60">
        <v>1.60133265525471E-2</v>
      </c>
      <c r="P1736" s="60" t="s">
        <v>163</v>
      </c>
      <c r="Q1736" s="60">
        <v>731</v>
      </c>
      <c r="R1736" s="60" t="s">
        <v>28</v>
      </c>
    </row>
    <row r="1737" spans="1:18" x14ac:dyDescent="0.25">
      <c r="A1737" s="60">
        <v>1734</v>
      </c>
      <c r="B1737" s="60">
        <v>0.98202525168495403</v>
      </c>
      <c r="C1737" s="60">
        <v>-1.8138256411488501E-2</v>
      </c>
      <c r="D1737" s="60">
        <v>8.9537649307142603E-3</v>
      </c>
      <c r="E1737" s="60">
        <v>0.99999999999989797</v>
      </c>
      <c r="F1737" s="60">
        <v>0.379870843963109</v>
      </c>
      <c r="G1737" s="60" t="s">
        <v>142</v>
      </c>
      <c r="H1737" s="60">
        <v>-1</v>
      </c>
      <c r="I1737" s="60">
        <v>1.17966590926441E-2</v>
      </c>
      <c r="J1737" s="60">
        <v>83.7697633835636</v>
      </c>
      <c r="K1737" s="60">
        <v>0.37987084396307003</v>
      </c>
      <c r="L1737" s="60">
        <v>0.62012915603682806</v>
      </c>
      <c r="M1737" s="61">
        <v>1.0225154056797701E-13</v>
      </c>
      <c r="N1737" s="60" t="s">
        <v>142</v>
      </c>
      <c r="O1737" s="60">
        <v>1.17966590926441E-2</v>
      </c>
      <c r="P1737" s="60" t="s">
        <v>163</v>
      </c>
      <c r="Q1737" s="60">
        <v>732</v>
      </c>
      <c r="R1737" s="60" t="s">
        <v>28</v>
      </c>
    </row>
    <row r="1738" spans="1:18" x14ac:dyDescent="0.25">
      <c r="A1738" s="60">
        <v>1735</v>
      </c>
      <c r="B1738" s="60">
        <v>0.98147068938136395</v>
      </c>
      <c r="C1738" s="60">
        <v>-1.8703128797254401E-2</v>
      </c>
      <c r="D1738" s="60">
        <v>4.8817449422529002E-3</v>
      </c>
      <c r="E1738" s="60">
        <v>0.75964480129422096</v>
      </c>
      <c r="F1738" s="60">
        <v>0.99166047979695904</v>
      </c>
      <c r="G1738" s="60">
        <v>8.7139969021320998E-2</v>
      </c>
      <c r="H1738" s="60">
        <v>10.475790171044499</v>
      </c>
      <c r="I1738" s="60" t="s">
        <v>142</v>
      </c>
      <c r="J1738" s="60">
        <v>-1</v>
      </c>
      <c r="K1738" s="60">
        <v>0.75330972812669295</v>
      </c>
      <c r="L1738" s="60">
        <v>6.3350731675282804E-3</v>
      </c>
      <c r="M1738" s="60">
        <v>0.24035519870577901</v>
      </c>
      <c r="N1738" s="60">
        <v>8.7139969021320998E-2</v>
      </c>
      <c r="O1738" s="60" t="s">
        <v>142</v>
      </c>
      <c r="P1738" s="60" t="s">
        <v>163</v>
      </c>
      <c r="Q1738" s="60">
        <v>733</v>
      </c>
      <c r="R1738" s="60" t="s">
        <v>28</v>
      </c>
    </row>
    <row r="1739" spans="1:18" x14ac:dyDescent="0.25">
      <c r="A1739" s="60">
        <v>1736</v>
      </c>
      <c r="B1739" s="60">
        <v>0.97918847472291703</v>
      </c>
      <c r="C1739" s="60">
        <v>-2.1031137388403599E-2</v>
      </c>
      <c r="D1739" s="60">
        <v>1.1957949444601899E-2</v>
      </c>
      <c r="E1739" s="60">
        <v>0.99999999995237099</v>
      </c>
      <c r="F1739" s="60">
        <v>0.248253554093394</v>
      </c>
      <c r="G1739" s="60">
        <v>2.0425678997936898</v>
      </c>
      <c r="H1739" s="60">
        <v>-0.510420192101811</v>
      </c>
      <c r="I1739" s="60">
        <v>1.17690195136021E-2</v>
      </c>
      <c r="J1739" s="60">
        <v>83.968845437315196</v>
      </c>
      <c r="K1739" s="60">
        <v>0.24825355408156999</v>
      </c>
      <c r="L1739" s="60">
        <v>0.75174644587080197</v>
      </c>
      <c r="M1739" s="61">
        <v>4.7628567756419203E-11</v>
      </c>
      <c r="N1739" s="60">
        <v>2.0425678997936898</v>
      </c>
      <c r="O1739" s="60">
        <v>1.17690195136021E-2</v>
      </c>
      <c r="P1739" s="60" t="s">
        <v>163</v>
      </c>
      <c r="Q1739" s="60">
        <v>734</v>
      </c>
      <c r="R1739" s="60" t="s">
        <v>28</v>
      </c>
    </row>
    <row r="1740" spans="1:18" x14ac:dyDescent="0.25">
      <c r="A1740" s="60">
        <v>1737</v>
      </c>
      <c r="B1740" s="60">
        <v>0.97601788580040205</v>
      </c>
      <c r="C1740" s="60">
        <v>-2.4274367121790801E-2</v>
      </c>
      <c r="D1740" s="60">
        <v>8.7952284725655392E-3</v>
      </c>
      <c r="E1740" s="60">
        <v>0.99999999999698097</v>
      </c>
      <c r="F1740" s="60">
        <v>0.49122637734969599</v>
      </c>
      <c r="G1740" s="60">
        <v>0.49837576624072599</v>
      </c>
      <c r="H1740" s="60">
        <v>1.00651810890215</v>
      </c>
      <c r="I1740" s="60">
        <v>1.4092026814297999E-2</v>
      </c>
      <c r="J1740" s="60">
        <v>69.962113057107402</v>
      </c>
      <c r="K1740" s="60">
        <v>0.49122637734821301</v>
      </c>
      <c r="L1740" s="60">
        <v>0.50877362264876802</v>
      </c>
      <c r="M1740" s="61">
        <v>3.0194735600730399E-12</v>
      </c>
      <c r="N1740" s="60">
        <v>0.49837576624072599</v>
      </c>
      <c r="O1740" s="60">
        <v>1.4092026814297999E-2</v>
      </c>
      <c r="P1740" s="60" t="s">
        <v>163</v>
      </c>
      <c r="Q1740" s="60">
        <v>735</v>
      </c>
      <c r="R1740" s="60" t="s">
        <v>28</v>
      </c>
    </row>
    <row r="1741" spans="1:18" x14ac:dyDescent="0.25">
      <c r="A1741" s="60">
        <v>1738</v>
      </c>
      <c r="B1741" s="60">
        <v>0.98007775486581805</v>
      </c>
      <c r="C1741" s="60">
        <v>-2.0123368765091E-2</v>
      </c>
      <c r="D1741" s="60">
        <v>1.12759555334825E-2</v>
      </c>
      <c r="E1741" s="60">
        <v>0.99999999249107396</v>
      </c>
      <c r="F1741" s="60">
        <v>0.26872612341160701</v>
      </c>
      <c r="G1741" s="60" t="s">
        <v>142</v>
      </c>
      <c r="H1741" s="60">
        <v>-1</v>
      </c>
      <c r="I1741" s="60">
        <v>1.55824606712611E-2</v>
      </c>
      <c r="J1741" s="60">
        <v>63.1747167598703</v>
      </c>
      <c r="K1741" s="60">
        <v>0.26872612139376301</v>
      </c>
      <c r="L1741" s="60">
        <v>0.73127387109731201</v>
      </c>
      <c r="M1741" s="61">
        <v>7.50892559242544E-9</v>
      </c>
      <c r="N1741" s="60" t="s">
        <v>142</v>
      </c>
      <c r="O1741" s="60">
        <v>1.55824606712611E-2</v>
      </c>
      <c r="P1741" s="60" t="s">
        <v>163</v>
      </c>
      <c r="Q1741" s="60">
        <v>736</v>
      </c>
      <c r="R1741" s="60" t="s">
        <v>28</v>
      </c>
    </row>
    <row r="1742" spans="1:18" x14ac:dyDescent="0.25">
      <c r="A1742" s="60">
        <v>1739</v>
      </c>
      <c r="B1742" s="60">
        <v>0.98757775211423804</v>
      </c>
      <c r="C1742" s="60">
        <v>-1.2500048988185601E-2</v>
      </c>
      <c r="D1742" s="60">
        <v>9.3338082386352408E-3</v>
      </c>
      <c r="E1742" s="60">
        <v>0.99999999999721501</v>
      </c>
      <c r="F1742" s="60">
        <v>0.34147952773433399</v>
      </c>
      <c r="G1742" s="60" t="s">
        <v>142</v>
      </c>
      <c r="H1742" s="60">
        <v>-1</v>
      </c>
      <c r="I1742" s="60">
        <v>1.27376176571756E-2</v>
      </c>
      <c r="J1742" s="60">
        <v>77.507616330959607</v>
      </c>
      <c r="K1742" s="60">
        <v>0.34147952773338303</v>
      </c>
      <c r="L1742" s="60">
        <v>0.65852047226383204</v>
      </c>
      <c r="M1742" s="61">
        <v>2.78499445727221E-12</v>
      </c>
      <c r="N1742" s="60" t="s">
        <v>142</v>
      </c>
      <c r="O1742" s="60">
        <v>1.27376176571756E-2</v>
      </c>
      <c r="P1742" s="60" t="s">
        <v>163</v>
      </c>
      <c r="Q1742" s="60">
        <v>737</v>
      </c>
      <c r="R1742" s="60" t="s">
        <v>28</v>
      </c>
    </row>
    <row r="1743" spans="1:18" x14ac:dyDescent="0.25">
      <c r="A1743" s="60">
        <v>1740</v>
      </c>
      <c r="B1743" s="60">
        <v>0.98356621797029598</v>
      </c>
      <c r="C1743" s="60">
        <v>-1.6570314522413501E-2</v>
      </c>
      <c r="D1743" s="60">
        <v>8.6505503270712693E-3</v>
      </c>
      <c r="E1743" s="60">
        <v>0.99999997548800701</v>
      </c>
      <c r="F1743" s="60">
        <v>0.38523083297725003</v>
      </c>
      <c r="G1743" s="60" t="s">
        <v>142</v>
      </c>
      <c r="H1743" s="60">
        <v>-1</v>
      </c>
      <c r="I1743" s="60">
        <v>2.0547109440838599E-2</v>
      </c>
      <c r="J1743" s="60">
        <v>47.6686462093028</v>
      </c>
      <c r="K1743" s="60">
        <v>0.38523082353447502</v>
      </c>
      <c r="L1743" s="60">
        <v>0.61476915195353199</v>
      </c>
      <c r="M1743" s="61">
        <v>2.4511992768871899E-8</v>
      </c>
      <c r="N1743" s="60" t="s">
        <v>142</v>
      </c>
      <c r="O1743" s="60">
        <v>2.0547109440838599E-2</v>
      </c>
      <c r="P1743" s="60" t="s">
        <v>163</v>
      </c>
      <c r="Q1743" s="60">
        <v>738</v>
      </c>
      <c r="R1743" s="60" t="s">
        <v>28</v>
      </c>
    </row>
    <row r="1744" spans="1:18" x14ac:dyDescent="0.25">
      <c r="A1744" s="60">
        <v>1741</v>
      </c>
      <c r="B1744" s="60">
        <v>0.98434912303132305</v>
      </c>
      <c r="C1744" s="60">
        <v>-1.5774645027879099E-2</v>
      </c>
      <c r="D1744" s="60">
        <v>4.9793493712795697E-3</v>
      </c>
      <c r="E1744" s="60">
        <v>0.71851883122466198</v>
      </c>
      <c r="F1744" s="60">
        <v>0.99978393777205199</v>
      </c>
      <c r="G1744" s="60">
        <v>5.1145167182910102E-2</v>
      </c>
      <c r="H1744" s="60">
        <v>18.5521894849558</v>
      </c>
      <c r="I1744" s="60" t="s">
        <v>142</v>
      </c>
      <c r="J1744" s="60">
        <v>-1</v>
      </c>
      <c r="K1744" s="60">
        <v>0.71836358644516496</v>
      </c>
      <c r="L1744" s="60">
        <v>1.5524477949724E-4</v>
      </c>
      <c r="M1744" s="60">
        <v>0.28148116877533802</v>
      </c>
      <c r="N1744" s="60">
        <v>5.1145167182910102E-2</v>
      </c>
      <c r="O1744" s="60" t="s">
        <v>142</v>
      </c>
      <c r="P1744" s="60" t="s">
        <v>163</v>
      </c>
      <c r="Q1744" s="60">
        <v>739</v>
      </c>
      <c r="R1744" s="60" t="s">
        <v>28</v>
      </c>
    </row>
    <row r="1745" spans="1:18" x14ac:dyDescent="0.25">
      <c r="A1745" s="60">
        <v>1742</v>
      </c>
      <c r="B1745" s="60">
        <v>0.99063119387833498</v>
      </c>
      <c r="C1745" s="60">
        <v>-9.4129694405586106E-3</v>
      </c>
      <c r="D1745" s="60">
        <v>8.3888769518304703E-3</v>
      </c>
      <c r="E1745" s="60">
        <v>0.99999999484292501</v>
      </c>
      <c r="F1745" s="60">
        <v>0.41190451073562501</v>
      </c>
      <c r="G1745" s="60">
        <v>2.5716762850708199</v>
      </c>
      <c r="H1745" s="60">
        <v>-0.61114857036819403</v>
      </c>
      <c r="I1745" s="60">
        <v>1.8843430370423998E-2</v>
      </c>
      <c r="J1745" s="60">
        <v>52.068893526391399</v>
      </c>
      <c r="K1745" s="60">
        <v>0.41190450861140199</v>
      </c>
      <c r="L1745" s="60">
        <v>0.58809548623152297</v>
      </c>
      <c r="M1745" s="61">
        <v>5.1570749892704304E-9</v>
      </c>
      <c r="N1745" s="60">
        <v>2.5716762850708199</v>
      </c>
      <c r="O1745" s="60">
        <v>1.8843430370423998E-2</v>
      </c>
      <c r="P1745" s="60" t="s">
        <v>163</v>
      </c>
      <c r="Q1745" s="60">
        <v>740</v>
      </c>
      <c r="R1745" s="60" t="s">
        <v>28</v>
      </c>
    </row>
    <row r="1746" spans="1:18" x14ac:dyDescent="0.25">
      <c r="A1746" s="60">
        <v>1743</v>
      </c>
      <c r="B1746" s="60">
        <v>0.98157559782519999</v>
      </c>
      <c r="C1746" s="60">
        <v>-1.8596245485719601E-2</v>
      </c>
      <c r="D1746" s="60">
        <v>4.7663252811944801E-3</v>
      </c>
      <c r="E1746" s="60">
        <v>0.75823594576684405</v>
      </c>
      <c r="F1746" s="60">
        <v>0.994056637159211</v>
      </c>
      <c r="G1746" s="60">
        <v>8.1919777241298994E-2</v>
      </c>
      <c r="H1746" s="60">
        <v>11.2070644437234</v>
      </c>
      <c r="I1746" s="60" t="s">
        <v>142</v>
      </c>
      <c r="J1746" s="60">
        <v>-1</v>
      </c>
      <c r="K1746" s="60">
        <v>0.75372947442222304</v>
      </c>
      <c r="L1746" s="60">
        <v>4.5064713446212497E-3</v>
      </c>
      <c r="M1746" s="60">
        <v>0.241764054233156</v>
      </c>
      <c r="N1746" s="60">
        <v>8.1919777241298994E-2</v>
      </c>
      <c r="O1746" s="60" t="s">
        <v>142</v>
      </c>
      <c r="P1746" s="60" t="s">
        <v>163</v>
      </c>
      <c r="Q1746" s="60">
        <v>741</v>
      </c>
      <c r="R1746" s="60" t="s">
        <v>28</v>
      </c>
    </row>
    <row r="1747" spans="1:18" x14ac:dyDescent="0.25">
      <c r="A1747" s="60">
        <v>1744</v>
      </c>
      <c r="B1747" s="60">
        <v>0.99300228504160204</v>
      </c>
      <c r="C1747" s="60">
        <v>-7.0223137899620702E-3</v>
      </c>
      <c r="D1747" s="60">
        <v>1.05711392743832E-2</v>
      </c>
      <c r="E1747" s="60">
        <v>0.999999999999995</v>
      </c>
      <c r="F1747" s="60">
        <v>0.25550653055706302</v>
      </c>
      <c r="G1747" s="60" t="s">
        <v>142</v>
      </c>
      <c r="H1747" s="60">
        <v>-1</v>
      </c>
      <c r="I1747" s="60">
        <v>8.8672323254312003E-3</v>
      </c>
      <c r="J1747" s="60">
        <v>111.77476029719</v>
      </c>
      <c r="K1747" s="60">
        <v>0.25550653055706202</v>
      </c>
      <c r="L1747" s="60">
        <v>0.74449346944293304</v>
      </c>
      <c r="M1747" s="61">
        <v>5.4400928206632702E-15</v>
      </c>
      <c r="N1747" s="60" t="s">
        <v>142</v>
      </c>
      <c r="O1747" s="60">
        <v>8.8672323254312003E-3</v>
      </c>
      <c r="P1747" s="60" t="s">
        <v>163</v>
      </c>
      <c r="Q1747" s="60">
        <v>742</v>
      </c>
      <c r="R1747" s="60" t="s">
        <v>28</v>
      </c>
    </row>
    <row r="1748" spans="1:18" x14ac:dyDescent="0.25">
      <c r="A1748" s="60">
        <v>1745</v>
      </c>
      <c r="B1748" s="60">
        <v>0.98447813604988199</v>
      </c>
      <c r="C1748" s="60">
        <v>-1.56435893264214E-2</v>
      </c>
      <c r="D1748" s="60">
        <v>8.6400670858111893E-3</v>
      </c>
      <c r="E1748" s="60">
        <v>0.999999999999998</v>
      </c>
      <c r="F1748" s="60">
        <v>0.38181780287054501</v>
      </c>
      <c r="G1748" s="60" t="s">
        <v>142</v>
      </c>
      <c r="H1748" s="60">
        <v>-1</v>
      </c>
      <c r="I1748" s="60">
        <v>1.0807812366285601E-2</v>
      </c>
      <c r="J1748" s="60">
        <v>91.525662558636299</v>
      </c>
      <c r="K1748" s="60">
        <v>0.38181780287054401</v>
      </c>
      <c r="L1748" s="60">
        <v>0.61818219712945399</v>
      </c>
      <c r="M1748" s="61">
        <v>1.8873791418627701E-15</v>
      </c>
      <c r="N1748" s="60" t="s">
        <v>142</v>
      </c>
      <c r="O1748" s="60">
        <v>1.0807812366285601E-2</v>
      </c>
      <c r="P1748" s="60" t="s">
        <v>163</v>
      </c>
      <c r="Q1748" s="60">
        <v>743</v>
      </c>
      <c r="R1748" s="60" t="s">
        <v>28</v>
      </c>
    </row>
    <row r="1749" spans="1:18" x14ac:dyDescent="0.25">
      <c r="A1749" s="60">
        <v>1746</v>
      </c>
      <c r="B1749" s="60">
        <v>0.98692923085796103</v>
      </c>
      <c r="C1749" s="60">
        <v>-1.3156943377711399E-2</v>
      </c>
      <c r="D1749" s="60">
        <v>9.1862578087143609E-3</v>
      </c>
      <c r="E1749" s="60">
        <v>0.99999999999753197</v>
      </c>
      <c r="F1749" s="60">
        <v>0.35189039480446299</v>
      </c>
      <c r="G1749" s="60" t="s">
        <v>142</v>
      </c>
      <c r="H1749" s="60">
        <v>-1</v>
      </c>
      <c r="I1749" s="60">
        <v>1.28582774362753E-2</v>
      </c>
      <c r="J1749" s="60">
        <v>76.770914880000504</v>
      </c>
      <c r="K1749" s="60">
        <v>0.35189039480359502</v>
      </c>
      <c r="L1749" s="60">
        <v>0.64810960519393701</v>
      </c>
      <c r="M1749" s="61">
        <v>2.4676927168343399E-12</v>
      </c>
      <c r="N1749" s="60" t="s">
        <v>142</v>
      </c>
      <c r="O1749" s="60">
        <v>1.28582774362753E-2</v>
      </c>
      <c r="P1749" s="60" t="s">
        <v>163</v>
      </c>
      <c r="Q1749" s="60">
        <v>744</v>
      </c>
      <c r="R1749" s="60" t="s">
        <v>28</v>
      </c>
    </row>
    <row r="1750" spans="1:18" x14ac:dyDescent="0.25">
      <c r="A1750" s="60">
        <v>1747</v>
      </c>
      <c r="B1750" s="60">
        <v>0.98349359917286305</v>
      </c>
      <c r="C1750" s="60">
        <v>-1.6644149386847499E-2</v>
      </c>
      <c r="D1750" s="60">
        <v>5.5478192401067798E-3</v>
      </c>
      <c r="E1750" s="60">
        <v>0.70477521567011903</v>
      </c>
      <c r="F1750" s="60">
        <v>0.99838892117382805</v>
      </c>
      <c r="G1750" s="60">
        <v>6.5163784045062595E-2</v>
      </c>
      <c r="H1750" s="60">
        <v>14.345947364083001</v>
      </c>
      <c r="I1750" s="60" t="s">
        <v>142</v>
      </c>
      <c r="J1750" s="60">
        <v>-1</v>
      </c>
      <c r="K1750" s="60">
        <v>0.70363976724294197</v>
      </c>
      <c r="L1750" s="60">
        <v>1.1354484271770601E-3</v>
      </c>
      <c r="M1750" s="60">
        <v>0.29522478432988097</v>
      </c>
      <c r="N1750" s="60">
        <v>6.5163784045062595E-2</v>
      </c>
      <c r="O1750" s="60" t="s">
        <v>142</v>
      </c>
      <c r="P1750" s="60" t="s">
        <v>163</v>
      </c>
      <c r="Q1750" s="60">
        <v>745</v>
      </c>
      <c r="R1750" s="60" t="s">
        <v>28</v>
      </c>
    </row>
    <row r="1751" spans="1:18" x14ac:dyDescent="0.25">
      <c r="A1751" s="60">
        <v>1748</v>
      </c>
      <c r="B1751" s="60">
        <v>0.98806873334095502</v>
      </c>
      <c r="C1751" s="60">
        <v>-1.20030154951602E-2</v>
      </c>
      <c r="D1751" s="60">
        <v>9.9016642123730299E-3</v>
      </c>
      <c r="E1751" s="60">
        <v>0.999999999999028</v>
      </c>
      <c r="F1751" s="60">
        <v>0.30143408789086201</v>
      </c>
      <c r="G1751" s="60" t="s">
        <v>142</v>
      </c>
      <c r="H1751" s="60">
        <v>-1</v>
      </c>
      <c r="I1751" s="60">
        <v>1.17718881455127E-2</v>
      </c>
      <c r="J1751" s="60">
        <v>83.948139808921795</v>
      </c>
      <c r="K1751" s="60">
        <v>0.30143408789056902</v>
      </c>
      <c r="L1751" s="60">
        <v>0.69856591210845898</v>
      </c>
      <c r="M1751" s="61">
        <v>9.7200025805932496E-13</v>
      </c>
      <c r="N1751" s="60" t="s">
        <v>142</v>
      </c>
      <c r="O1751" s="60">
        <v>1.17718881455127E-2</v>
      </c>
      <c r="P1751" s="60" t="s">
        <v>163</v>
      </c>
      <c r="Q1751" s="60">
        <v>746</v>
      </c>
      <c r="R1751" s="60" t="s">
        <v>28</v>
      </c>
    </row>
    <row r="1752" spans="1:18" x14ac:dyDescent="0.25">
      <c r="A1752" s="60">
        <v>1749</v>
      </c>
      <c r="B1752" s="60">
        <v>0.98853201227001097</v>
      </c>
      <c r="C1752" s="60">
        <v>-1.15342522018466E-2</v>
      </c>
      <c r="D1752" s="60">
        <v>8.5285827237601402E-3</v>
      </c>
      <c r="E1752" s="60">
        <v>0.99999422857736697</v>
      </c>
      <c r="F1752" s="60">
        <v>0.39116206711643697</v>
      </c>
      <c r="G1752" s="60" t="s">
        <v>142</v>
      </c>
      <c r="H1752" s="60">
        <v>-1</v>
      </c>
      <c r="I1752" s="60">
        <v>2.96736846453018E-2</v>
      </c>
      <c r="J1752" s="60">
        <v>32.699893085516301</v>
      </c>
      <c r="K1752" s="60">
        <v>0.39115980955482998</v>
      </c>
      <c r="L1752" s="60">
        <v>0.60883441902253699</v>
      </c>
      <c r="M1752" s="61">
        <v>5.7714226330274301E-6</v>
      </c>
      <c r="N1752" s="60" t="s">
        <v>142</v>
      </c>
      <c r="O1752" s="60">
        <v>2.96736846453018E-2</v>
      </c>
      <c r="P1752" s="60" t="s">
        <v>163</v>
      </c>
      <c r="Q1752" s="60">
        <v>747</v>
      </c>
      <c r="R1752" s="60" t="s">
        <v>28</v>
      </c>
    </row>
    <row r="1753" spans="1:18" x14ac:dyDescent="0.25">
      <c r="A1753" s="60">
        <v>1750</v>
      </c>
      <c r="B1753" s="60">
        <v>0.97859247555433204</v>
      </c>
      <c r="C1753" s="60">
        <v>-2.1639989146729599E-2</v>
      </c>
      <c r="D1753" s="60">
        <v>5.9191377050119001E-3</v>
      </c>
      <c r="E1753" s="60">
        <v>0.75804802294151596</v>
      </c>
      <c r="F1753" s="60">
        <v>0.96650299735587997</v>
      </c>
      <c r="G1753" s="60">
        <v>0.114255178986875</v>
      </c>
      <c r="H1753" s="60">
        <v>7.7523384836224896</v>
      </c>
      <c r="I1753" s="60" t="s">
        <v>142</v>
      </c>
      <c r="J1753" s="60">
        <v>-1</v>
      </c>
      <c r="K1753" s="60">
        <v>0.73265568631267397</v>
      </c>
      <c r="L1753" s="60">
        <v>2.5392336628842101E-2</v>
      </c>
      <c r="M1753" s="60">
        <v>0.24195197705848401</v>
      </c>
      <c r="N1753" s="60">
        <v>0.114255178986875</v>
      </c>
      <c r="O1753" s="60" t="s">
        <v>142</v>
      </c>
      <c r="P1753" s="60" t="s">
        <v>163</v>
      </c>
      <c r="Q1753" s="60">
        <v>748</v>
      </c>
      <c r="R1753" s="60" t="s">
        <v>28</v>
      </c>
    </row>
    <row r="1754" spans="1:18" x14ac:dyDescent="0.25">
      <c r="A1754" s="60">
        <v>1751</v>
      </c>
      <c r="B1754" s="60">
        <v>0.976041056959009</v>
      </c>
      <c r="C1754" s="60">
        <v>-2.4250626897455399E-2</v>
      </c>
      <c r="D1754" s="60">
        <v>7.3380497702755596E-3</v>
      </c>
      <c r="E1754" s="60">
        <v>0.99999999999918099</v>
      </c>
      <c r="F1754" s="60">
        <v>0.56730182783582805</v>
      </c>
      <c r="G1754" s="60">
        <v>0.58415053284910201</v>
      </c>
      <c r="H1754" s="60">
        <v>0.71188750804122003</v>
      </c>
      <c r="I1754" s="60">
        <v>1.45866718340582E-2</v>
      </c>
      <c r="J1754" s="60">
        <v>67.555734397555597</v>
      </c>
      <c r="K1754" s="60">
        <v>0.56730182783536298</v>
      </c>
      <c r="L1754" s="60">
        <v>0.43269817216381801</v>
      </c>
      <c r="M1754" s="61">
        <v>8.1923356987090301E-13</v>
      </c>
      <c r="N1754" s="60">
        <v>0.58415053284910201</v>
      </c>
      <c r="O1754" s="60">
        <v>1.45866718340582E-2</v>
      </c>
      <c r="P1754" s="60" t="s">
        <v>163</v>
      </c>
      <c r="Q1754" s="60">
        <v>749</v>
      </c>
      <c r="R1754" s="60" t="s">
        <v>28</v>
      </c>
    </row>
    <row r="1755" spans="1:18" x14ac:dyDescent="0.25">
      <c r="A1755" s="60">
        <v>1752</v>
      </c>
      <c r="B1755" s="60">
        <v>0.99109526373564005</v>
      </c>
      <c r="C1755" s="60">
        <v>-8.9446203765337993E-3</v>
      </c>
      <c r="D1755" s="60">
        <v>7.1835719647012804E-3</v>
      </c>
      <c r="E1755" s="60">
        <v>0.999999999999997</v>
      </c>
      <c r="F1755" s="60">
        <v>0.43454867508292</v>
      </c>
      <c r="G1755" s="60" t="s">
        <v>142</v>
      </c>
      <c r="H1755" s="60">
        <v>-1</v>
      </c>
      <c r="I1755" s="60">
        <v>1.1892507275998899E-2</v>
      </c>
      <c r="J1755" s="60">
        <v>83.086557762144096</v>
      </c>
      <c r="K1755" s="60">
        <v>0.434548675082919</v>
      </c>
      <c r="L1755" s="60">
        <v>0.56545132491707795</v>
      </c>
      <c r="M1755" s="61">
        <v>3.44169137633799E-15</v>
      </c>
      <c r="N1755" s="60" t="s">
        <v>142</v>
      </c>
      <c r="O1755" s="60">
        <v>1.1892507275998899E-2</v>
      </c>
      <c r="P1755" s="60" t="s">
        <v>163</v>
      </c>
      <c r="Q1755" s="60">
        <v>750</v>
      </c>
      <c r="R1755" s="60" t="s">
        <v>28</v>
      </c>
    </row>
    <row r="1756" spans="1:18" x14ac:dyDescent="0.25">
      <c r="A1756" s="60">
        <v>1753</v>
      </c>
      <c r="B1756" s="60">
        <v>0.97764708770327802</v>
      </c>
      <c r="C1756" s="60">
        <v>-2.2606525088858999E-2</v>
      </c>
      <c r="D1756" s="60">
        <v>1.00617645309028E-2</v>
      </c>
      <c r="E1756" s="60">
        <v>0.99999999999999101</v>
      </c>
      <c r="F1756" s="60">
        <v>0.36873560389697402</v>
      </c>
      <c r="G1756" s="60">
        <v>1.1447512875417301</v>
      </c>
      <c r="H1756" s="60">
        <v>-0.126447804966065</v>
      </c>
      <c r="I1756" s="60">
        <v>1.0360143540824301E-2</v>
      </c>
      <c r="J1756" s="60">
        <v>95.523759160235997</v>
      </c>
      <c r="K1756" s="60">
        <v>0.36873560389697102</v>
      </c>
      <c r="L1756" s="60">
        <v>0.63126439610301999</v>
      </c>
      <c r="M1756" s="61">
        <v>9.1038288019262805E-15</v>
      </c>
      <c r="N1756" s="60">
        <v>1.1447512875417301</v>
      </c>
      <c r="O1756" s="60">
        <v>1.0360143540824301E-2</v>
      </c>
      <c r="P1756" s="60" t="s">
        <v>163</v>
      </c>
      <c r="Q1756" s="60">
        <v>751</v>
      </c>
      <c r="R1756" s="60" t="s">
        <v>28</v>
      </c>
    </row>
    <row r="1757" spans="1:18" x14ac:dyDescent="0.25">
      <c r="A1757" s="60">
        <v>1754</v>
      </c>
      <c r="B1757" s="60">
        <v>0.99440920661024701</v>
      </c>
      <c r="C1757" s="60">
        <v>-5.6064803708853299E-3</v>
      </c>
      <c r="D1757" s="60">
        <v>6.4976930436017599E-3</v>
      </c>
      <c r="E1757" s="60">
        <v>0.64266792569943398</v>
      </c>
      <c r="F1757" s="60">
        <v>0.99375952483875396</v>
      </c>
      <c r="G1757" s="60">
        <v>8.0442287818332403E-2</v>
      </c>
      <c r="H1757" s="60">
        <v>11.431272495112999</v>
      </c>
      <c r="I1757" s="60" t="s">
        <v>142</v>
      </c>
      <c r="J1757" s="60">
        <v>-1</v>
      </c>
      <c r="K1757" s="60">
        <v>0.63865737247217702</v>
      </c>
      <c r="L1757" s="60">
        <v>4.0105532272571203E-3</v>
      </c>
      <c r="M1757" s="60">
        <v>0.35733207430056602</v>
      </c>
      <c r="N1757" s="60">
        <v>8.0442287818332403E-2</v>
      </c>
      <c r="O1757" s="60" t="s">
        <v>142</v>
      </c>
      <c r="P1757" s="60" t="s">
        <v>163</v>
      </c>
      <c r="Q1757" s="60">
        <v>752</v>
      </c>
      <c r="R1757" s="60" t="s">
        <v>28</v>
      </c>
    </row>
    <row r="1758" spans="1:18" x14ac:dyDescent="0.25">
      <c r="A1758" s="60">
        <v>1755</v>
      </c>
      <c r="B1758" s="60">
        <v>0.98493796656384403</v>
      </c>
      <c r="C1758" s="60">
        <v>-1.51766179010254E-2</v>
      </c>
      <c r="D1758" s="60">
        <v>8.0474083947208608E-3</v>
      </c>
      <c r="E1758" s="60">
        <v>0.999999999999994</v>
      </c>
      <c r="F1758" s="60">
        <v>0.42630588709089101</v>
      </c>
      <c r="G1758" s="60">
        <v>3.5042742349906502</v>
      </c>
      <c r="H1758" s="60">
        <v>-0.71463420584643</v>
      </c>
      <c r="I1758" s="60">
        <v>1.14159201244239E-2</v>
      </c>
      <c r="J1758" s="60">
        <v>86.596968890886103</v>
      </c>
      <c r="K1758" s="60">
        <v>0.42630588709088801</v>
      </c>
      <c r="L1758" s="60">
        <v>0.57369411290910599</v>
      </c>
      <c r="M1758" s="61">
        <v>6.4392935428259103E-15</v>
      </c>
      <c r="N1758" s="60">
        <v>3.5042742349906502</v>
      </c>
      <c r="O1758" s="60">
        <v>1.14159201244239E-2</v>
      </c>
      <c r="P1758" s="60" t="s">
        <v>163</v>
      </c>
      <c r="Q1758" s="60">
        <v>753</v>
      </c>
      <c r="R1758" s="60" t="s">
        <v>28</v>
      </c>
    </row>
    <row r="1759" spans="1:18" x14ac:dyDescent="0.25">
      <c r="A1759" s="60">
        <v>1756</v>
      </c>
      <c r="B1759" s="60">
        <v>0.98620066035670795</v>
      </c>
      <c r="C1759" s="60">
        <v>-1.38954355951871E-2</v>
      </c>
      <c r="D1759" s="60">
        <v>8.2184202560003205E-3</v>
      </c>
      <c r="E1759" s="60">
        <v>0.99999914498729303</v>
      </c>
      <c r="F1759" s="60">
        <v>0.41204990376126899</v>
      </c>
      <c r="G1759" s="60">
        <v>5.2773083566243599</v>
      </c>
      <c r="H1759" s="60">
        <v>-0.81050946194100104</v>
      </c>
      <c r="I1759" s="60">
        <v>2.7143879022156699E-2</v>
      </c>
      <c r="J1759" s="60">
        <v>35.840718276990998</v>
      </c>
      <c r="K1759" s="60">
        <v>0.41204955145336503</v>
      </c>
      <c r="L1759" s="60">
        <v>0.58794959353392795</v>
      </c>
      <c r="M1759" s="61">
        <v>8.5501270674637198E-7</v>
      </c>
      <c r="N1759" s="60">
        <v>5.2773083566243599</v>
      </c>
      <c r="O1759" s="60">
        <v>2.7143879022156699E-2</v>
      </c>
      <c r="P1759" s="60" t="s">
        <v>163</v>
      </c>
      <c r="Q1759" s="60">
        <v>754</v>
      </c>
      <c r="R1759" s="60" t="s">
        <v>28</v>
      </c>
    </row>
    <row r="1760" spans="1:18" x14ac:dyDescent="0.25">
      <c r="A1760" s="60">
        <v>1757</v>
      </c>
      <c r="B1760" s="60">
        <v>0.98682471375590297</v>
      </c>
      <c r="C1760" s="60">
        <v>-1.3262850299333001E-2</v>
      </c>
      <c r="D1760" s="60">
        <v>8.6672007749201401E-3</v>
      </c>
      <c r="E1760" s="60">
        <v>0.99999402989679498</v>
      </c>
      <c r="F1760" s="60">
        <v>0.38690139478032198</v>
      </c>
      <c r="G1760" s="60" t="s">
        <v>142</v>
      </c>
      <c r="H1760" s="60">
        <v>-1</v>
      </c>
      <c r="I1760" s="60">
        <v>3.01957829367469E-2</v>
      </c>
      <c r="J1760" s="60">
        <v>32.117207197268797</v>
      </c>
      <c r="K1760" s="60">
        <v>0.386899084939065</v>
      </c>
      <c r="L1760" s="60">
        <v>0.61309494495773098</v>
      </c>
      <c r="M1760" s="61">
        <v>5.9701032050218902E-6</v>
      </c>
      <c r="N1760" s="60" t="s">
        <v>142</v>
      </c>
      <c r="O1760" s="60">
        <v>3.01957829367469E-2</v>
      </c>
      <c r="P1760" s="60" t="s">
        <v>163</v>
      </c>
      <c r="Q1760" s="60">
        <v>755</v>
      </c>
      <c r="R1760" s="60" t="s">
        <v>28</v>
      </c>
    </row>
    <row r="1761" spans="1:18" x14ac:dyDescent="0.25">
      <c r="A1761" s="60">
        <v>1758</v>
      </c>
      <c r="B1761" s="60">
        <v>0.98212798094174403</v>
      </c>
      <c r="C1761" s="60">
        <v>-1.8033652294887199E-2</v>
      </c>
      <c r="D1761" s="60">
        <v>1.10741559725889E-2</v>
      </c>
      <c r="E1761" s="60">
        <v>0.99999999983316401</v>
      </c>
      <c r="F1761" s="60">
        <v>0.271231716718144</v>
      </c>
      <c r="G1761" s="60" t="s">
        <v>142</v>
      </c>
      <c r="H1761" s="60">
        <v>-1</v>
      </c>
      <c r="I1761" s="60">
        <v>1.30528627793512E-2</v>
      </c>
      <c r="J1761" s="60">
        <v>75.611546210532396</v>
      </c>
      <c r="K1761" s="60">
        <v>0.27123171667289298</v>
      </c>
      <c r="L1761" s="60">
        <v>0.72876828316027098</v>
      </c>
      <c r="M1761" s="61">
        <v>1.6683632253489099E-10</v>
      </c>
      <c r="N1761" s="60" t="s">
        <v>142</v>
      </c>
      <c r="O1761" s="60">
        <v>1.30528627793512E-2</v>
      </c>
      <c r="P1761" s="60" t="s">
        <v>163</v>
      </c>
      <c r="Q1761" s="60">
        <v>756</v>
      </c>
      <c r="R1761" s="60" t="s">
        <v>28</v>
      </c>
    </row>
    <row r="1762" spans="1:18" x14ac:dyDescent="0.25">
      <c r="A1762" s="60">
        <v>1759</v>
      </c>
      <c r="B1762" s="60">
        <v>0.98793808112375703</v>
      </c>
      <c r="C1762" s="60">
        <v>-1.2135254125545499E-2</v>
      </c>
      <c r="D1762" s="60">
        <v>7.91246068172511E-3</v>
      </c>
      <c r="E1762" s="60">
        <v>0.99999706818393497</v>
      </c>
      <c r="F1762" s="60">
        <v>0.41269797190762703</v>
      </c>
      <c r="G1762" s="60" t="s">
        <v>142</v>
      </c>
      <c r="H1762" s="60">
        <v>-1</v>
      </c>
      <c r="I1762" s="60">
        <v>3.0383175687215901E-2</v>
      </c>
      <c r="J1762" s="60">
        <v>31.912951901231398</v>
      </c>
      <c r="K1762" s="60">
        <v>0.41269676195308302</v>
      </c>
      <c r="L1762" s="60">
        <v>0.58730030623085205</v>
      </c>
      <c r="M1762" s="61">
        <v>2.9318160653657401E-6</v>
      </c>
      <c r="N1762" s="60" t="s">
        <v>142</v>
      </c>
      <c r="O1762" s="60">
        <v>3.0383175687215901E-2</v>
      </c>
      <c r="P1762" s="60" t="s">
        <v>163</v>
      </c>
      <c r="Q1762" s="60">
        <v>757</v>
      </c>
      <c r="R1762" s="60" t="s">
        <v>28</v>
      </c>
    </row>
    <row r="1763" spans="1:18" x14ac:dyDescent="0.25">
      <c r="A1763" s="60">
        <v>1760</v>
      </c>
      <c r="B1763" s="60">
        <v>0.98478423981776797</v>
      </c>
      <c r="C1763" s="60">
        <v>-1.5332707674385399E-2</v>
      </c>
      <c r="D1763" s="60">
        <v>9.1231572587676998E-3</v>
      </c>
      <c r="E1763" s="60">
        <v>0.99999808030048098</v>
      </c>
      <c r="F1763" s="60">
        <v>0.37543599514279702</v>
      </c>
      <c r="G1763" s="60" t="s">
        <v>142</v>
      </c>
      <c r="H1763" s="60">
        <v>-1</v>
      </c>
      <c r="I1763" s="60">
        <v>2.62325602560105E-2</v>
      </c>
      <c r="J1763" s="60">
        <v>37.120564300271703</v>
      </c>
      <c r="K1763" s="60">
        <v>0.375435274418497</v>
      </c>
      <c r="L1763" s="60">
        <v>0.62456280588198398</v>
      </c>
      <c r="M1763" s="61">
        <v>1.9196995189041401E-6</v>
      </c>
      <c r="N1763" s="60" t="s">
        <v>142</v>
      </c>
      <c r="O1763" s="60">
        <v>2.62325602560105E-2</v>
      </c>
      <c r="P1763" s="60" t="s">
        <v>163</v>
      </c>
      <c r="Q1763" s="60">
        <v>758</v>
      </c>
      <c r="R1763" s="60" t="s">
        <v>28</v>
      </c>
    </row>
    <row r="1764" spans="1:18" x14ac:dyDescent="0.25">
      <c r="A1764" s="60">
        <v>1761</v>
      </c>
      <c r="B1764" s="60">
        <v>0.98874280953446703</v>
      </c>
      <c r="C1764" s="60">
        <v>-1.13210322053846E-2</v>
      </c>
      <c r="D1764" s="60">
        <v>8.2701052994853495E-3</v>
      </c>
      <c r="E1764" s="60">
        <v>0.99996560267296197</v>
      </c>
      <c r="F1764" s="60">
        <v>0.40700523535345601</v>
      </c>
      <c r="G1764" s="60">
        <v>117.04179123962599</v>
      </c>
      <c r="H1764" s="60">
        <v>-0.99145604326959902</v>
      </c>
      <c r="I1764" s="60">
        <v>3.5960054608505598E-2</v>
      </c>
      <c r="J1764" s="60">
        <v>26.808634077087</v>
      </c>
      <c r="K1764" s="60">
        <v>0.40699123546126897</v>
      </c>
      <c r="L1764" s="60">
        <v>0.59297436721169205</v>
      </c>
      <c r="M1764" s="61">
        <v>3.4397327038360202E-5</v>
      </c>
      <c r="N1764" s="60">
        <v>117.04179123962599</v>
      </c>
      <c r="O1764" s="60">
        <v>3.5960054608505598E-2</v>
      </c>
      <c r="P1764" s="60" t="s">
        <v>163</v>
      </c>
      <c r="Q1764" s="60">
        <v>759</v>
      </c>
      <c r="R1764" s="60" t="s">
        <v>28</v>
      </c>
    </row>
    <row r="1765" spans="1:18" x14ac:dyDescent="0.25">
      <c r="A1765" s="60">
        <v>1762</v>
      </c>
      <c r="B1765" s="60">
        <v>0.99293463814300098</v>
      </c>
      <c r="C1765" s="60">
        <v>-7.0904397186742603E-3</v>
      </c>
      <c r="D1765" s="60">
        <v>7.6710138263943401E-3</v>
      </c>
      <c r="E1765" s="60">
        <v>0.99999999685968399</v>
      </c>
      <c r="F1765" s="60">
        <v>0.42534052991103299</v>
      </c>
      <c r="G1765" s="60">
        <v>1.8277104171415099</v>
      </c>
      <c r="H1765" s="60">
        <v>-0.45286737405372302</v>
      </c>
      <c r="I1765" s="60">
        <v>2.0163161677825701E-2</v>
      </c>
      <c r="J1765" s="60">
        <v>48.5953965939649</v>
      </c>
      <c r="K1765" s="60">
        <v>0.425340528575329</v>
      </c>
      <c r="L1765" s="60">
        <v>0.57465946828435499</v>
      </c>
      <c r="M1765" s="61">
        <v>3.1403162292775699E-9</v>
      </c>
      <c r="N1765" s="60">
        <v>1.8277104171415099</v>
      </c>
      <c r="O1765" s="60">
        <v>2.0163161677825701E-2</v>
      </c>
      <c r="P1765" s="60" t="s">
        <v>163</v>
      </c>
      <c r="Q1765" s="60">
        <v>760</v>
      </c>
      <c r="R1765" s="60" t="s">
        <v>28</v>
      </c>
    </row>
    <row r="1766" spans="1:18" x14ac:dyDescent="0.25">
      <c r="A1766" s="60">
        <v>1763</v>
      </c>
      <c r="B1766" s="60">
        <v>0.98437528912321204</v>
      </c>
      <c r="C1766" s="60">
        <v>-1.5748063255712801E-2</v>
      </c>
      <c r="D1766" s="60">
        <v>1.15726210853761E-2</v>
      </c>
      <c r="E1766" s="60">
        <v>0.99999951241491403</v>
      </c>
      <c r="F1766" s="60">
        <v>0.22842554495240899</v>
      </c>
      <c r="G1766" s="60" t="s">
        <v>142</v>
      </c>
      <c r="H1766" s="60">
        <v>-1</v>
      </c>
      <c r="I1766" s="60">
        <v>1.93850026229536E-2</v>
      </c>
      <c r="J1766" s="60">
        <v>50.586271069982303</v>
      </c>
      <c r="K1766" s="60">
        <v>0.22842543357552</v>
      </c>
      <c r="L1766" s="60">
        <v>0.771574078839394</v>
      </c>
      <c r="M1766" s="61">
        <v>4.87585085529041E-7</v>
      </c>
      <c r="N1766" s="60" t="s">
        <v>142</v>
      </c>
      <c r="O1766" s="60">
        <v>1.93850026229536E-2</v>
      </c>
      <c r="P1766" s="60" t="s">
        <v>163</v>
      </c>
      <c r="Q1766" s="60">
        <v>761</v>
      </c>
      <c r="R1766" s="60" t="s">
        <v>28</v>
      </c>
    </row>
    <row r="1767" spans="1:18" x14ac:dyDescent="0.25">
      <c r="A1767" s="60">
        <v>1764</v>
      </c>
      <c r="B1767" s="60">
        <v>0.98478950980269397</v>
      </c>
      <c r="C1767" s="60">
        <v>-1.53273562779955E-2</v>
      </c>
      <c r="D1767" s="60">
        <v>9.5994222654327607E-3</v>
      </c>
      <c r="E1767" s="60">
        <v>0.999999999999996</v>
      </c>
      <c r="F1767" s="60">
        <v>0.33336229285136798</v>
      </c>
      <c r="G1767" s="60" t="s">
        <v>142</v>
      </c>
      <c r="H1767" s="60">
        <v>-1</v>
      </c>
      <c r="I1767" s="60">
        <v>1.00510945238571E-2</v>
      </c>
      <c r="J1767" s="60">
        <v>98.491652140611507</v>
      </c>
      <c r="K1767" s="60">
        <v>0.33336229285136598</v>
      </c>
      <c r="L1767" s="60">
        <v>0.66663770714863002</v>
      </c>
      <c r="M1767" s="61">
        <v>3.5527136788005001E-15</v>
      </c>
      <c r="N1767" s="60" t="s">
        <v>142</v>
      </c>
      <c r="O1767" s="60">
        <v>1.00510945238571E-2</v>
      </c>
      <c r="P1767" s="60" t="s">
        <v>163</v>
      </c>
      <c r="Q1767" s="60">
        <v>762</v>
      </c>
      <c r="R1767" s="60" t="s">
        <v>28</v>
      </c>
    </row>
    <row r="1768" spans="1:18" x14ac:dyDescent="0.25">
      <c r="A1768" s="60">
        <v>1765</v>
      </c>
      <c r="B1768" s="60">
        <v>0.99073498359137302</v>
      </c>
      <c r="C1768" s="60">
        <v>-9.3082036336992902E-3</v>
      </c>
      <c r="D1768" s="60">
        <v>7.5043817437358299E-3</v>
      </c>
      <c r="E1768" s="60">
        <v>0.99999992537256199</v>
      </c>
      <c r="F1768" s="60">
        <v>0.43074359220736602</v>
      </c>
      <c r="G1768" s="60" t="s">
        <v>142</v>
      </c>
      <c r="H1768" s="60">
        <v>-1</v>
      </c>
      <c r="I1768" s="60">
        <v>2.4030609473750901E-2</v>
      </c>
      <c r="J1768" s="60">
        <v>40.613592909173498</v>
      </c>
      <c r="K1768" s="60">
        <v>0.43074356006207598</v>
      </c>
      <c r="L1768" s="60">
        <v>0.56925636531048696</v>
      </c>
      <c r="M1768" s="61">
        <v>7.4627437562924102E-8</v>
      </c>
      <c r="N1768" s="60" t="s">
        <v>142</v>
      </c>
      <c r="O1768" s="60">
        <v>2.4030609473750901E-2</v>
      </c>
      <c r="P1768" s="60" t="s">
        <v>163</v>
      </c>
      <c r="Q1768" s="60">
        <v>763</v>
      </c>
      <c r="R1768" s="60" t="s">
        <v>28</v>
      </c>
    </row>
    <row r="1769" spans="1:18" x14ac:dyDescent="0.25">
      <c r="A1769" s="60">
        <v>1766</v>
      </c>
      <c r="B1769" s="60">
        <v>0.98634652808241696</v>
      </c>
      <c r="C1769" s="60">
        <v>-1.3747537763561401E-2</v>
      </c>
      <c r="D1769" s="60">
        <v>9.7690801531093597E-3</v>
      </c>
      <c r="E1769" s="60">
        <v>0.99999999995049804</v>
      </c>
      <c r="F1769" s="60">
        <v>0.34561705509424701</v>
      </c>
      <c r="G1769" s="60">
        <v>1.5398359799678301</v>
      </c>
      <c r="H1769" s="60">
        <v>-0.35058018320828599</v>
      </c>
      <c r="I1769" s="60">
        <v>1.38455841120887E-2</v>
      </c>
      <c r="J1769" s="60">
        <v>71.225194105526299</v>
      </c>
      <c r="K1769" s="60">
        <v>0.34561705507713802</v>
      </c>
      <c r="L1769" s="60">
        <v>0.65438294487336002</v>
      </c>
      <c r="M1769" s="61">
        <v>4.95020691104742E-11</v>
      </c>
      <c r="N1769" s="60">
        <v>1.5398359799678301</v>
      </c>
      <c r="O1769" s="60">
        <v>1.38455841120887E-2</v>
      </c>
      <c r="P1769" s="60" t="s">
        <v>163</v>
      </c>
      <c r="Q1769" s="60">
        <v>764</v>
      </c>
      <c r="R1769" s="60" t="s">
        <v>28</v>
      </c>
    </row>
    <row r="1770" spans="1:18" x14ac:dyDescent="0.25">
      <c r="A1770" s="60">
        <v>1767</v>
      </c>
      <c r="B1770" s="60">
        <v>0.98582761931057294</v>
      </c>
      <c r="C1770" s="60">
        <v>-1.4273767949170501E-2</v>
      </c>
      <c r="D1770" s="60">
        <v>9.1883967778026206E-3</v>
      </c>
      <c r="E1770" s="60">
        <v>0.99999999932667405</v>
      </c>
      <c r="F1770" s="60">
        <v>0.35088514799365</v>
      </c>
      <c r="G1770" s="60" t="s">
        <v>142</v>
      </c>
      <c r="H1770" s="60">
        <v>-1</v>
      </c>
      <c r="I1770" s="60">
        <v>1.6065768064133502E-2</v>
      </c>
      <c r="J1770" s="60">
        <v>61.244145191693804</v>
      </c>
      <c r="K1770" s="60">
        <v>0.35088514775738999</v>
      </c>
      <c r="L1770" s="60">
        <v>0.64911485156928495</v>
      </c>
      <c r="M1770" s="61">
        <v>6.7332572850631302E-10</v>
      </c>
      <c r="N1770" s="60" t="s">
        <v>142</v>
      </c>
      <c r="O1770" s="60">
        <v>1.6065768064133502E-2</v>
      </c>
      <c r="P1770" s="60" t="s">
        <v>163</v>
      </c>
      <c r="Q1770" s="60">
        <v>765</v>
      </c>
      <c r="R1770" s="60" t="s">
        <v>28</v>
      </c>
    </row>
    <row r="1771" spans="1:18" x14ac:dyDescent="0.25">
      <c r="A1771" s="60">
        <v>1768</v>
      </c>
      <c r="B1771" s="60">
        <v>0.98281562633296105</v>
      </c>
      <c r="C1771" s="60">
        <v>-1.7333738651826198E-2</v>
      </c>
      <c r="D1771" s="60">
        <v>9.7942339122405499E-3</v>
      </c>
      <c r="E1771" s="60">
        <v>0.99999999999998801</v>
      </c>
      <c r="F1771" s="60">
        <v>0.36895505082551899</v>
      </c>
      <c r="G1771" s="60">
        <v>1.0942996912167799</v>
      </c>
      <c r="H1771" s="60">
        <v>-8.6173551883150096E-2</v>
      </c>
      <c r="I1771" s="60">
        <v>1.0372675278395501E-2</v>
      </c>
      <c r="J1771" s="60">
        <v>95.407144074280296</v>
      </c>
      <c r="K1771" s="60">
        <v>0.368955050825514</v>
      </c>
      <c r="L1771" s="60">
        <v>0.63104494917447396</v>
      </c>
      <c r="M1771" s="61">
        <v>1.15463194561016E-14</v>
      </c>
      <c r="N1771" s="60">
        <v>1.0942996912167799</v>
      </c>
      <c r="O1771" s="60">
        <v>1.0372675278395501E-2</v>
      </c>
      <c r="P1771" s="60" t="s">
        <v>163</v>
      </c>
      <c r="Q1771" s="60">
        <v>766</v>
      </c>
      <c r="R1771" s="60" t="s">
        <v>28</v>
      </c>
    </row>
    <row r="1772" spans="1:18" x14ac:dyDescent="0.25">
      <c r="A1772" s="60">
        <v>1769</v>
      </c>
      <c r="B1772" s="60">
        <v>0.98440201562868801</v>
      </c>
      <c r="C1772" s="60">
        <v>-1.5720912896539901E-2</v>
      </c>
      <c r="D1772" s="60">
        <v>9.4695015974820204E-3</v>
      </c>
      <c r="E1772" s="60">
        <v>0.99999999999990896</v>
      </c>
      <c r="F1772" s="60">
        <v>0.33106135215591898</v>
      </c>
      <c r="G1772" s="60" t="s">
        <v>142</v>
      </c>
      <c r="H1772" s="60">
        <v>-1</v>
      </c>
      <c r="I1772" s="60">
        <v>1.1166965047656199E-2</v>
      </c>
      <c r="J1772" s="60">
        <v>88.549845972687905</v>
      </c>
      <c r="K1772" s="60">
        <v>0.331061352155889</v>
      </c>
      <c r="L1772" s="60">
        <v>0.66893864784402002</v>
      </c>
      <c r="M1772" s="61">
        <v>9.1149310321725402E-14</v>
      </c>
      <c r="N1772" s="60" t="s">
        <v>142</v>
      </c>
      <c r="O1772" s="60">
        <v>1.1166965047656199E-2</v>
      </c>
      <c r="P1772" s="60" t="s">
        <v>163</v>
      </c>
      <c r="Q1772" s="60">
        <v>767</v>
      </c>
      <c r="R1772" s="60" t="s">
        <v>28</v>
      </c>
    </row>
    <row r="1773" spans="1:18" x14ac:dyDescent="0.25">
      <c r="A1773" s="60">
        <v>1770</v>
      </c>
      <c r="B1773" s="60">
        <v>0.98482559868073405</v>
      </c>
      <c r="C1773" s="60">
        <v>-1.5290710663440199E-2</v>
      </c>
      <c r="D1773" s="60">
        <v>8.6378109264060293E-3</v>
      </c>
      <c r="E1773" s="60">
        <v>0.999999999841785</v>
      </c>
      <c r="F1773" s="60">
        <v>0.41157732539105701</v>
      </c>
      <c r="G1773" s="60">
        <v>1.6248920646813401</v>
      </c>
      <c r="H1773" s="60">
        <v>-0.38457450698664503</v>
      </c>
      <c r="I1773" s="60">
        <v>1.6034215275278499E-2</v>
      </c>
      <c r="J1773" s="60">
        <v>61.366631782834801</v>
      </c>
      <c r="K1773" s="60">
        <v>0.41157732532593899</v>
      </c>
      <c r="L1773" s="60">
        <v>0.58842267451584596</v>
      </c>
      <c r="M1773" s="61">
        <v>1.58215107681769E-10</v>
      </c>
      <c r="N1773" s="60">
        <v>1.6248920646813401</v>
      </c>
      <c r="O1773" s="60">
        <v>1.6034215275278499E-2</v>
      </c>
      <c r="P1773" s="60" t="s">
        <v>163</v>
      </c>
      <c r="Q1773" s="60">
        <v>768</v>
      </c>
      <c r="R1773" s="60" t="s">
        <v>28</v>
      </c>
    </row>
    <row r="1774" spans="1:18" x14ac:dyDescent="0.25">
      <c r="A1774" s="60">
        <v>1771</v>
      </c>
      <c r="B1774" s="60">
        <v>0.98803746532453096</v>
      </c>
      <c r="C1774" s="60">
        <v>-1.2034661584269499E-2</v>
      </c>
      <c r="D1774" s="60">
        <v>8.69423426361428E-3</v>
      </c>
      <c r="E1774" s="60">
        <v>0.99999999999949396</v>
      </c>
      <c r="F1774" s="60">
        <v>0.37492073572897699</v>
      </c>
      <c r="G1774" s="60" t="s">
        <v>142</v>
      </c>
      <c r="H1774" s="60">
        <v>-1</v>
      </c>
      <c r="I1774" s="60">
        <v>1.26889192451561E-2</v>
      </c>
      <c r="J1774" s="60">
        <v>77.8089182915827</v>
      </c>
      <c r="K1774" s="60">
        <v>0.37492073572878698</v>
      </c>
      <c r="L1774" s="60">
        <v>0.62507926427070604</v>
      </c>
      <c r="M1774" s="61">
        <v>5.06372721531534E-13</v>
      </c>
      <c r="N1774" s="60" t="s">
        <v>142</v>
      </c>
      <c r="O1774" s="60">
        <v>1.26889192451561E-2</v>
      </c>
      <c r="P1774" s="60" t="s">
        <v>163</v>
      </c>
      <c r="Q1774" s="60">
        <v>769</v>
      </c>
      <c r="R1774" s="60" t="s">
        <v>28</v>
      </c>
    </row>
    <row r="1775" spans="1:18" x14ac:dyDescent="0.25">
      <c r="A1775" s="60">
        <v>1772</v>
      </c>
      <c r="B1775" s="60">
        <v>0.98446638943695997</v>
      </c>
      <c r="C1775" s="60">
        <v>-1.5655521214567501E-2</v>
      </c>
      <c r="D1775" s="60">
        <v>7.7655351602974902E-3</v>
      </c>
      <c r="E1775" s="60">
        <v>0.99999999999802902</v>
      </c>
      <c r="F1775" s="60">
        <v>0.44058951703948301</v>
      </c>
      <c r="G1775" s="60">
        <v>3.19403570313434</v>
      </c>
      <c r="H1775" s="60">
        <v>-0.68691646151021701</v>
      </c>
      <c r="I1775" s="60">
        <v>1.4599431751065E-2</v>
      </c>
      <c r="J1775" s="60">
        <v>67.495816621565098</v>
      </c>
      <c r="K1775" s="60">
        <v>0.44058951703861499</v>
      </c>
      <c r="L1775" s="60">
        <v>0.55941048295941398</v>
      </c>
      <c r="M1775" s="61">
        <v>1.9705348464071899E-12</v>
      </c>
      <c r="N1775" s="60">
        <v>3.19403570313434</v>
      </c>
      <c r="O1775" s="60">
        <v>1.4599431751065E-2</v>
      </c>
      <c r="P1775" s="60" t="s">
        <v>163</v>
      </c>
      <c r="Q1775" s="60">
        <v>770</v>
      </c>
      <c r="R1775" s="60" t="s">
        <v>28</v>
      </c>
    </row>
    <row r="1776" spans="1:18" x14ac:dyDescent="0.25">
      <c r="A1776" s="60">
        <v>1773</v>
      </c>
      <c r="B1776" s="60">
        <v>0.98547847518467901</v>
      </c>
      <c r="C1776" s="60">
        <v>-1.4627994145213701E-2</v>
      </c>
      <c r="D1776" s="60">
        <v>8.94444544403049E-3</v>
      </c>
      <c r="E1776" s="60">
        <v>0.99999999991440702</v>
      </c>
      <c r="F1776" s="60">
        <v>0.35899437901789399</v>
      </c>
      <c r="G1776" s="60" t="s">
        <v>142</v>
      </c>
      <c r="H1776" s="60">
        <v>-1</v>
      </c>
      <c r="I1776" s="60">
        <v>1.5273258773893199E-2</v>
      </c>
      <c r="J1776" s="60">
        <v>64.473911940083994</v>
      </c>
      <c r="K1776" s="60">
        <v>0.35899437898716702</v>
      </c>
      <c r="L1776" s="60">
        <v>0.64100562092724001</v>
      </c>
      <c r="M1776" s="61">
        <v>8.5592644083476405E-11</v>
      </c>
      <c r="N1776" s="60" t="s">
        <v>142</v>
      </c>
      <c r="O1776" s="60">
        <v>1.5273258773893199E-2</v>
      </c>
      <c r="P1776" s="60" t="s">
        <v>163</v>
      </c>
      <c r="Q1776" s="60">
        <v>771</v>
      </c>
      <c r="R1776" s="60" t="s">
        <v>28</v>
      </c>
    </row>
    <row r="1777" spans="1:18" x14ac:dyDescent="0.25">
      <c r="A1777" s="60">
        <v>1774</v>
      </c>
      <c r="B1777" s="60">
        <v>0.98325657114183496</v>
      </c>
      <c r="C1777" s="60">
        <v>-1.6885184609066801E-2</v>
      </c>
      <c r="D1777" s="60">
        <v>9.2150634521936201E-3</v>
      </c>
      <c r="E1777" s="60">
        <v>0.99997444592277895</v>
      </c>
      <c r="F1777" s="60">
        <v>0.36600998399234802</v>
      </c>
      <c r="G1777" s="60" t="s">
        <v>142</v>
      </c>
      <c r="H1777" s="60">
        <v>-1</v>
      </c>
      <c r="I1777" s="60">
        <v>3.3578181142481699E-2</v>
      </c>
      <c r="J1777" s="60">
        <v>28.781243830829201</v>
      </c>
      <c r="K1777" s="60">
        <v>0.366000630944954</v>
      </c>
      <c r="L1777" s="60">
        <v>0.63397381497782601</v>
      </c>
      <c r="M1777" s="61">
        <v>2.5554077220602E-5</v>
      </c>
      <c r="N1777" s="60" t="s">
        <v>142</v>
      </c>
      <c r="O1777" s="60">
        <v>3.3578181142481699E-2</v>
      </c>
      <c r="P1777" s="60" t="s">
        <v>163</v>
      </c>
      <c r="Q1777" s="60">
        <v>772</v>
      </c>
      <c r="R1777" s="60" t="s">
        <v>28</v>
      </c>
    </row>
    <row r="1778" spans="1:18" x14ac:dyDescent="0.25">
      <c r="A1778" s="60">
        <v>1775</v>
      </c>
      <c r="B1778" s="60">
        <v>0.987559116375053</v>
      </c>
      <c r="C1778" s="60">
        <v>-1.2518919315081201E-2</v>
      </c>
      <c r="D1778" s="60">
        <v>7.0384592183451201E-3</v>
      </c>
      <c r="E1778" s="60">
        <v>0.99999999993995803</v>
      </c>
      <c r="F1778" s="60">
        <v>0.46807641926766302</v>
      </c>
      <c r="G1778" s="60">
        <v>13.6707549915293</v>
      </c>
      <c r="H1778" s="60">
        <v>-0.92685115045806699</v>
      </c>
      <c r="I1778" s="60">
        <v>1.7328010029608099E-2</v>
      </c>
      <c r="J1778" s="60">
        <v>56.710031232167701</v>
      </c>
      <c r="K1778" s="60">
        <v>0.46807641923955901</v>
      </c>
      <c r="L1778" s="60">
        <v>0.53192358070039902</v>
      </c>
      <c r="M1778" s="61">
        <v>6.0041638327845703E-11</v>
      </c>
      <c r="N1778" s="60">
        <v>13.6707549915293</v>
      </c>
      <c r="O1778" s="60">
        <v>1.7328010029608099E-2</v>
      </c>
      <c r="P1778" s="60" t="s">
        <v>163</v>
      </c>
      <c r="Q1778" s="60">
        <v>773</v>
      </c>
      <c r="R1778" s="60" t="s">
        <v>28</v>
      </c>
    </row>
    <row r="1779" spans="1:18" x14ac:dyDescent="0.25">
      <c r="A1779" s="60">
        <v>1776</v>
      </c>
      <c r="B1779" s="60">
        <v>0.97729246910929501</v>
      </c>
      <c r="C1779" s="60">
        <v>-2.29693174796891E-2</v>
      </c>
      <c r="D1779" s="60">
        <v>2.6676435842765099E-3</v>
      </c>
      <c r="E1779" s="60">
        <v>0.88081226593117101</v>
      </c>
      <c r="F1779" s="60">
        <v>0.989219043603907</v>
      </c>
      <c r="G1779" s="60">
        <v>9.3674026030976798E-2</v>
      </c>
      <c r="H1779" s="60">
        <v>9.6753178268361495</v>
      </c>
      <c r="I1779" s="60" t="s">
        <v>142</v>
      </c>
      <c r="J1779" s="60">
        <v>-1</v>
      </c>
      <c r="K1779" s="60">
        <v>0.87131626729902301</v>
      </c>
      <c r="L1779" s="60">
        <v>9.4959986321480304E-3</v>
      </c>
      <c r="M1779" s="60">
        <v>0.119187734068829</v>
      </c>
      <c r="N1779" s="60">
        <v>9.3674026030976798E-2</v>
      </c>
      <c r="O1779" s="60" t="s">
        <v>142</v>
      </c>
      <c r="P1779" s="60" t="s">
        <v>163</v>
      </c>
      <c r="Q1779" s="60">
        <v>774</v>
      </c>
      <c r="R1779" s="60" t="s">
        <v>28</v>
      </c>
    </row>
    <row r="1780" spans="1:18" x14ac:dyDescent="0.25">
      <c r="A1780" s="60">
        <v>1777</v>
      </c>
      <c r="B1780" s="60">
        <v>0.98011290943972795</v>
      </c>
      <c r="C1780" s="60">
        <v>-2.0087500240101801E-2</v>
      </c>
      <c r="D1780" s="60">
        <v>8.2240456936438396E-3</v>
      </c>
      <c r="E1780" s="60">
        <v>0.999999999999864</v>
      </c>
      <c r="F1780" s="60">
        <v>0.45862915038070901</v>
      </c>
      <c r="G1780" s="60">
        <v>1.2001286273898599</v>
      </c>
      <c r="H1780" s="60">
        <v>-0.16675598166932601</v>
      </c>
      <c r="I1780" s="60">
        <v>1.2906158125046901E-2</v>
      </c>
      <c r="J1780" s="60">
        <v>76.482391762991398</v>
      </c>
      <c r="K1780" s="60">
        <v>0.458629150380646</v>
      </c>
      <c r="L1780" s="60">
        <v>0.541370849619218</v>
      </c>
      <c r="M1780" s="61">
        <v>1.35780275911657E-13</v>
      </c>
      <c r="N1780" s="60">
        <v>1.2001286273898599</v>
      </c>
      <c r="O1780" s="60">
        <v>1.2906158125046901E-2</v>
      </c>
      <c r="P1780" s="60" t="s">
        <v>163</v>
      </c>
      <c r="Q1780" s="60">
        <v>775</v>
      </c>
      <c r="R1780" s="60" t="s">
        <v>28</v>
      </c>
    </row>
    <row r="1781" spans="1:18" x14ac:dyDescent="0.25">
      <c r="A1781" s="60">
        <v>1778</v>
      </c>
      <c r="B1781" s="60">
        <v>0.96583779847439799</v>
      </c>
      <c r="C1781" s="60">
        <v>-3.47593693501521E-2</v>
      </c>
      <c r="D1781" s="60">
        <v>4.3487233767101697E-3</v>
      </c>
      <c r="E1781" s="60">
        <v>0.86372941863529695</v>
      </c>
      <c r="F1781" s="60">
        <v>0.97174953445545897</v>
      </c>
      <c r="G1781" s="60">
        <v>0.114865821291256</v>
      </c>
      <c r="H1781" s="60">
        <v>7.7058098637050296</v>
      </c>
      <c r="I1781" s="60" t="s">
        <v>142</v>
      </c>
      <c r="J1781" s="60">
        <v>-1</v>
      </c>
      <c r="K1781" s="60">
        <v>0.83932866045433396</v>
      </c>
      <c r="L1781" s="60">
        <v>2.4400758180962701E-2</v>
      </c>
      <c r="M1781" s="60">
        <v>0.13627058136470299</v>
      </c>
      <c r="N1781" s="60">
        <v>0.114865821291256</v>
      </c>
      <c r="O1781" s="60" t="s">
        <v>142</v>
      </c>
      <c r="P1781" s="60" t="s">
        <v>163</v>
      </c>
      <c r="Q1781" s="60">
        <v>776</v>
      </c>
      <c r="R1781" s="60" t="s">
        <v>28</v>
      </c>
    </row>
    <row r="1782" spans="1:18" x14ac:dyDescent="0.25">
      <c r="A1782" s="60">
        <v>1779</v>
      </c>
      <c r="B1782" s="60">
        <v>0.98637214523420103</v>
      </c>
      <c r="C1782" s="60">
        <v>-1.3721566344389801E-2</v>
      </c>
      <c r="D1782" s="60">
        <v>8.7646094391275603E-3</v>
      </c>
      <c r="E1782" s="60">
        <v>0.99999999975973797</v>
      </c>
      <c r="F1782" s="60">
        <v>0.37445152563251699</v>
      </c>
      <c r="G1782" s="60" t="s">
        <v>142</v>
      </c>
      <c r="H1782" s="60">
        <v>-1</v>
      </c>
      <c r="I1782" s="60">
        <v>1.5867474605400399E-2</v>
      </c>
      <c r="J1782" s="60">
        <v>62.0220009717018</v>
      </c>
      <c r="K1782" s="60">
        <v>0.37445152554255101</v>
      </c>
      <c r="L1782" s="60">
        <v>0.62554847421718696</v>
      </c>
      <c r="M1782" s="61">
        <v>2.4026214351380299E-10</v>
      </c>
      <c r="N1782" s="60" t="s">
        <v>142</v>
      </c>
      <c r="O1782" s="60">
        <v>1.5867474605400399E-2</v>
      </c>
      <c r="P1782" s="60" t="s">
        <v>163</v>
      </c>
      <c r="Q1782" s="60">
        <v>777</v>
      </c>
      <c r="R1782" s="60" t="s">
        <v>28</v>
      </c>
    </row>
    <row r="1783" spans="1:18" x14ac:dyDescent="0.25">
      <c r="A1783" s="60">
        <v>1780</v>
      </c>
      <c r="B1783" s="60">
        <v>0.98637509556198699</v>
      </c>
      <c r="C1783" s="60">
        <v>-1.37185752589386E-2</v>
      </c>
      <c r="D1783" s="60">
        <v>8.8552358247485606E-3</v>
      </c>
      <c r="E1783" s="60">
        <v>0.99999907497691698</v>
      </c>
      <c r="F1783" s="60">
        <v>0.36748876698531102</v>
      </c>
      <c r="G1783" s="60" t="s">
        <v>142</v>
      </c>
      <c r="H1783" s="60">
        <v>-1</v>
      </c>
      <c r="I1783" s="60">
        <v>2.56569313535106E-2</v>
      </c>
      <c r="J1783" s="60">
        <v>37.975822409220903</v>
      </c>
      <c r="K1783" s="60">
        <v>0.36748842704971901</v>
      </c>
      <c r="L1783" s="60">
        <v>0.63251064792719802</v>
      </c>
      <c r="M1783" s="61">
        <v>9.2502308313147097E-7</v>
      </c>
      <c r="N1783" s="60" t="s">
        <v>142</v>
      </c>
      <c r="O1783" s="60">
        <v>2.56569313535106E-2</v>
      </c>
      <c r="P1783" s="60" t="s">
        <v>163</v>
      </c>
      <c r="Q1783" s="60">
        <v>778</v>
      </c>
      <c r="R1783" s="60" t="s">
        <v>28</v>
      </c>
    </row>
    <row r="1784" spans="1:18" x14ac:dyDescent="0.25">
      <c r="A1784" s="60">
        <v>1781</v>
      </c>
      <c r="B1784" s="60">
        <v>0.98101421025763602</v>
      </c>
      <c r="C1784" s="60">
        <v>-1.9168334039897102E-2</v>
      </c>
      <c r="D1784" s="60">
        <v>7.9683637069519597E-3</v>
      </c>
      <c r="E1784" s="60">
        <v>0.99999999998383304</v>
      </c>
      <c r="F1784" s="60">
        <v>0.47002716295498198</v>
      </c>
      <c r="G1784" s="60">
        <v>1.2919254518140699</v>
      </c>
      <c r="H1784" s="60">
        <v>-0.22596153005899899</v>
      </c>
      <c r="I1784" s="60">
        <v>1.5435635846642501E-2</v>
      </c>
      <c r="J1784" s="60">
        <v>63.7851510579342</v>
      </c>
      <c r="K1784" s="60">
        <v>0.470027162947383</v>
      </c>
      <c r="L1784" s="60">
        <v>0.52997283703645004</v>
      </c>
      <c r="M1784" s="61">
        <v>1.61672897291965E-11</v>
      </c>
      <c r="N1784" s="60">
        <v>1.2919254518140699</v>
      </c>
      <c r="O1784" s="60">
        <v>1.5435635846642501E-2</v>
      </c>
      <c r="P1784" s="60" t="s">
        <v>163</v>
      </c>
      <c r="Q1784" s="60">
        <v>779</v>
      </c>
      <c r="R1784" s="60" t="s">
        <v>28</v>
      </c>
    </row>
    <row r="1785" spans="1:18" x14ac:dyDescent="0.25">
      <c r="A1785" s="60">
        <v>1782</v>
      </c>
      <c r="B1785" s="60">
        <v>0.99237824489883097</v>
      </c>
      <c r="C1785" s="60">
        <v>-7.6509491109112097E-3</v>
      </c>
      <c r="D1785" s="60">
        <v>8.4592532466531492E-3</v>
      </c>
      <c r="E1785" s="60">
        <v>0.99999999999998601</v>
      </c>
      <c r="F1785" s="60">
        <v>0.355422958880109</v>
      </c>
      <c r="G1785" s="60" t="s">
        <v>142</v>
      </c>
      <c r="H1785" s="60">
        <v>-1</v>
      </c>
      <c r="I1785" s="60">
        <v>1.1422348512456401E-2</v>
      </c>
      <c r="J1785" s="60">
        <v>86.547670158152798</v>
      </c>
      <c r="K1785" s="60">
        <v>0.355422958880105</v>
      </c>
      <c r="L1785" s="60">
        <v>0.64457704111988201</v>
      </c>
      <c r="M1785" s="61">
        <v>1.36557432028894E-14</v>
      </c>
      <c r="N1785" s="60" t="s">
        <v>142</v>
      </c>
      <c r="O1785" s="60">
        <v>1.1422348512456401E-2</v>
      </c>
      <c r="P1785" s="60" t="s">
        <v>163</v>
      </c>
      <c r="Q1785" s="60">
        <v>780</v>
      </c>
      <c r="R1785" s="60" t="s">
        <v>28</v>
      </c>
    </row>
    <row r="1786" spans="1:18" x14ac:dyDescent="0.25">
      <c r="A1786" s="60">
        <v>1783</v>
      </c>
      <c r="B1786" s="60">
        <v>0.98737273035902695</v>
      </c>
      <c r="C1786" s="60">
        <v>-1.27076711617714E-2</v>
      </c>
      <c r="D1786" s="60">
        <v>9.9090720612965803E-3</v>
      </c>
      <c r="E1786" s="60">
        <v>0.99999999999674605</v>
      </c>
      <c r="F1786" s="60">
        <v>0.30722844389146398</v>
      </c>
      <c r="G1786" s="60" t="s">
        <v>142</v>
      </c>
      <c r="H1786" s="60">
        <v>-1</v>
      </c>
      <c r="I1786" s="60">
        <v>1.2293909743239999E-2</v>
      </c>
      <c r="J1786" s="60">
        <v>80.341088464543404</v>
      </c>
      <c r="K1786" s="60">
        <v>0.307228443890464</v>
      </c>
      <c r="L1786" s="60">
        <v>0.69277155610628205</v>
      </c>
      <c r="M1786" s="61">
        <v>3.25350857366402E-12</v>
      </c>
      <c r="N1786" s="60" t="s">
        <v>142</v>
      </c>
      <c r="O1786" s="60">
        <v>1.2293909743239999E-2</v>
      </c>
      <c r="P1786" s="60" t="s">
        <v>163</v>
      </c>
      <c r="Q1786" s="60">
        <v>781</v>
      </c>
      <c r="R1786" s="60" t="s">
        <v>28</v>
      </c>
    </row>
    <row r="1787" spans="1:18" x14ac:dyDescent="0.25">
      <c r="A1787" s="60">
        <v>1784</v>
      </c>
      <c r="B1787" s="60">
        <v>0.989044017509637</v>
      </c>
      <c r="C1787" s="60">
        <v>-1.10164412622353E-2</v>
      </c>
      <c r="D1787" s="60">
        <v>1.0338518795429E-2</v>
      </c>
      <c r="E1787" s="60">
        <v>0.99999999082026403</v>
      </c>
      <c r="F1787" s="60">
        <v>0.28462759744666</v>
      </c>
      <c r="G1787" s="60" t="s">
        <v>142</v>
      </c>
      <c r="H1787" s="60">
        <v>-1</v>
      </c>
      <c r="I1787" s="60">
        <v>1.65328079857372E-2</v>
      </c>
      <c r="J1787" s="60">
        <v>59.485792907211803</v>
      </c>
      <c r="K1787" s="60">
        <v>0.28462759483385403</v>
      </c>
      <c r="L1787" s="60">
        <v>0.71537239598641</v>
      </c>
      <c r="M1787" s="61">
        <v>9.1797364154544392E-9</v>
      </c>
      <c r="N1787" s="60" t="s">
        <v>142</v>
      </c>
      <c r="O1787" s="60">
        <v>1.65328079857372E-2</v>
      </c>
      <c r="P1787" s="60" t="s">
        <v>163</v>
      </c>
      <c r="Q1787" s="60">
        <v>782</v>
      </c>
      <c r="R1787" s="60" t="s">
        <v>28</v>
      </c>
    </row>
    <row r="1788" spans="1:18" x14ac:dyDescent="0.25">
      <c r="A1788" s="60">
        <v>1785</v>
      </c>
      <c r="B1788" s="60">
        <v>0.98562095926136195</v>
      </c>
      <c r="C1788" s="60">
        <v>-1.4483420944653E-2</v>
      </c>
      <c r="D1788" s="60">
        <v>8.1391127005350592E-3</v>
      </c>
      <c r="E1788" s="60">
        <v>0.99999322713297401</v>
      </c>
      <c r="F1788" s="60">
        <v>0.41859138705743398</v>
      </c>
      <c r="G1788" s="60" t="s">
        <v>142</v>
      </c>
      <c r="H1788" s="60">
        <v>-1</v>
      </c>
      <c r="I1788" s="60">
        <v>3.1463040760553201E-2</v>
      </c>
      <c r="J1788" s="60">
        <v>30.783323411440499</v>
      </c>
      <c r="K1788" s="60">
        <v>0.41858855199363099</v>
      </c>
      <c r="L1788" s="60">
        <v>0.58140467513934302</v>
      </c>
      <c r="M1788" s="61">
        <v>6.7728670264388702E-6</v>
      </c>
      <c r="N1788" s="60" t="s">
        <v>142</v>
      </c>
      <c r="O1788" s="60">
        <v>3.1463040760553201E-2</v>
      </c>
      <c r="P1788" s="60" t="s">
        <v>163</v>
      </c>
      <c r="Q1788" s="60">
        <v>783</v>
      </c>
      <c r="R1788" s="60" t="s">
        <v>28</v>
      </c>
    </row>
    <row r="1789" spans="1:18" x14ac:dyDescent="0.25">
      <c r="A1789" s="60">
        <v>1786</v>
      </c>
      <c r="B1789" s="60">
        <v>0.98502810138645103</v>
      </c>
      <c r="C1789" s="60">
        <v>-1.5085108890654999E-2</v>
      </c>
      <c r="D1789" s="60">
        <v>8.6619866071333401E-3</v>
      </c>
      <c r="E1789" s="60">
        <v>0.99976436823409098</v>
      </c>
      <c r="F1789" s="60">
        <v>0.395372701079027</v>
      </c>
      <c r="G1789" s="60" t="s">
        <v>142</v>
      </c>
      <c r="H1789" s="60">
        <v>-1</v>
      </c>
      <c r="I1789" s="60">
        <v>4.3856055456547201E-2</v>
      </c>
      <c r="J1789" s="60">
        <v>21.801868284547499</v>
      </c>
      <c r="K1789" s="60">
        <v>0.39527953871128002</v>
      </c>
      <c r="L1789" s="60">
        <v>0.60448482952281202</v>
      </c>
      <c r="M1789" s="60">
        <v>2.3563176590890599E-4</v>
      </c>
      <c r="N1789" s="60" t="s">
        <v>142</v>
      </c>
      <c r="O1789" s="60">
        <v>4.3856055456547201E-2</v>
      </c>
      <c r="P1789" s="60" t="s">
        <v>163</v>
      </c>
      <c r="Q1789" s="60">
        <v>784</v>
      </c>
      <c r="R1789" s="60" t="s">
        <v>28</v>
      </c>
    </row>
    <row r="1790" spans="1:18" x14ac:dyDescent="0.25">
      <c r="A1790" s="60">
        <v>1787</v>
      </c>
      <c r="B1790" s="60">
        <v>0.99238422164725604</v>
      </c>
      <c r="C1790" s="60">
        <v>-7.6449264774465699E-3</v>
      </c>
      <c r="D1790" s="60">
        <v>8.5134881530340104E-3</v>
      </c>
      <c r="E1790" s="60">
        <v>0.99999985459853402</v>
      </c>
      <c r="F1790" s="60">
        <v>0.37382905923499898</v>
      </c>
      <c r="G1790" s="60" t="s">
        <v>142</v>
      </c>
      <c r="H1790" s="60">
        <v>-1</v>
      </c>
      <c r="I1790" s="60">
        <v>2.2834591069821601E-2</v>
      </c>
      <c r="J1790" s="60">
        <v>42.793208161349902</v>
      </c>
      <c r="K1790" s="60">
        <v>0.373829004879705</v>
      </c>
      <c r="L1790" s="60">
        <v>0.62617084971882797</v>
      </c>
      <c r="M1790" s="61">
        <v>1.4540146631159001E-7</v>
      </c>
      <c r="N1790" s="60" t="s">
        <v>142</v>
      </c>
      <c r="O1790" s="60">
        <v>2.2834591069821601E-2</v>
      </c>
      <c r="P1790" s="60" t="s">
        <v>163</v>
      </c>
      <c r="Q1790" s="60">
        <v>785</v>
      </c>
      <c r="R1790" s="60" t="s">
        <v>28</v>
      </c>
    </row>
    <row r="1791" spans="1:18" x14ac:dyDescent="0.25">
      <c r="A1791" s="60">
        <v>1788</v>
      </c>
      <c r="B1791" s="60">
        <v>0.98754471024393298</v>
      </c>
      <c r="C1791" s="60">
        <v>-1.25335070354087E-2</v>
      </c>
      <c r="D1791" s="60">
        <v>1.070129485676E-2</v>
      </c>
      <c r="E1791" s="60">
        <v>0.999999999999997</v>
      </c>
      <c r="F1791" s="60">
        <v>0.26186205815275199</v>
      </c>
      <c r="G1791" s="60" t="s">
        <v>142</v>
      </c>
      <c r="H1791" s="60">
        <v>-1</v>
      </c>
      <c r="I1791" s="60">
        <v>8.9998975604687701E-3</v>
      </c>
      <c r="J1791" s="60">
        <v>110.112375811077</v>
      </c>
      <c r="K1791" s="60">
        <v>0.26186205815275099</v>
      </c>
      <c r="L1791" s="60">
        <v>0.73813794184724602</v>
      </c>
      <c r="M1791" s="61">
        <v>3.21964677141295E-15</v>
      </c>
      <c r="N1791" s="60" t="s">
        <v>142</v>
      </c>
      <c r="O1791" s="60">
        <v>8.9998975604687701E-3</v>
      </c>
      <c r="P1791" s="60" t="s">
        <v>163</v>
      </c>
      <c r="Q1791" s="60">
        <v>786</v>
      </c>
      <c r="R1791" s="60" t="s">
        <v>28</v>
      </c>
    </row>
    <row r="1792" spans="1:18" x14ac:dyDescent="0.25">
      <c r="A1792" s="60">
        <v>1789</v>
      </c>
      <c r="B1792" s="60">
        <v>0.98186735312737805</v>
      </c>
      <c r="C1792" s="60">
        <v>-1.82990580332562E-2</v>
      </c>
      <c r="D1792" s="60">
        <v>1.02967231871159E-2</v>
      </c>
      <c r="E1792" s="60">
        <v>0.99999999996177702</v>
      </c>
      <c r="F1792" s="60">
        <v>0.30294324877726198</v>
      </c>
      <c r="G1792" s="60" t="s">
        <v>142</v>
      </c>
      <c r="H1792" s="60">
        <v>-1</v>
      </c>
      <c r="I1792" s="60">
        <v>1.3211586672410999E-2</v>
      </c>
      <c r="J1792" s="60">
        <v>74.691135727720095</v>
      </c>
      <c r="K1792" s="60">
        <v>0.30294324876568202</v>
      </c>
      <c r="L1792" s="60">
        <v>0.697056751196095</v>
      </c>
      <c r="M1792" s="61">
        <v>3.8223313403307202E-11</v>
      </c>
      <c r="N1792" s="60" t="s">
        <v>142</v>
      </c>
      <c r="O1792" s="60">
        <v>1.3211586672410999E-2</v>
      </c>
      <c r="P1792" s="60" t="s">
        <v>163</v>
      </c>
      <c r="Q1792" s="60">
        <v>787</v>
      </c>
      <c r="R1792" s="60" t="s">
        <v>28</v>
      </c>
    </row>
    <row r="1793" spans="1:18" x14ac:dyDescent="0.25">
      <c r="A1793" s="60">
        <v>1790</v>
      </c>
      <c r="B1793" s="60">
        <v>0.98808966004436705</v>
      </c>
      <c r="C1793" s="60">
        <v>-1.1981836318953099E-2</v>
      </c>
      <c r="D1793" s="60">
        <v>9.8967219358212805E-3</v>
      </c>
      <c r="E1793" s="60">
        <v>0.99999999999998801</v>
      </c>
      <c r="F1793" s="60">
        <v>0.31292806109715599</v>
      </c>
      <c r="G1793" s="60" t="s">
        <v>142</v>
      </c>
      <c r="H1793" s="60">
        <v>-1</v>
      </c>
      <c r="I1793" s="60">
        <v>1.01489858937977E-2</v>
      </c>
      <c r="J1793" s="60">
        <v>97.532012012266307</v>
      </c>
      <c r="K1793" s="60">
        <v>0.31292806109715199</v>
      </c>
      <c r="L1793" s="60">
        <v>0.68707193890283602</v>
      </c>
      <c r="M1793" s="61">
        <v>1.21014309684142E-14</v>
      </c>
      <c r="N1793" s="60" t="s">
        <v>142</v>
      </c>
      <c r="O1793" s="60">
        <v>1.01489858937977E-2</v>
      </c>
      <c r="P1793" s="60" t="s">
        <v>163</v>
      </c>
      <c r="Q1793" s="60">
        <v>788</v>
      </c>
      <c r="R1793" s="60" t="s">
        <v>28</v>
      </c>
    </row>
    <row r="1794" spans="1:18" x14ac:dyDescent="0.25">
      <c r="A1794" s="60">
        <v>1791</v>
      </c>
      <c r="B1794" s="60">
        <v>0.98984791100162905</v>
      </c>
      <c r="C1794" s="60">
        <v>-1.0203972905948501E-2</v>
      </c>
      <c r="D1794" s="60">
        <v>8.1403449496361899E-3</v>
      </c>
      <c r="E1794" s="60">
        <v>0.99999997244329297</v>
      </c>
      <c r="F1794" s="60">
        <v>0.400870256522321</v>
      </c>
      <c r="G1794" s="60" t="s">
        <v>142</v>
      </c>
      <c r="H1794" s="60">
        <v>-1</v>
      </c>
      <c r="I1794" s="60">
        <v>2.0932332620594501E-2</v>
      </c>
      <c r="J1794" s="60">
        <v>46.772984412455799</v>
      </c>
      <c r="K1794" s="60">
        <v>0.40087024547565703</v>
      </c>
      <c r="L1794" s="60">
        <v>0.599129726967636</v>
      </c>
      <c r="M1794" s="61">
        <v>2.7556707027365198E-8</v>
      </c>
      <c r="N1794" s="60" t="s">
        <v>142</v>
      </c>
      <c r="O1794" s="60">
        <v>2.0932332620594501E-2</v>
      </c>
      <c r="P1794" s="60" t="s">
        <v>163</v>
      </c>
      <c r="Q1794" s="60">
        <v>789</v>
      </c>
      <c r="R1794" s="60" t="s">
        <v>28</v>
      </c>
    </row>
    <row r="1795" spans="1:18" x14ac:dyDescent="0.25">
      <c r="A1795" s="60">
        <v>1792</v>
      </c>
      <c r="B1795" s="60">
        <v>0.98789515575572096</v>
      </c>
      <c r="C1795" s="60">
        <v>-1.21787045212991E-2</v>
      </c>
      <c r="D1795" s="60">
        <v>4.2727888924690002E-3</v>
      </c>
      <c r="E1795" s="60">
        <v>0.75111116908148601</v>
      </c>
      <c r="F1795" s="60">
        <v>0.99587758321666897</v>
      </c>
      <c r="G1795" s="60">
        <v>7.9890467654730707E-2</v>
      </c>
      <c r="H1795" s="60">
        <v>11.517137893369</v>
      </c>
      <c r="I1795" s="60" t="s">
        <v>142</v>
      </c>
      <c r="J1795" s="60">
        <v>-1</v>
      </c>
      <c r="K1795" s="60">
        <v>0.748014775791917</v>
      </c>
      <c r="L1795" s="60">
        <v>3.0963932895687399E-3</v>
      </c>
      <c r="M1795" s="60">
        <v>0.24888883091851399</v>
      </c>
      <c r="N1795" s="60">
        <v>7.9890467654730707E-2</v>
      </c>
      <c r="O1795" s="60" t="s">
        <v>142</v>
      </c>
      <c r="P1795" s="60" t="s">
        <v>163</v>
      </c>
      <c r="Q1795" s="60">
        <v>790</v>
      </c>
      <c r="R1795" s="60" t="s">
        <v>28</v>
      </c>
    </row>
    <row r="1796" spans="1:18" x14ac:dyDescent="0.25">
      <c r="A1796" s="60">
        <v>1793</v>
      </c>
      <c r="B1796" s="60">
        <v>0.98788504188682402</v>
      </c>
      <c r="C1796" s="60">
        <v>-1.2188942369526499E-2</v>
      </c>
      <c r="D1796" s="60">
        <v>9.1828584558878105E-3</v>
      </c>
      <c r="E1796" s="60">
        <v>0.99999999999945599</v>
      </c>
      <c r="F1796" s="60">
        <v>0.338789063650069</v>
      </c>
      <c r="G1796" s="60" t="s">
        <v>142</v>
      </c>
      <c r="H1796" s="60">
        <v>-1</v>
      </c>
      <c r="I1796" s="60">
        <v>1.23968835207026E-2</v>
      </c>
      <c r="J1796" s="60">
        <v>79.665434851429794</v>
      </c>
      <c r="K1796" s="60">
        <v>0.33878906364988498</v>
      </c>
      <c r="L1796" s="60">
        <v>0.66121093634957095</v>
      </c>
      <c r="M1796" s="61">
        <v>5.4412030436878902E-13</v>
      </c>
      <c r="N1796" s="60" t="s">
        <v>142</v>
      </c>
      <c r="O1796" s="60">
        <v>1.23968835207026E-2</v>
      </c>
      <c r="P1796" s="60" t="s">
        <v>163</v>
      </c>
      <c r="Q1796" s="60">
        <v>791</v>
      </c>
      <c r="R1796" s="60" t="s">
        <v>28</v>
      </c>
    </row>
    <row r="1797" spans="1:18" x14ac:dyDescent="0.25">
      <c r="A1797" s="60">
        <v>1794</v>
      </c>
      <c r="B1797" s="60">
        <v>0.99015982035214101</v>
      </c>
      <c r="C1797" s="60">
        <v>-9.8889141835477104E-3</v>
      </c>
      <c r="D1797" s="60">
        <v>9.2732368798817792E-3</v>
      </c>
      <c r="E1797" s="60">
        <v>0.999999999999998</v>
      </c>
      <c r="F1797" s="60">
        <v>0.33411243060595702</v>
      </c>
      <c r="G1797" s="60" t="s">
        <v>142</v>
      </c>
      <c r="H1797" s="60">
        <v>-1</v>
      </c>
      <c r="I1797" s="60">
        <v>1.0163680447563401E-2</v>
      </c>
      <c r="J1797" s="60">
        <v>97.3895553544031</v>
      </c>
      <c r="K1797" s="60">
        <v>0.33411243060595602</v>
      </c>
      <c r="L1797" s="60">
        <v>0.66588756939404203</v>
      </c>
      <c r="M1797" s="61">
        <v>1.7763568394002501E-15</v>
      </c>
      <c r="N1797" s="60" t="s">
        <v>142</v>
      </c>
      <c r="O1797" s="60">
        <v>1.0163680447563401E-2</v>
      </c>
      <c r="P1797" s="60" t="s">
        <v>163</v>
      </c>
      <c r="Q1797" s="60">
        <v>792</v>
      </c>
      <c r="R1797" s="60" t="s">
        <v>28</v>
      </c>
    </row>
    <row r="1798" spans="1:18" x14ac:dyDescent="0.25">
      <c r="A1798" s="60">
        <v>1795</v>
      </c>
      <c r="B1798" s="60">
        <v>0.98463570429047997</v>
      </c>
      <c r="C1798" s="60">
        <v>-1.54835495788895E-2</v>
      </c>
      <c r="D1798" s="60">
        <v>9.3630675340477393E-3</v>
      </c>
      <c r="E1798" s="60">
        <v>0.99999999999997302</v>
      </c>
      <c r="F1798" s="60">
        <v>0.344016409532171</v>
      </c>
      <c r="G1798" s="60" t="s">
        <v>142</v>
      </c>
      <c r="H1798" s="60">
        <v>-1</v>
      </c>
      <c r="I1798" s="60">
        <v>1.11362508329314E-2</v>
      </c>
      <c r="J1798" s="60">
        <v>88.796827945259693</v>
      </c>
      <c r="K1798" s="60">
        <v>0.344016409532161</v>
      </c>
      <c r="L1798" s="60">
        <v>0.65598359046781196</v>
      </c>
      <c r="M1798" s="61">
        <v>2.6756374893466301E-14</v>
      </c>
      <c r="N1798" s="60" t="s">
        <v>142</v>
      </c>
      <c r="O1798" s="60">
        <v>1.11362508329314E-2</v>
      </c>
      <c r="P1798" s="60" t="s">
        <v>163</v>
      </c>
      <c r="Q1798" s="60">
        <v>793</v>
      </c>
      <c r="R1798" s="60" t="s">
        <v>28</v>
      </c>
    </row>
    <row r="1799" spans="1:18" x14ac:dyDescent="0.25">
      <c r="A1799" s="60">
        <v>1796</v>
      </c>
      <c r="B1799" s="60">
        <v>0.99570921624325603</v>
      </c>
      <c r="C1799" s="60">
        <v>-4.3000155866888302E-3</v>
      </c>
      <c r="D1799" s="60">
        <v>4.5365377758363598E-3</v>
      </c>
      <c r="E1799" s="60">
        <v>0.69689179175010796</v>
      </c>
      <c r="F1799" s="60">
        <v>0.99946746175421297</v>
      </c>
      <c r="G1799" s="60">
        <v>6.0652443036678702E-2</v>
      </c>
      <c r="H1799" s="60">
        <v>15.4873820399166</v>
      </c>
      <c r="I1799" s="60" t="s">
        <v>142</v>
      </c>
      <c r="J1799" s="60">
        <v>-1</v>
      </c>
      <c r="K1799" s="60">
        <v>0.69652067021782604</v>
      </c>
      <c r="L1799" s="60">
        <v>3.71121532281672E-4</v>
      </c>
      <c r="M1799" s="60">
        <v>0.30310820824989199</v>
      </c>
      <c r="N1799" s="60">
        <v>6.0652443036678702E-2</v>
      </c>
      <c r="O1799" s="60" t="s">
        <v>142</v>
      </c>
      <c r="P1799" s="60" t="s">
        <v>163</v>
      </c>
      <c r="Q1799" s="60">
        <v>794</v>
      </c>
      <c r="R1799" s="60" t="s">
        <v>28</v>
      </c>
    </row>
    <row r="1800" spans="1:18" x14ac:dyDescent="0.25">
      <c r="A1800" s="60">
        <v>1797</v>
      </c>
      <c r="B1800" s="60">
        <v>0.98838038165290998</v>
      </c>
      <c r="C1800" s="60">
        <v>-1.16876536554103E-2</v>
      </c>
      <c r="D1800" s="60">
        <v>1.1822745923985301E-2</v>
      </c>
      <c r="E1800" s="60">
        <v>0.99999999997567701</v>
      </c>
      <c r="F1800" s="60">
        <v>0.20602202345748499</v>
      </c>
      <c r="G1800" s="60" t="s">
        <v>142</v>
      </c>
      <c r="H1800" s="60">
        <v>-1</v>
      </c>
      <c r="I1800" s="60">
        <v>1.12189335951236E-2</v>
      </c>
      <c r="J1800" s="60">
        <v>88.135031553681799</v>
      </c>
      <c r="K1800" s="60">
        <v>0.206022023452474</v>
      </c>
      <c r="L1800" s="60">
        <v>0.79397797652320301</v>
      </c>
      <c r="M1800" s="61">
        <v>2.4323210112697799E-11</v>
      </c>
      <c r="N1800" s="60" t="s">
        <v>142</v>
      </c>
      <c r="O1800" s="60">
        <v>1.12189335951236E-2</v>
      </c>
      <c r="P1800" s="60" t="s">
        <v>163</v>
      </c>
      <c r="Q1800" s="60">
        <v>795</v>
      </c>
      <c r="R1800" s="60" t="s">
        <v>28</v>
      </c>
    </row>
    <row r="1801" spans="1:18" x14ac:dyDescent="0.25">
      <c r="A1801" s="60">
        <v>1798</v>
      </c>
      <c r="B1801" s="60">
        <v>0.98758967053980395</v>
      </c>
      <c r="C1801" s="60">
        <v>-1.2487980719512201E-2</v>
      </c>
      <c r="D1801" s="60">
        <v>8.0721575850701208E-3</v>
      </c>
      <c r="E1801" s="60">
        <v>0.99994044945425697</v>
      </c>
      <c r="F1801" s="60">
        <v>0.42045128597369003</v>
      </c>
      <c r="G1801" s="60">
        <v>5.1863542804017104</v>
      </c>
      <c r="H1801" s="60">
        <v>-0.80718633052531397</v>
      </c>
      <c r="I1801" s="60">
        <v>3.9609547687694299E-2</v>
      </c>
      <c r="J1801" s="60">
        <v>24.246438254852301</v>
      </c>
      <c r="K1801" s="60">
        <v>0.42042624787015198</v>
      </c>
      <c r="L1801" s="60">
        <v>0.57951420158410505</v>
      </c>
      <c r="M1801" s="61">
        <v>5.9550545742581603E-5</v>
      </c>
      <c r="N1801" s="60">
        <v>5.1863542804017104</v>
      </c>
      <c r="O1801" s="60">
        <v>3.9609547687694299E-2</v>
      </c>
      <c r="P1801" s="60" t="s">
        <v>163</v>
      </c>
      <c r="Q1801" s="60">
        <v>796</v>
      </c>
      <c r="R1801" s="60" t="s">
        <v>28</v>
      </c>
    </row>
    <row r="1802" spans="1:18" x14ac:dyDescent="0.25">
      <c r="A1802" s="60">
        <v>1799</v>
      </c>
      <c r="B1802" s="60">
        <v>0.98562955983687905</v>
      </c>
      <c r="C1802" s="60">
        <v>-1.44746949350112E-2</v>
      </c>
      <c r="D1802" s="60">
        <v>8.1150851182394297E-3</v>
      </c>
      <c r="E1802" s="60">
        <v>0.99999999998789202</v>
      </c>
      <c r="F1802" s="60">
        <v>0.41044518993340501</v>
      </c>
      <c r="G1802" s="60" t="s">
        <v>142</v>
      </c>
      <c r="H1802" s="60">
        <v>-1</v>
      </c>
      <c r="I1802" s="60">
        <v>1.51138693448766E-2</v>
      </c>
      <c r="J1802" s="60">
        <v>65.164393589850903</v>
      </c>
      <c r="K1802" s="60">
        <v>0.41044518992843598</v>
      </c>
      <c r="L1802" s="60">
        <v>0.58955481005945698</v>
      </c>
      <c r="M1802" s="61">
        <v>1.21077592396546E-11</v>
      </c>
      <c r="N1802" s="60" t="s">
        <v>142</v>
      </c>
      <c r="O1802" s="60">
        <v>1.51138693448766E-2</v>
      </c>
      <c r="P1802" s="60" t="s">
        <v>163</v>
      </c>
      <c r="Q1802" s="60">
        <v>797</v>
      </c>
      <c r="R1802" s="60" t="s">
        <v>28</v>
      </c>
    </row>
    <row r="1803" spans="1:18" x14ac:dyDescent="0.25">
      <c r="A1803" s="60">
        <v>1800</v>
      </c>
      <c r="B1803" s="60">
        <v>0.98371139640537597</v>
      </c>
      <c r="C1803" s="60">
        <v>-1.64227212856661E-2</v>
      </c>
      <c r="D1803" s="60">
        <v>8.5772423428155699E-3</v>
      </c>
      <c r="E1803" s="60">
        <v>0.99999999998619804</v>
      </c>
      <c r="F1803" s="60">
        <v>0.411704152642975</v>
      </c>
      <c r="G1803" s="60">
        <v>3.5520471100351898</v>
      </c>
      <c r="H1803" s="60">
        <v>-0.71847220236048803</v>
      </c>
      <c r="I1803" s="60">
        <v>1.4758736773163601E-2</v>
      </c>
      <c r="J1803" s="60">
        <v>66.756476409169196</v>
      </c>
      <c r="K1803" s="60">
        <v>0.41170415263729299</v>
      </c>
      <c r="L1803" s="60">
        <v>0.58829584734890505</v>
      </c>
      <c r="M1803" s="61">
        <v>1.3802403664442401E-11</v>
      </c>
      <c r="N1803" s="60">
        <v>3.5520471100351898</v>
      </c>
      <c r="O1803" s="60">
        <v>1.4758736773163601E-2</v>
      </c>
      <c r="P1803" s="60" t="s">
        <v>163</v>
      </c>
      <c r="Q1803" s="60">
        <v>798</v>
      </c>
      <c r="R1803" s="60" t="s">
        <v>28</v>
      </c>
    </row>
    <row r="1804" spans="1:18" x14ac:dyDescent="0.25">
      <c r="A1804" s="60">
        <v>1801</v>
      </c>
      <c r="B1804" s="60">
        <v>0.987719774999952</v>
      </c>
      <c r="C1804" s="60">
        <v>-1.2356250007009901E-2</v>
      </c>
      <c r="D1804" s="60">
        <v>8.4676261332637393E-3</v>
      </c>
      <c r="E1804" s="60">
        <v>0.99999999998987399</v>
      </c>
      <c r="F1804" s="60">
        <v>0.38578176032226902</v>
      </c>
      <c r="G1804" s="60" t="s">
        <v>142</v>
      </c>
      <c r="H1804" s="60">
        <v>-1</v>
      </c>
      <c r="I1804" s="60">
        <v>1.45060240863651E-2</v>
      </c>
      <c r="J1804" s="60">
        <v>67.936877124032307</v>
      </c>
      <c r="K1804" s="60">
        <v>0.38578176031836298</v>
      </c>
      <c r="L1804" s="60">
        <v>0.61421823967151101</v>
      </c>
      <c r="M1804" s="61">
        <v>1.01256780737913E-11</v>
      </c>
      <c r="N1804" s="60" t="s">
        <v>142</v>
      </c>
      <c r="O1804" s="60">
        <v>1.45060240863651E-2</v>
      </c>
      <c r="P1804" s="60" t="s">
        <v>163</v>
      </c>
      <c r="Q1804" s="60">
        <v>799</v>
      </c>
      <c r="R1804" s="60" t="s">
        <v>28</v>
      </c>
    </row>
    <row r="1805" spans="1:18" x14ac:dyDescent="0.25">
      <c r="A1805" s="60">
        <v>1802</v>
      </c>
      <c r="B1805" s="60">
        <v>0.98970774834113995</v>
      </c>
      <c r="C1805" s="60">
        <v>-1.03455831305074E-2</v>
      </c>
      <c r="D1805" s="60">
        <v>9.7121377230124303E-3</v>
      </c>
      <c r="E1805" s="60">
        <v>0.99999513034013099</v>
      </c>
      <c r="F1805" s="60">
        <v>0.31160197306849602</v>
      </c>
      <c r="G1805" s="60" t="s">
        <v>142</v>
      </c>
      <c r="H1805" s="60">
        <v>-1</v>
      </c>
      <c r="I1805" s="60">
        <v>2.7031391188854E-2</v>
      </c>
      <c r="J1805" s="60">
        <v>35.9940264270355</v>
      </c>
      <c r="K1805" s="60">
        <v>0.31160045567287298</v>
      </c>
      <c r="L1805" s="60">
        <v>0.68839467466725801</v>
      </c>
      <c r="M1805" s="61">
        <v>4.8696598686781598E-6</v>
      </c>
      <c r="N1805" s="60" t="s">
        <v>142</v>
      </c>
      <c r="O1805" s="60">
        <v>2.7031391188854E-2</v>
      </c>
      <c r="P1805" s="60" t="s">
        <v>163</v>
      </c>
      <c r="Q1805" s="60">
        <v>800</v>
      </c>
      <c r="R1805" s="60" t="s">
        <v>28</v>
      </c>
    </row>
    <row r="1806" spans="1:18" x14ac:dyDescent="0.25">
      <c r="A1806" s="60">
        <v>1803</v>
      </c>
      <c r="B1806" s="60">
        <v>0.98376862140233601</v>
      </c>
      <c r="C1806" s="60">
        <v>-1.6364550431113099E-2</v>
      </c>
      <c r="D1806" s="60">
        <v>1.04387874165224E-2</v>
      </c>
      <c r="E1806" s="60">
        <v>0.99999999982412602</v>
      </c>
      <c r="F1806" s="60">
        <v>0.29085704615537999</v>
      </c>
      <c r="G1806" s="60" t="s">
        <v>142</v>
      </c>
      <c r="H1806" s="60">
        <v>-1</v>
      </c>
      <c r="I1806" s="60">
        <v>1.4037131883953899E-2</v>
      </c>
      <c r="J1806" s="60">
        <v>70.239624181569496</v>
      </c>
      <c r="K1806" s="60">
        <v>0.29085704610422602</v>
      </c>
      <c r="L1806" s="60">
        <v>0.70914295371989999</v>
      </c>
      <c r="M1806" s="61">
        <v>1.75874093066852E-10</v>
      </c>
      <c r="N1806" s="60" t="s">
        <v>142</v>
      </c>
      <c r="O1806" s="60">
        <v>1.4037131883953899E-2</v>
      </c>
      <c r="P1806" s="60" t="s">
        <v>163</v>
      </c>
      <c r="Q1806" s="60">
        <v>801</v>
      </c>
      <c r="R1806" s="60" t="s">
        <v>28</v>
      </c>
    </row>
    <row r="1807" spans="1:18" x14ac:dyDescent="0.25">
      <c r="A1807" s="60">
        <v>1804</v>
      </c>
      <c r="B1807" s="60">
        <v>0.98040521280050896</v>
      </c>
      <c r="C1807" s="60">
        <v>-1.9789310328331599E-2</v>
      </c>
      <c r="D1807" s="60">
        <v>8.6207914779120095E-3</v>
      </c>
      <c r="E1807" s="60">
        <v>0.999999999999998</v>
      </c>
      <c r="F1807" s="60">
        <v>0.41840190459882298</v>
      </c>
      <c r="G1807" s="60">
        <v>2.52024404390699</v>
      </c>
      <c r="H1807" s="60">
        <v>-0.60321302914389396</v>
      </c>
      <c r="I1807" s="60">
        <v>1.08735611298957E-2</v>
      </c>
      <c r="J1807" s="60">
        <v>90.966191025551893</v>
      </c>
      <c r="K1807" s="60">
        <v>0.41840190459882298</v>
      </c>
      <c r="L1807" s="60">
        <v>0.58159809540117502</v>
      </c>
      <c r="M1807" s="61">
        <v>1.9984014443252802E-15</v>
      </c>
      <c r="N1807" s="60">
        <v>2.52024404390699</v>
      </c>
      <c r="O1807" s="60">
        <v>1.08735611298957E-2</v>
      </c>
      <c r="P1807" s="60" t="s">
        <v>163</v>
      </c>
      <c r="Q1807" s="60">
        <v>802</v>
      </c>
      <c r="R1807" s="60" t="s">
        <v>28</v>
      </c>
    </row>
    <row r="1808" spans="1:18" x14ac:dyDescent="0.25">
      <c r="A1808" s="60">
        <v>1805</v>
      </c>
      <c r="B1808" s="60">
        <v>0.98718602538922096</v>
      </c>
      <c r="C1808" s="60">
        <v>-1.28967817362919E-2</v>
      </c>
      <c r="D1808" s="60">
        <v>9.1457829866447692E-3</v>
      </c>
      <c r="E1808" s="60">
        <v>0.99999999998838596</v>
      </c>
      <c r="F1808" s="60">
        <v>0.35175464615303498</v>
      </c>
      <c r="G1808" s="60" t="s">
        <v>142</v>
      </c>
      <c r="H1808" s="60">
        <v>-1</v>
      </c>
      <c r="I1808" s="60">
        <v>1.36476402553847E-2</v>
      </c>
      <c r="J1808" s="60">
        <v>72.272740289695903</v>
      </c>
      <c r="K1808" s="60">
        <v>0.35175464614895002</v>
      </c>
      <c r="L1808" s="60">
        <v>0.64824535383943604</v>
      </c>
      <c r="M1808" s="61">
        <v>1.16143761275112E-11</v>
      </c>
      <c r="N1808" s="60" t="s">
        <v>142</v>
      </c>
      <c r="O1808" s="60">
        <v>1.36476402553847E-2</v>
      </c>
      <c r="P1808" s="60" t="s">
        <v>163</v>
      </c>
      <c r="Q1808" s="60">
        <v>803</v>
      </c>
      <c r="R1808" s="60" t="s">
        <v>28</v>
      </c>
    </row>
    <row r="1809" spans="1:18" x14ac:dyDescent="0.25">
      <c r="A1809" s="60">
        <v>1806</v>
      </c>
      <c r="B1809" s="60">
        <v>0.98662009412672502</v>
      </c>
      <c r="C1809" s="60">
        <v>-1.3470223344774501E-2</v>
      </c>
      <c r="D1809" s="60">
        <v>9.7248296561781404E-3</v>
      </c>
      <c r="E1809" s="60">
        <v>0.999999999999997</v>
      </c>
      <c r="F1809" s="60">
        <v>0.32239521052632703</v>
      </c>
      <c r="G1809" s="60" t="s">
        <v>142</v>
      </c>
      <c r="H1809" s="60">
        <v>-1</v>
      </c>
      <c r="I1809" s="60">
        <v>9.8633992428201409E-3</v>
      </c>
      <c r="J1809" s="60">
        <v>100.384925762579</v>
      </c>
      <c r="K1809" s="60">
        <v>0.32239521052632703</v>
      </c>
      <c r="L1809" s="60">
        <v>0.67760478947367098</v>
      </c>
      <c r="M1809" s="61">
        <v>2.66453525910038E-15</v>
      </c>
      <c r="N1809" s="60" t="s">
        <v>142</v>
      </c>
      <c r="O1809" s="60">
        <v>9.8633992428201409E-3</v>
      </c>
      <c r="P1809" s="60" t="s">
        <v>163</v>
      </c>
      <c r="Q1809" s="60">
        <v>804</v>
      </c>
      <c r="R1809" s="60" t="s">
        <v>28</v>
      </c>
    </row>
    <row r="1810" spans="1:18" x14ac:dyDescent="0.25">
      <c r="A1810" s="60">
        <v>1807</v>
      </c>
      <c r="B1810" s="60">
        <v>0.98623970056398103</v>
      </c>
      <c r="C1810" s="60">
        <v>-1.3855849904231299E-2</v>
      </c>
      <c r="D1810" s="60">
        <v>8.8089448324202204E-3</v>
      </c>
      <c r="E1810" s="60">
        <v>0.99999999998796996</v>
      </c>
      <c r="F1810" s="60">
        <v>0.35834042975699898</v>
      </c>
      <c r="G1810" s="60" t="s">
        <v>142</v>
      </c>
      <c r="H1810" s="60">
        <v>-1</v>
      </c>
      <c r="I1810" s="60">
        <v>1.4336060939988699E-2</v>
      </c>
      <c r="J1810" s="60">
        <v>68.754167772168501</v>
      </c>
      <c r="K1810" s="60">
        <v>0.35834042975268798</v>
      </c>
      <c r="L1810" s="60">
        <v>0.64165957023528197</v>
      </c>
      <c r="M1810" s="61">
        <v>1.20298215833259E-11</v>
      </c>
      <c r="N1810" s="60" t="s">
        <v>142</v>
      </c>
      <c r="O1810" s="60">
        <v>1.4336060939988699E-2</v>
      </c>
      <c r="P1810" s="60" t="s">
        <v>163</v>
      </c>
      <c r="Q1810" s="60">
        <v>805</v>
      </c>
      <c r="R1810" s="60" t="s">
        <v>28</v>
      </c>
    </row>
    <row r="1811" spans="1:18" x14ac:dyDescent="0.25">
      <c r="A1811" s="60">
        <v>1808</v>
      </c>
      <c r="B1811" s="60">
        <v>0.98867680703093896</v>
      </c>
      <c r="C1811" s="60">
        <v>-1.1387788399163301E-2</v>
      </c>
      <c r="D1811" s="60">
        <v>1.0022679790891701E-2</v>
      </c>
      <c r="E1811" s="60">
        <v>0.99999999998465094</v>
      </c>
      <c r="F1811" s="60">
        <v>0.29769662657534401</v>
      </c>
      <c r="G1811" s="60" t="s">
        <v>142</v>
      </c>
      <c r="H1811" s="60">
        <v>-1</v>
      </c>
      <c r="I1811" s="60">
        <v>1.28192520430242E-2</v>
      </c>
      <c r="J1811" s="60">
        <v>77.007671324643994</v>
      </c>
      <c r="K1811" s="60">
        <v>0.297696626570775</v>
      </c>
      <c r="L1811" s="60">
        <v>0.70230337341387605</v>
      </c>
      <c r="M1811" s="61">
        <v>1.5349166382350199E-11</v>
      </c>
      <c r="N1811" s="60" t="s">
        <v>142</v>
      </c>
      <c r="O1811" s="60">
        <v>1.28192520430242E-2</v>
      </c>
      <c r="P1811" s="60" t="s">
        <v>163</v>
      </c>
      <c r="Q1811" s="60">
        <v>806</v>
      </c>
      <c r="R1811" s="60" t="s">
        <v>28</v>
      </c>
    </row>
    <row r="1812" spans="1:18" x14ac:dyDescent="0.25">
      <c r="A1812" s="60">
        <v>1809</v>
      </c>
      <c r="B1812" s="60">
        <v>0.98298873307987</v>
      </c>
      <c r="C1812" s="60">
        <v>-1.71576206708813E-2</v>
      </c>
      <c r="D1812" s="60">
        <v>1.0006455923707599E-2</v>
      </c>
      <c r="E1812" s="60">
        <v>0.99999989911668397</v>
      </c>
      <c r="F1812" s="60">
        <v>0.32548111507379701</v>
      </c>
      <c r="G1812" s="60" t="s">
        <v>142</v>
      </c>
      <c r="H1812" s="60">
        <v>-1</v>
      </c>
      <c r="I1812" s="60">
        <v>2.0204544535288301E-2</v>
      </c>
      <c r="J1812" s="60">
        <v>48.493815525187699</v>
      </c>
      <c r="K1812" s="60">
        <v>0.32548108223818201</v>
      </c>
      <c r="L1812" s="60">
        <v>0.67451881687850201</v>
      </c>
      <c r="M1812" s="61">
        <v>1.00883315812261E-7</v>
      </c>
      <c r="N1812" s="60" t="s">
        <v>142</v>
      </c>
      <c r="O1812" s="60">
        <v>2.0204544535288301E-2</v>
      </c>
      <c r="P1812" s="60" t="s">
        <v>163</v>
      </c>
      <c r="Q1812" s="60">
        <v>807</v>
      </c>
      <c r="R1812" s="60" t="s">
        <v>28</v>
      </c>
    </row>
    <row r="1813" spans="1:18" x14ac:dyDescent="0.25">
      <c r="A1813" s="60">
        <v>1810</v>
      </c>
      <c r="B1813" s="60">
        <v>0.98784297374768504</v>
      </c>
      <c r="C1813" s="60">
        <v>-1.22315273192887E-2</v>
      </c>
      <c r="D1813" s="60">
        <v>8.1540695224284095E-3</v>
      </c>
      <c r="E1813" s="60">
        <v>0.99999999999218603</v>
      </c>
      <c r="F1813" s="60">
        <v>0.391114888487201</v>
      </c>
      <c r="G1813" s="60" t="s">
        <v>142</v>
      </c>
      <c r="H1813" s="60">
        <v>-1</v>
      </c>
      <c r="I1813" s="60">
        <v>1.4877240982393699E-2</v>
      </c>
      <c r="J1813" s="60">
        <v>66.216764263174696</v>
      </c>
      <c r="K1813" s="60">
        <v>0.391114888484145</v>
      </c>
      <c r="L1813" s="60">
        <v>0.60888511150804103</v>
      </c>
      <c r="M1813" s="61">
        <v>7.8135276027069299E-12</v>
      </c>
      <c r="N1813" s="60" t="s">
        <v>142</v>
      </c>
      <c r="O1813" s="60">
        <v>1.4877240982393699E-2</v>
      </c>
      <c r="P1813" s="60" t="s">
        <v>163</v>
      </c>
      <c r="Q1813" s="60">
        <v>808</v>
      </c>
      <c r="R1813" s="60" t="s">
        <v>28</v>
      </c>
    </row>
    <row r="1814" spans="1:18" x14ac:dyDescent="0.25">
      <c r="A1814" s="60">
        <v>1811</v>
      </c>
      <c r="B1814" s="60">
        <v>0.99072272658666305</v>
      </c>
      <c r="C1814" s="60">
        <v>-9.3205753382748901E-3</v>
      </c>
      <c r="D1814" s="60">
        <v>7.1702029533042798E-3</v>
      </c>
      <c r="E1814" s="60">
        <v>0.99999989762152797</v>
      </c>
      <c r="F1814" s="60">
        <v>0.43693568731699201</v>
      </c>
      <c r="G1814" s="60" t="s">
        <v>142</v>
      </c>
      <c r="H1814" s="60">
        <v>-1</v>
      </c>
      <c r="I1814" s="60">
        <v>2.4759308329876401E-2</v>
      </c>
      <c r="J1814" s="60">
        <v>39.388850394230403</v>
      </c>
      <c r="K1814" s="60">
        <v>0.43693564258418399</v>
      </c>
      <c r="L1814" s="60">
        <v>0.56306425503734403</v>
      </c>
      <c r="M1814" s="61">
        <v>1.0237847236638199E-7</v>
      </c>
      <c r="N1814" s="60" t="s">
        <v>142</v>
      </c>
      <c r="O1814" s="60">
        <v>2.4759308329876401E-2</v>
      </c>
      <c r="P1814" s="60" t="s">
        <v>163</v>
      </c>
      <c r="Q1814" s="60">
        <v>809</v>
      </c>
      <c r="R1814" s="60" t="s">
        <v>28</v>
      </c>
    </row>
    <row r="1815" spans="1:18" x14ac:dyDescent="0.25">
      <c r="A1815" s="60">
        <v>1812</v>
      </c>
      <c r="B1815" s="60">
        <v>0.97734967245911397</v>
      </c>
      <c r="C1815" s="60">
        <v>-2.2910786714779901E-2</v>
      </c>
      <c r="D1815" s="60">
        <v>6.4026118927092597E-3</v>
      </c>
      <c r="E1815" s="60">
        <v>0.99999999996290201</v>
      </c>
      <c r="F1815" s="60">
        <v>0.586890093905862</v>
      </c>
      <c r="G1815" s="60">
        <v>0.63402708870922497</v>
      </c>
      <c r="H1815" s="60">
        <v>0.57721967690029696</v>
      </c>
      <c r="I1815" s="60">
        <v>1.7907764508960498E-2</v>
      </c>
      <c r="J1815" s="60">
        <v>54.841699252837103</v>
      </c>
      <c r="K1815" s="60">
        <v>0.58689009388408997</v>
      </c>
      <c r="L1815" s="60">
        <v>0.41310990607881298</v>
      </c>
      <c r="M1815" s="61">
        <v>3.70975472563373E-11</v>
      </c>
      <c r="N1815" s="60">
        <v>0.63402708870922497</v>
      </c>
      <c r="O1815" s="60">
        <v>1.7907764508960498E-2</v>
      </c>
      <c r="P1815" s="60" t="s">
        <v>163</v>
      </c>
      <c r="Q1815" s="60">
        <v>810</v>
      </c>
      <c r="R1815" s="60" t="s">
        <v>28</v>
      </c>
    </row>
    <row r="1816" spans="1:18" x14ac:dyDescent="0.25">
      <c r="A1816" s="60">
        <v>1813</v>
      </c>
      <c r="B1816" s="60">
        <v>0.98948957489191902</v>
      </c>
      <c r="C1816" s="60">
        <v>-1.0566049728298501E-2</v>
      </c>
      <c r="D1816" s="60">
        <v>9.6733119025141402E-3</v>
      </c>
      <c r="E1816" s="60">
        <v>0.999999863773262</v>
      </c>
      <c r="F1816" s="60">
        <v>0.312802362176341</v>
      </c>
      <c r="G1816" s="60">
        <v>14.067899932728899</v>
      </c>
      <c r="H1816" s="60">
        <v>-0.92891618473390603</v>
      </c>
      <c r="I1816" s="60">
        <v>2.0989007566842199E-2</v>
      </c>
      <c r="J1816" s="60">
        <v>46.643986825740498</v>
      </c>
      <c r="K1816" s="60">
        <v>0.31280231956429599</v>
      </c>
      <c r="L1816" s="60">
        <v>0.68719754420896695</v>
      </c>
      <c r="M1816" s="61">
        <v>1.3622673789015499E-7</v>
      </c>
      <c r="N1816" s="60">
        <v>14.067899932728899</v>
      </c>
      <c r="O1816" s="60">
        <v>2.0989007566842199E-2</v>
      </c>
      <c r="P1816" s="60" t="s">
        <v>163</v>
      </c>
      <c r="Q1816" s="60">
        <v>811</v>
      </c>
      <c r="R1816" s="60" t="s">
        <v>28</v>
      </c>
    </row>
    <row r="1817" spans="1:18" x14ac:dyDescent="0.25">
      <c r="A1817" s="60">
        <v>1814</v>
      </c>
      <c r="B1817" s="60">
        <v>0.99123885244033805</v>
      </c>
      <c r="C1817" s="60">
        <v>-8.7997520581435604E-3</v>
      </c>
      <c r="D1817" s="60">
        <v>8.3123940458810202E-3</v>
      </c>
      <c r="E1817" s="60">
        <v>0.99999999987677501</v>
      </c>
      <c r="F1817" s="60">
        <v>0.38140888314025301</v>
      </c>
      <c r="G1817" s="60" t="s">
        <v>142</v>
      </c>
      <c r="H1817" s="60">
        <v>-1</v>
      </c>
      <c r="I1817" s="60">
        <v>1.6086972880874802E-2</v>
      </c>
      <c r="J1817" s="60">
        <v>61.162098948327298</v>
      </c>
      <c r="K1817" s="60">
        <v>0.38140888309325399</v>
      </c>
      <c r="L1817" s="60">
        <v>0.61859111678352197</v>
      </c>
      <c r="M1817" s="61">
        <v>1.2322454168156601E-10</v>
      </c>
      <c r="N1817" s="60" t="s">
        <v>142</v>
      </c>
      <c r="O1817" s="60">
        <v>1.6086972880874802E-2</v>
      </c>
      <c r="P1817" s="60" t="s">
        <v>163</v>
      </c>
      <c r="Q1817" s="60">
        <v>812</v>
      </c>
      <c r="R1817" s="60" t="s">
        <v>28</v>
      </c>
    </row>
    <row r="1818" spans="1:18" x14ac:dyDescent="0.25">
      <c r="A1818" s="60">
        <v>1815</v>
      </c>
      <c r="B1818" s="60">
        <v>0.98278402752632199</v>
      </c>
      <c r="C1818" s="60">
        <v>-1.7365890475397699E-2</v>
      </c>
      <c r="D1818" s="60">
        <v>7.5299717115356896E-3</v>
      </c>
      <c r="E1818" s="60">
        <v>0.99994165205538499</v>
      </c>
      <c r="F1818" s="60">
        <v>0.46290565351849899</v>
      </c>
      <c r="G1818" s="60" t="s">
        <v>142</v>
      </c>
      <c r="H1818" s="60">
        <v>-1</v>
      </c>
      <c r="I1818" s="60">
        <v>4.0133249675674103E-2</v>
      </c>
      <c r="J1818" s="60">
        <v>23.9169954609015</v>
      </c>
      <c r="K1818" s="60">
        <v>0.462878643925066</v>
      </c>
      <c r="L1818" s="60">
        <v>0.53706300813031904</v>
      </c>
      <c r="M1818" s="61">
        <v>5.8347944615011498E-5</v>
      </c>
      <c r="N1818" s="60" t="s">
        <v>142</v>
      </c>
      <c r="O1818" s="60">
        <v>4.0133249675674103E-2</v>
      </c>
      <c r="P1818" s="60" t="s">
        <v>163</v>
      </c>
      <c r="Q1818" s="60">
        <v>813</v>
      </c>
      <c r="R1818" s="60" t="s">
        <v>28</v>
      </c>
    </row>
    <row r="1819" spans="1:18" x14ac:dyDescent="0.25">
      <c r="A1819" s="60">
        <v>1816</v>
      </c>
      <c r="B1819" s="60">
        <v>0.98595252939328404</v>
      </c>
      <c r="C1819" s="60">
        <v>-1.41470701700495E-2</v>
      </c>
      <c r="D1819" s="60">
        <v>7.87040030416882E-3</v>
      </c>
      <c r="E1819" s="60">
        <v>0.99999969294807101</v>
      </c>
      <c r="F1819" s="60">
        <v>0.43114156345397198</v>
      </c>
      <c r="G1819" s="60" t="s">
        <v>142</v>
      </c>
      <c r="H1819" s="60">
        <v>-1</v>
      </c>
      <c r="I1819" s="60">
        <v>2.54031424308622E-2</v>
      </c>
      <c r="J1819" s="60">
        <v>38.365208565106698</v>
      </c>
      <c r="K1819" s="60">
        <v>0.43114143107112302</v>
      </c>
      <c r="L1819" s="60">
        <v>0.56885826187694799</v>
      </c>
      <c r="M1819" s="61">
        <v>3.07051929326896E-7</v>
      </c>
      <c r="N1819" s="60" t="s">
        <v>142</v>
      </c>
      <c r="O1819" s="60">
        <v>2.54031424308622E-2</v>
      </c>
      <c r="P1819" s="60" t="s">
        <v>163</v>
      </c>
      <c r="Q1819" s="60">
        <v>814</v>
      </c>
      <c r="R1819" s="60" t="s">
        <v>28</v>
      </c>
    </row>
    <row r="1820" spans="1:18" x14ac:dyDescent="0.25">
      <c r="A1820" s="60">
        <v>1817</v>
      </c>
      <c r="B1820" s="60">
        <v>0.99129844659789601</v>
      </c>
      <c r="C1820" s="60">
        <v>-8.7396329798240299E-3</v>
      </c>
      <c r="D1820" s="60">
        <v>4.6274802389823502E-3</v>
      </c>
      <c r="E1820" s="60">
        <v>0.70871746640006394</v>
      </c>
      <c r="F1820" s="60">
        <v>0.99970608083439305</v>
      </c>
      <c r="G1820" s="60">
        <v>5.4457593807626103E-2</v>
      </c>
      <c r="H1820" s="60">
        <v>17.362911948194899</v>
      </c>
      <c r="I1820" s="60" t="s">
        <v>142</v>
      </c>
      <c r="J1820" s="60">
        <v>-1</v>
      </c>
      <c r="K1820" s="60">
        <v>0.70850916075368897</v>
      </c>
      <c r="L1820" s="60">
        <v>2.0830564637522E-4</v>
      </c>
      <c r="M1820" s="60">
        <v>0.291282533599936</v>
      </c>
      <c r="N1820" s="60">
        <v>5.4457593807626103E-2</v>
      </c>
      <c r="O1820" s="60" t="s">
        <v>142</v>
      </c>
      <c r="P1820" s="60" t="s">
        <v>163</v>
      </c>
      <c r="Q1820" s="60">
        <v>815</v>
      </c>
      <c r="R1820" s="60" t="s">
        <v>28</v>
      </c>
    </row>
    <row r="1821" spans="1:18" x14ac:dyDescent="0.25">
      <c r="A1821" s="60">
        <v>1818</v>
      </c>
      <c r="B1821" s="60">
        <v>0.98614660289241896</v>
      </c>
      <c r="C1821" s="60">
        <v>-1.39502509568724E-2</v>
      </c>
      <c r="D1821" s="60">
        <v>3.9693606523230002E-3</v>
      </c>
      <c r="E1821" s="60">
        <v>0.75882546137839901</v>
      </c>
      <c r="F1821" s="60">
        <v>0.99862680649062197</v>
      </c>
      <c r="G1821" s="60">
        <v>6.6625101142747903E-2</v>
      </c>
      <c r="H1821" s="60">
        <v>14.009358077482601</v>
      </c>
      <c r="I1821" s="60" t="s">
        <v>142</v>
      </c>
      <c r="J1821" s="60">
        <v>-1</v>
      </c>
      <c r="K1821" s="60">
        <v>0.75778344718008295</v>
      </c>
      <c r="L1821" s="60">
        <v>1.04201419831561E-3</v>
      </c>
      <c r="M1821" s="60">
        <v>0.24117453862160099</v>
      </c>
      <c r="N1821" s="60">
        <v>6.6625101142747903E-2</v>
      </c>
      <c r="O1821" s="60" t="s">
        <v>142</v>
      </c>
      <c r="P1821" s="60" t="s">
        <v>163</v>
      </c>
      <c r="Q1821" s="60">
        <v>816</v>
      </c>
      <c r="R1821" s="60" t="s">
        <v>28</v>
      </c>
    </row>
    <row r="1822" spans="1:18" x14ac:dyDescent="0.25">
      <c r="A1822" s="60">
        <v>1819</v>
      </c>
      <c r="B1822" s="60">
        <v>0.98246046823533495</v>
      </c>
      <c r="C1822" s="60">
        <v>-1.76951719409945E-2</v>
      </c>
      <c r="D1822" s="60">
        <v>7.1320491534215998E-3</v>
      </c>
      <c r="E1822" s="60">
        <v>0.99999999996743905</v>
      </c>
      <c r="F1822" s="60">
        <v>0.469807973749096</v>
      </c>
      <c r="G1822" s="60">
        <v>25.1530617415719</v>
      </c>
      <c r="H1822" s="60">
        <v>-0.96024340852520396</v>
      </c>
      <c r="I1822" s="60">
        <v>1.6774407300217401E-2</v>
      </c>
      <c r="J1822" s="60">
        <v>58.614624952324903</v>
      </c>
      <c r="K1822" s="60">
        <v>0.46980797373379801</v>
      </c>
      <c r="L1822" s="60">
        <v>0.53019202623364003</v>
      </c>
      <c r="M1822" s="61">
        <v>3.2561287000021398E-11</v>
      </c>
      <c r="N1822" s="60">
        <v>25.1530617415719</v>
      </c>
      <c r="O1822" s="60">
        <v>1.6774407300217401E-2</v>
      </c>
      <c r="P1822" s="60" t="s">
        <v>163</v>
      </c>
      <c r="Q1822" s="60">
        <v>817</v>
      </c>
      <c r="R1822" s="60" t="s">
        <v>28</v>
      </c>
    </row>
    <row r="1823" spans="1:18" x14ac:dyDescent="0.25">
      <c r="A1823" s="60">
        <v>1820</v>
      </c>
      <c r="B1823" s="60">
        <v>0.98815763873094997</v>
      </c>
      <c r="C1823" s="60">
        <v>-1.1913040590148E-2</v>
      </c>
      <c r="D1823" s="60">
        <v>5.0270382573112202E-3</v>
      </c>
      <c r="E1823" s="60">
        <v>0.70537426444015705</v>
      </c>
      <c r="F1823" s="60">
        <v>0.99950747883513402</v>
      </c>
      <c r="G1823" s="60">
        <v>5.6991669904600702E-2</v>
      </c>
      <c r="H1823" s="60">
        <v>16.546423919037899</v>
      </c>
      <c r="I1823" s="60" t="s">
        <v>142</v>
      </c>
      <c r="J1823" s="60">
        <v>-1</v>
      </c>
      <c r="K1823" s="60">
        <v>0.70502685268576903</v>
      </c>
      <c r="L1823" s="60">
        <v>3.4741175438839198E-4</v>
      </c>
      <c r="M1823" s="60">
        <v>0.294625735559843</v>
      </c>
      <c r="N1823" s="60">
        <v>5.6991669904600702E-2</v>
      </c>
      <c r="O1823" s="60" t="s">
        <v>142</v>
      </c>
      <c r="P1823" s="60" t="s">
        <v>163</v>
      </c>
      <c r="Q1823" s="60">
        <v>818</v>
      </c>
      <c r="R1823" s="60" t="s">
        <v>28</v>
      </c>
    </row>
    <row r="1824" spans="1:18" x14ac:dyDescent="0.25">
      <c r="A1824" s="60">
        <v>1821</v>
      </c>
      <c r="B1824" s="60">
        <v>0.98070612596259898</v>
      </c>
      <c r="C1824" s="60">
        <v>-1.9482430082928201E-2</v>
      </c>
      <c r="D1824" s="60">
        <v>9.0512737552049909E-3</v>
      </c>
      <c r="E1824" s="60">
        <v>0.99999999999780098</v>
      </c>
      <c r="F1824" s="60">
        <v>0.40959100682720001</v>
      </c>
      <c r="G1824" s="60">
        <v>1.18096250963087</v>
      </c>
      <c r="H1824" s="60">
        <v>-0.15323306892056199</v>
      </c>
      <c r="I1824" s="60">
        <v>1.31860098976308E-2</v>
      </c>
      <c r="J1824" s="60">
        <v>74.837953085389003</v>
      </c>
      <c r="K1824" s="60">
        <v>0.40959100682629901</v>
      </c>
      <c r="L1824" s="60">
        <v>0.59040899317150197</v>
      </c>
      <c r="M1824" s="61">
        <v>2.1987967002701201E-12</v>
      </c>
      <c r="N1824" s="60">
        <v>1.18096250963087</v>
      </c>
      <c r="O1824" s="60">
        <v>1.31860098976308E-2</v>
      </c>
      <c r="P1824" s="60" t="s">
        <v>163</v>
      </c>
      <c r="Q1824" s="60">
        <v>819</v>
      </c>
      <c r="R1824" s="60" t="s">
        <v>28</v>
      </c>
    </row>
    <row r="1825" spans="1:18" x14ac:dyDescent="0.25">
      <c r="A1825" s="60">
        <v>1822</v>
      </c>
      <c r="B1825" s="60">
        <v>0.99209558392905295</v>
      </c>
      <c r="C1825" s="60">
        <v>-7.9358215718957504E-3</v>
      </c>
      <c r="D1825" s="60">
        <v>4.3128620280688899E-3</v>
      </c>
      <c r="E1825" s="60">
        <v>0.72803971453858896</v>
      </c>
      <c r="F1825" s="60">
        <v>0.99806378510351401</v>
      </c>
      <c r="G1825" s="60">
        <v>7.0484550608450894E-2</v>
      </c>
      <c r="H1825" s="60">
        <v>13.1875062175697</v>
      </c>
      <c r="I1825" s="60" t="s">
        <v>142</v>
      </c>
      <c r="J1825" s="60">
        <v>-1</v>
      </c>
      <c r="K1825" s="60">
        <v>0.72663007319806605</v>
      </c>
      <c r="L1825" s="60">
        <v>1.40964134052294E-3</v>
      </c>
      <c r="M1825" s="60">
        <v>0.27196028546141099</v>
      </c>
      <c r="N1825" s="60">
        <v>7.0484550608450894E-2</v>
      </c>
      <c r="O1825" s="60" t="s">
        <v>142</v>
      </c>
      <c r="P1825" s="60" t="s">
        <v>163</v>
      </c>
      <c r="Q1825" s="60">
        <v>820</v>
      </c>
      <c r="R1825" s="60" t="s">
        <v>28</v>
      </c>
    </row>
    <row r="1826" spans="1:18" x14ac:dyDescent="0.25">
      <c r="A1826" s="60">
        <v>1823</v>
      </c>
      <c r="B1826" s="60">
        <v>0.978639094914449</v>
      </c>
      <c r="C1826" s="60">
        <v>-2.1592351084039899E-2</v>
      </c>
      <c r="D1826" s="60">
        <v>9.9470097384182395E-3</v>
      </c>
      <c r="E1826" s="60">
        <v>0.99952306273019798</v>
      </c>
      <c r="F1826" s="60">
        <v>0.35266564831500302</v>
      </c>
      <c r="G1826" s="60" t="s">
        <v>142</v>
      </c>
      <c r="H1826" s="60">
        <v>-1</v>
      </c>
      <c r="I1826" s="60">
        <v>4.6151984236170902E-2</v>
      </c>
      <c r="J1826" s="60">
        <v>20.667540768837899</v>
      </c>
      <c r="K1826" s="60">
        <v>0.35249744892354301</v>
      </c>
      <c r="L1826" s="60">
        <v>0.64702561380665502</v>
      </c>
      <c r="M1826" s="60">
        <v>4.7693726980224698E-4</v>
      </c>
      <c r="N1826" s="60" t="s">
        <v>142</v>
      </c>
      <c r="O1826" s="60">
        <v>4.6151984236170902E-2</v>
      </c>
      <c r="P1826" s="60" t="s">
        <v>163</v>
      </c>
      <c r="Q1826" s="60">
        <v>821</v>
      </c>
      <c r="R1826" s="60" t="s">
        <v>28</v>
      </c>
    </row>
    <row r="1827" spans="1:18" x14ac:dyDescent="0.25">
      <c r="A1827" s="60">
        <v>1824</v>
      </c>
      <c r="B1827" s="60">
        <v>0.98052768669370804</v>
      </c>
      <c r="C1827" s="60">
        <v>-1.9664396422925001E-2</v>
      </c>
      <c r="D1827" s="60">
        <v>5.3983258834208502E-3</v>
      </c>
      <c r="E1827" s="60">
        <v>0.72710675739313202</v>
      </c>
      <c r="F1827" s="60">
        <v>0.99795899001391597</v>
      </c>
      <c r="G1827" s="60">
        <v>6.6680684525776898E-2</v>
      </c>
      <c r="H1827" s="60">
        <v>13.9968466447495</v>
      </c>
      <c r="I1827" s="60" t="s">
        <v>142</v>
      </c>
      <c r="J1827" s="60">
        <v>-1</v>
      </c>
      <c r="K1827" s="60">
        <v>0.72562272524034399</v>
      </c>
      <c r="L1827" s="60">
        <v>1.48403215278864E-3</v>
      </c>
      <c r="M1827" s="60">
        <v>0.27289324260686798</v>
      </c>
      <c r="N1827" s="60">
        <v>6.6680684525776898E-2</v>
      </c>
      <c r="O1827" s="60" t="s">
        <v>142</v>
      </c>
      <c r="P1827" s="60" t="s">
        <v>163</v>
      </c>
      <c r="Q1827" s="60">
        <v>822</v>
      </c>
      <c r="R1827" s="60" t="s">
        <v>28</v>
      </c>
    </row>
    <row r="1828" spans="1:18" x14ac:dyDescent="0.25">
      <c r="A1828" s="60">
        <v>1825</v>
      </c>
      <c r="B1828" s="60">
        <v>0.97940725968947595</v>
      </c>
      <c r="C1828" s="60">
        <v>-2.0807727356792701E-2</v>
      </c>
      <c r="D1828" s="60">
        <v>9.8846500479135204E-3</v>
      </c>
      <c r="E1828" s="60">
        <v>0.99999999999691502</v>
      </c>
      <c r="F1828" s="60">
        <v>0.375409792332768</v>
      </c>
      <c r="G1828" s="60">
        <v>1.0444875639521001</v>
      </c>
      <c r="H1828" s="60">
        <v>-4.2592717699547401E-2</v>
      </c>
      <c r="I1828" s="60">
        <v>1.27116444798496E-2</v>
      </c>
      <c r="J1828" s="60">
        <v>77.668027695802394</v>
      </c>
      <c r="K1828" s="60">
        <v>0.37540979233160998</v>
      </c>
      <c r="L1828" s="60">
        <v>0.62459020766530604</v>
      </c>
      <c r="M1828" s="61">
        <v>3.0846436516185301E-12</v>
      </c>
      <c r="N1828" s="60">
        <v>1.0444875639521001</v>
      </c>
      <c r="O1828" s="60">
        <v>1.27116444798496E-2</v>
      </c>
      <c r="P1828" s="60" t="s">
        <v>163</v>
      </c>
      <c r="Q1828" s="60">
        <v>823</v>
      </c>
      <c r="R1828" s="60" t="s">
        <v>28</v>
      </c>
    </row>
    <row r="1829" spans="1:18" x14ac:dyDescent="0.25">
      <c r="A1829" s="60">
        <v>1826</v>
      </c>
      <c r="B1829" s="60">
        <v>0.98534560442651298</v>
      </c>
      <c r="C1829" s="60">
        <v>-1.4762831911549101E-2</v>
      </c>
      <c r="D1829" s="60">
        <v>9.6681584463176092E-3</v>
      </c>
      <c r="E1829" s="60">
        <v>0.99999999999998701</v>
      </c>
      <c r="F1829" s="60">
        <v>0.33929610018596701</v>
      </c>
      <c r="G1829" s="60">
        <v>2.7186408043996999</v>
      </c>
      <c r="H1829" s="60">
        <v>-0.63216913452426104</v>
      </c>
      <c r="I1829" s="60">
        <v>1.0355191721113001E-2</v>
      </c>
      <c r="J1829" s="60">
        <v>95.569916514546406</v>
      </c>
      <c r="K1829" s="60">
        <v>0.33929610018596301</v>
      </c>
      <c r="L1829" s="60">
        <v>0.660703899814024</v>
      </c>
      <c r="M1829" s="61">
        <v>1.3322676295501901E-14</v>
      </c>
      <c r="N1829" s="60">
        <v>2.7186408043996999</v>
      </c>
      <c r="O1829" s="60">
        <v>1.0355191721113001E-2</v>
      </c>
      <c r="P1829" s="60" t="s">
        <v>163</v>
      </c>
      <c r="Q1829" s="60">
        <v>824</v>
      </c>
      <c r="R1829" s="60" t="s">
        <v>28</v>
      </c>
    </row>
    <row r="1830" spans="1:18" x14ac:dyDescent="0.25">
      <c r="A1830" s="60">
        <v>1827</v>
      </c>
      <c r="B1830" s="60">
        <v>0.98671572052658696</v>
      </c>
      <c r="C1830" s="60">
        <v>-1.3373304818057799E-2</v>
      </c>
      <c r="D1830" s="60">
        <v>9.7176932206811204E-3</v>
      </c>
      <c r="E1830" s="60">
        <v>0.99999999999128197</v>
      </c>
      <c r="F1830" s="60">
        <v>0.32621807797277602</v>
      </c>
      <c r="G1830" s="60" t="s">
        <v>142</v>
      </c>
      <c r="H1830" s="60">
        <v>-1</v>
      </c>
      <c r="I1830" s="60">
        <v>1.29700520212944E-2</v>
      </c>
      <c r="J1830" s="60">
        <v>76.100693070327495</v>
      </c>
      <c r="K1830" s="60">
        <v>0.32621807796993202</v>
      </c>
      <c r="L1830" s="60">
        <v>0.67378192202135001</v>
      </c>
      <c r="M1830" s="61">
        <v>8.7179152785665792E-12</v>
      </c>
      <c r="N1830" s="60" t="s">
        <v>142</v>
      </c>
      <c r="O1830" s="60">
        <v>1.29700520212944E-2</v>
      </c>
      <c r="P1830" s="60" t="s">
        <v>163</v>
      </c>
      <c r="Q1830" s="60">
        <v>825</v>
      </c>
      <c r="R1830" s="60" t="s">
        <v>28</v>
      </c>
    </row>
    <row r="1831" spans="1:18" x14ac:dyDescent="0.25">
      <c r="A1831" s="60">
        <v>1828</v>
      </c>
      <c r="B1831" s="60">
        <v>0.98636367177198403</v>
      </c>
      <c r="C1831" s="60">
        <v>-1.37301569140386E-2</v>
      </c>
      <c r="D1831" s="60">
        <v>8.4312306372363397E-3</v>
      </c>
      <c r="E1831" s="60">
        <v>0.99999999999989697</v>
      </c>
      <c r="F1831" s="60">
        <v>0.39501346335846399</v>
      </c>
      <c r="G1831" s="60">
        <v>2.35159198466777</v>
      </c>
      <c r="H1831" s="60">
        <v>-0.57475616241255501</v>
      </c>
      <c r="I1831" s="60">
        <v>1.2259481734244499E-2</v>
      </c>
      <c r="J1831" s="60">
        <v>80.5695166955297</v>
      </c>
      <c r="K1831" s="60">
        <v>0.39501346335842402</v>
      </c>
      <c r="L1831" s="60">
        <v>0.60498653664147295</v>
      </c>
      <c r="M1831" s="61">
        <v>1.02806652080289E-13</v>
      </c>
      <c r="N1831" s="60">
        <v>2.35159198466777</v>
      </c>
      <c r="O1831" s="60">
        <v>1.2259481734244499E-2</v>
      </c>
      <c r="P1831" s="60" t="s">
        <v>163</v>
      </c>
      <c r="Q1831" s="60">
        <v>826</v>
      </c>
      <c r="R1831" s="60" t="s">
        <v>28</v>
      </c>
    </row>
    <row r="1832" spans="1:18" x14ac:dyDescent="0.25">
      <c r="A1832" s="60">
        <v>1829</v>
      </c>
      <c r="B1832" s="60">
        <v>0.99032351985636102</v>
      </c>
      <c r="C1832" s="60">
        <v>-9.7236015032856095E-3</v>
      </c>
      <c r="D1832" s="60">
        <v>8.0836339051398795E-3</v>
      </c>
      <c r="E1832" s="60">
        <v>0.999999999999994</v>
      </c>
      <c r="F1832" s="60">
        <v>0.39790256755112702</v>
      </c>
      <c r="G1832" s="60">
        <v>12.908059527418001</v>
      </c>
      <c r="H1832" s="60">
        <v>-0.92252902166465101</v>
      </c>
      <c r="I1832" s="60">
        <v>1.1469210242443101E-2</v>
      </c>
      <c r="J1832" s="60">
        <v>86.189961545860498</v>
      </c>
      <c r="K1832" s="60">
        <v>0.39790256755112502</v>
      </c>
      <c r="L1832" s="60">
        <v>0.60209743244886904</v>
      </c>
      <c r="M1832" s="61">
        <v>5.6621374255882999E-15</v>
      </c>
      <c r="N1832" s="60">
        <v>12.908059527418001</v>
      </c>
      <c r="O1832" s="60">
        <v>1.1469210242443101E-2</v>
      </c>
      <c r="P1832" s="60" t="s">
        <v>163</v>
      </c>
      <c r="Q1832" s="60">
        <v>827</v>
      </c>
      <c r="R1832" s="60" t="s">
        <v>28</v>
      </c>
    </row>
    <row r="1833" spans="1:18" x14ac:dyDescent="0.25">
      <c r="A1833" s="60">
        <v>1830</v>
      </c>
      <c r="B1833" s="60">
        <v>0.98672677006470799</v>
      </c>
      <c r="C1833" s="60">
        <v>-1.33621065812975E-2</v>
      </c>
      <c r="D1833" s="60">
        <v>7.2771620410131497E-3</v>
      </c>
      <c r="E1833" s="60">
        <v>0.99999999999984202</v>
      </c>
      <c r="F1833" s="60">
        <v>0.463514531503117</v>
      </c>
      <c r="G1833" s="60">
        <v>3.5577673593215202</v>
      </c>
      <c r="H1833" s="60">
        <v>-0.71892484836594095</v>
      </c>
      <c r="I1833" s="60">
        <v>1.35365059033483E-2</v>
      </c>
      <c r="J1833" s="60">
        <v>72.874307531063096</v>
      </c>
      <c r="K1833" s="60">
        <v>0.463514531503044</v>
      </c>
      <c r="L1833" s="60">
        <v>0.53648546849679801</v>
      </c>
      <c r="M1833" s="61">
        <v>1.57762691799235E-13</v>
      </c>
      <c r="N1833" s="60">
        <v>3.5577673593215202</v>
      </c>
      <c r="O1833" s="60">
        <v>1.35365059033483E-2</v>
      </c>
      <c r="P1833" s="60" t="s">
        <v>163</v>
      </c>
      <c r="Q1833" s="60">
        <v>828</v>
      </c>
      <c r="R1833" s="60" t="s">
        <v>28</v>
      </c>
    </row>
    <row r="1834" spans="1:18" x14ac:dyDescent="0.25">
      <c r="A1834" s="60">
        <v>1831</v>
      </c>
      <c r="B1834" s="60">
        <v>0.98429101930832197</v>
      </c>
      <c r="C1834" s="60">
        <v>-1.5833674326091202E-2</v>
      </c>
      <c r="D1834" s="60">
        <v>3.9989908219197103E-3</v>
      </c>
      <c r="E1834" s="60">
        <v>0.75807757897068695</v>
      </c>
      <c r="F1834" s="60">
        <v>0.999774602712171</v>
      </c>
      <c r="G1834" s="60">
        <v>5.2512600050889598E-2</v>
      </c>
      <c r="H1834" s="60">
        <v>18.043048697472699</v>
      </c>
      <c r="I1834" s="60" t="s">
        <v>142</v>
      </c>
      <c r="J1834" s="60">
        <v>-1</v>
      </c>
      <c r="K1834" s="60">
        <v>0.75790671034042301</v>
      </c>
      <c r="L1834" s="60">
        <v>1.7086863026362999E-4</v>
      </c>
      <c r="M1834" s="60">
        <v>0.241922421029313</v>
      </c>
      <c r="N1834" s="60">
        <v>5.2512600050889598E-2</v>
      </c>
      <c r="O1834" s="60" t="s">
        <v>142</v>
      </c>
      <c r="P1834" s="60" t="s">
        <v>163</v>
      </c>
      <c r="Q1834" s="60">
        <v>829</v>
      </c>
      <c r="R1834" s="60" t="s">
        <v>28</v>
      </c>
    </row>
    <row r="1835" spans="1:18" x14ac:dyDescent="0.25">
      <c r="A1835" s="60">
        <v>1832</v>
      </c>
      <c r="B1835" s="60">
        <v>0.98790203710776903</v>
      </c>
      <c r="C1835" s="60">
        <v>-1.21717388751553E-2</v>
      </c>
      <c r="D1835" s="60">
        <v>8.18519306305532E-3</v>
      </c>
      <c r="E1835" s="60">
        <v>0.999999999999997</v>
      </c>
      <c r="F1835" s="60">
        <v>0.39806897427708299</v>
      </c>
      <c r="G1835" s="60" t="s">
        <v>142</v>
      </c>
      <c r="H1835" s="60">
        <v>-1</v>
      </c>
      <c r="I1835" s="60">
        <v>1.11435127910927E-2</v>
      </c>
      <c r="J1835" s="60">
        <v>88.738309521152402</v>
      </c>
      <c r="K1835" s="60">
        <v>0.39806897427708199</v>
      </c>
      <c r="L1835" s="60">
        <v>0.60193102572291501</v>
      </c>
      <c r="M1835" s="61">
        <v>2.9976021664879199E-15</v>
      </c>
      <c r="N1835" s="60" t="s">
        <v>142</v>
      </c>
      <c r="O1835" s="60">
        <v>1.11435127910927E-2</v>
      </c>
      <c r="P1835" s="60" t="s">
        <v>163</v>
      </c>
      <c r="Q1835" s="60">
        <v>830</v>
      </c>
      <c r="R1835" s="60" t="s">
        <v>28</v>
      </c>
    </row>
    <row r="1836" spans="1:18" x14ac:dyDescent="0.25">
      <c r="A1836" s="60">
        <v>1833</v>
      </c>
      <c r="B1836" s="60">
        <v>0.98251036048432305</v>
      </c>
      <c r="C1836" s="60">
        <v>-1.76443902721076E-2</v>
      </c>
      <c r="D1836" s="60">
        <v>8.5006316523286198E-3</v>
      </c>
      <c r="E1836" s="60">
        <v>0.99999996778220601</v>
      </c>
      <c r="F1836" s="60">
        <v>0.397111737628558</v>
      </c>
      <c r="G1836" s="60" t="s">
        <v>142</v>
      </c>
      <c r="H1836" s="60">
        <v>-1</v>
      </c>
      <c r="I1836" s="60">
        <v>2.15747841634675E-2</v>
      </c>
      <c r="J1836" s="60">
        <v>45.350405752531103</v>
      </c>
      <c r="K1836" s="60">
        <v>0.39711172483449397</v>
      </c>
      <c r="L1836" s="60">
        <v>0.60288824294771204</v>
      </c>
      <c r="M1836" s="61">
        <v>3.2217794321276498E-8</v>
      </c>
      <c r="N1836" s="60" t="s">
        <v>142</v>
      </c>
      <c r="O1836" s="60">
        <v>2.15747841634675E-2</v>
      </c>
      <c r="P1836" s="60" t="s">
        <v>163</v>
      </c>
      <c r="Q1836" s="60">
        <v>831</v>
      </c>
      <c r="R1836" s="60" t="s">
        <v>28</v>
      </c>
    </row>
    <row r="1837" spans="1:18" x14ac:dyDescent="0.25">
      <c r="A1837" s="60">
        <v>1834</v>
      </c>
      <c r="B1837" s="60">
        <v>0.98895230849414895</v>
      </c>
      <c r="C1837" s="60">
        <v>-1.1109170469411799E-2</v>
      </c>
      <c r="D1837" s="60">
        <v>9.8704654190889408E-3</v>
      </c>
      <c r="E1837" s="60">
        <v>0.99999999983443599</v>
      </c>
      <c r="F1837" s="60">
        <v>0.31532226995603901</v>
      </c>
      <c r="G1837" s="60">
        <v>100.269514825725</v>
      </c>
      <c r="H1837" s="60">
        <v>-0.99002687903957598</v>
      </c>
      <c r="I1837" s="60">
        <v>1.4156734446271999E-2</v>
      </c>
      <c r="J1837" s="60">
        <v>69.6377592795304</v>
      </c>
      <c r="K1837" s="60">
        <v>0.315322269903832</v>
      </c>
      <c r="L1837" s="60">
        <v>0.68467772993060305</v>
      </c>
      <c r="M1837" s="61">
        <v>1.65564117970973E-10</v>
      </c>
      <c r="N1837" s="60">
        <v>100.269514825725</v>
      </c>
      <c r="O1837" s="60">
        <v>1.4156734446271999E-2</v>
      </c>
      <c r="P1837" s="60" t="s">
        <v>163</v>
      </c>
      <c r="Q1837" s="60">
        <v>832</v>
      </c>
      <c r="R1837" s="60" t="s">
        <v>28</v>
      </c>
    </row>
    <row r="1838" spans="1:18" x14ac:dyDescent="0.25">
      <c r="A1838" s="60">
        <v>1835</v>
      </c>
      <c r="B1838" s="60">
        <v>0.98125984467135097</v>
      </c>
      <c r="C1838" s="60">
        <v>-1.89179771497569E-2</v>
      </c>
      <c r="D1838" s="60">
        <v>8.0404005630070295E-3</v>
      </c>
      <c r="E1838" s="60">
        <v>0.99999997770710702</v>
      </c>
      <c r="F1838" s="60">
        <v>0.46136786039996502</v>
      </c>
      <c r="G1838" s="60">
        <v>1.0042737130631201</v>
      </c>
      <c r="H1838" s="60">
        <v>-4.2555261653562798E-3</v>
      </c>
      <c r="I1838" s="60">
        <v>2.18555674994255E-2</v>
      </c>
      <c r="J1838" s="60">
        <v>44.754931782315197</v>
      </c>
      <c r="K1838" s="60">
        <v>0.46136785011474102</v>
      </c>
      <c r="L1838" s="60">
        <v>0.53863212759236601</v>
      </c>
      <c r="M1838" s="61">
        <v>2.2292892976061299E-8</v>
      </c>
      <c r="N1838" s="60">
        <v>1.0042737130631201</v>
      </c>
      <c r="O1838" s="60">
        <v>2.18555674994255E-2</v>
      </c>
      <c r="P1838" s="60" t="s">
        <v>163</v>
      </c>
      <c r="Q1838" s="60">
        <v>833</v>
      </c>
      <c r="R1838" s="60" t="s">
        <v>28</v>
      </c>
    </row>
    <row r="1839" spans="1:18" x14ac:dyDescent="0.25">
      <c r="A1839" s="60">
        <v>1836</v>
      </c>
      <c r="B1839" s="60">
        <v>0.99134278584773805</v>
      </c>
      <c r="C1839" s="60">
        <v>-8.6949055232137494E-3</v>
      </c>
      <c r="D1839" s="60">
        <v>9.0138832944702402E-3</v>
      </c>
      <c r="E1839" s="60">
        <v>0.99999999998595102</v>
      </c>
      <c r="F1839" s="60">
        <v>0.340812201581359</v>
      </c>
      <c r="G1839" s="60" t="s">
        <v>142</v>
      </c>
      <c r="H1839" s="60">
        <v>-1</v>
      </c>
      <c r="I1839" s="60">
        <v>1.39083108056308E-2</v>
      </c>
      <c r="J1839" s="60">
        <v>70.899457380198001</v>
      </c>
      <c r="K1839" s="60">
        <v>0.34081220157657099</v>
      </c>
      <c r="L1839" s="60">
        <v>0.65918779840938002</v>
      </c>
      <c r="M1839" s="61">
        <v>1.40487621536067E-11</v>
      </c>
      <c r="N1839" s="60" t="s">
        <v>142</v>
      </c>
      <c r="O1839" s="60">
        <v>1.39083108056308E-2</v>
      </c>
      <c r="P1839" s="60" t="s">
        <v>163</v>
      </c>
      <c r="Q1839" s="60">
        <v>834</v>
      </c>
      <c r="R1839" s="60" t="s">
        <v>28</v>
      </c>
    </row>
    <row r="1840" spans="1:18" x14ac:dyDescent="0.25">
      <c r="A1840" s="60">
        <v>1837</v>
      </c>
      <c r="B1840" s="60">
        <v>0.98840626183959301</v>
      </c>
      <c r="C1840" s="60">
        <v>-1.1661469558335601E-2</v>
      </c>
      <c r="D1840" s="60">
        <v>8.3919161169311394E-3</v>
      </c>
      <c r="E1840" s="60">
        <v>0.99999934503586196</v>
      </c>
      <c r="F1840" s="60">
        <v>0.38671828690346599</v>
      </c>
      <c r="G1840" s="60" t="s">
        <v>142</v>
      </c>
      <c r="H1840" s="60">
        <v>-1</v>
      </c>
      <c r="I1840" s="60">
        <v>2.62106451389163E-2</v>
      </c>
      <c r="J1840" s="60">
        <v>37.152437481031299</v>
      </c>
      <c r="K1840" s="60">
        <v>0.38671803361685603</v>
      </c>
      <c r="L1840" s="60">
        <v>0.61328131141900599</v>
      </c>
      <c r="M1840" s="61">
        <v>6.5496413803600696E-7</v>
      </c>
      <c r="N1840" s="60" t="s">
        <v>142</v>
      </c>
      <c r="O1840" s="60">
        <v>2.62106451389163E-2</v>
      </c>
      <c r="P1840" s="60" t="s">
        <v>163</v>
      </c>
      <c r="Q1840" s="60">
        <v>835</v>
      </c>
      <c r="R1840" s="60" t="s">
        <v>28</v>
      </c>
    </row>
    <row r="1841" spans="1:18" x14ac:dyDescent="0.25">
      <c r="A1841" s="60">
        <v>1838</v>
      </c>
      <c r="B1841" s="60">
        <v>0.98726799971246304</v>
      </c>
      <c r="C1841" s="60">
        <v>-1.28137468089181E-2</v>
      </c>
      <c r="D1841" s="60">
        <v>7.2973572261587098E-3</v>
      </c>
      <c r="E1841" s="60">
        <v>0.99999999998670297</v>
      </c>
      <c r="F1841" s="60">
        <v>0.49506277851183</v>
      </c>
      <c r="G1841" s="60">
        <v>0.87232186390436195</v>
      </c>
      <c r="H1841" s="60">
        <v>0.146365855745232</v>
      </c>
      <c r="I1841" s="60">
        <v>1.6043435091585002E-2</v>
      </c>
      <c r="J1841" s="60">
        <v>61.330791023956799</v>
      </c>
      <c r="K1841" s="60">
        <v>0.49506277850524799</v>
      </c>
      <c r="L1841" s="60">
        <v>0.50493722148145603</v>
      </c>
      <c r="M1841" s="61">
        <v>1.32965860544232E-11</v>
      </c>
      <c r="N1841" s="60">
        <v>0.87232186390436195</v>
      </c>
      <c r="O1841" s="60">
        <v>1.6043435091585002E-2</v>
      </c>
      <c r="P1841" s="60" t="s">
        <v>163</v>
      </c>
      <c r="Q1841" s="60">
        <v>836</v>
      </c>
      <c r="R1841" s="60" t="s">
        <v>28</v>
      </c>
    </row>
    <row r="1842" spans="1:18" x14ac:dyDescent="0.25">
      <c r="A1842" s="60">
        <v>1839</v>
      </c>
      <c r="B1842" s="60">
        <v>0.97767745430896802</v>
      </c>
      <c r="C1842" s="60">
        <v>-2.2575464663809101E-2</v>
      </c>
      <c r="D1842" s="60">
        <v>8.8818060712186307E-3</v>
      </c>
      <c r="E1842" s="60">
        <v>0.999999999999999</v>
      </c>
      <c r="F1842" s="60">
        <v>0.40964226351784799</v>
      </c>
      <c r="G1842" s="60">
        <v>2.0522300714938999</v>
      </c>
      <c r="H1842" s="60">
        <v>-0.51272519885060497</v>
      </c>
      <c r="I1842" s="60">
        <v>1.0617694555992501E-2</v>
      </c>
      <c r="J1842" s="60">
        <v>93.182404167542003</v>
      </c>
      <c r="K1842" s="60">
        <v>0.40964226351784699</v>
      </c>
      <c r="L1842" s="60">
        <v>0.59035773648215195</v>
      </c>
      <c r="M1842" s="61">
        <v>1.4432899320127E-15</v>
      </c>
      <c r="N1842" s="60">
        <v>2.0522300714938999</v>
      </c>
      <c r="O1842" s="60">
        <v>1.0617694555992501E-2</v>
      </c>
      <c r="P1842" s="60" t="s">
        <v>163</v>
      </c>
      <c r="Q1842" s="60">
        <v>837</v>
      </c>
      <c r="R1842" s="60" t="s">
        <v>28</v>
      </c>
    </row>
    <row r="1843" spans="1:18" x14ac:dyDescent="0.25">
      <c r="A1843" s="60">
        <v>1840</v>
      </c>
      <c r="B1843" s="60">
        <v>0.98516078351402203</v>
      </c>
      <c r="C1843" s="60">
        <v>-1.49504191370097E-2</v>
      </c>
      <c r="D1843" s="60">
        <v>8.7785352350068999E-3</v>
      </c>
      <c r="E1843" s="60">
        <v>0.99999956000606405</v>
      </c>
      <c r="F1843" s="60">
        <v>0.39654193880212901</v>
      </c>
      <c r="G1843" s="60">
        <v>3.5401836416397998</v>
      </c>
      <c r="H1843" s="60">
        <v>-0.717528777818768</v>
      </c>
      <c r="I1843" s="60">
        <v>2.46626989320698E-2</v>
      </c>
      <c r="J1843" s="60">
        <v>39.547062702033102</v>
      </c>
      <c r="K1843" s="60">
        <v>0.39654176432608101</v>
      </c>
      <c r="L1843" s="60">
        <v>0.60345779567998403</v>
      </c>
      <c r="M1843" s="61">
        <v>4.39993935508198E-7</v>
      </c>
      <c r="N1843" s="60">
        <v>3.5401836416397998</v>
      </c>
      <c r="O1843" s="60">
        <v>2.46626989320698E-2</v>
      </c>
      <c r="P1843" s="60" t="s">
        <v>163</v>
      </c>
      <c r="Q1843" s="60">
        <v>838</v>
      </c>
      <c r="R1843" s="60" t="s">
        <v>28</v>
      </c>
    </row>
    <row r="1844" spans="1:18" x14ac:dyDescent="0.25">
      <c r="A1844" s="60">
        <v>1841</v>
      </c>
      <c r="B1844" s="60">
        <v>0.98016328927292395</v>
      </c>
      <c r="C1844" s="60">
        <v>-2.0036099490309101E-2</v>
      </c>
      <c r="D1844" s="60">
        <v>9.4312478718440607E-3</v>
      </c>
      <c r="E1844" s="60">
        <v>0.99999999999996203</v>
      </c>
      <c r="F1844" s="60">
        <v>0.35699597334695699</v>
      </c>
      <c r="G1844" s="60" t="s">
        <v>142</v>
      </c>
      <c r="H1844" s="60">
        <v>-1</v>
      </c>
      <c r="I1844" s="60">
        <v>1.0811692023193801E-2</v>
      </c>
      <c r="J1844" s="60">
        <v>91.492460741089303</v>
      </c>
      <c r="K1844" s="60">
        <v>0.356995973346943</v>
      </c>
      <c r="L1844" s="60">
        <v>0.64300402665301903</v>
      </c>
      <c r="M1844" s="61">
        <v>3.7969627442180398E-14</v>
      </c>
      <c r="N1844" s="60" t="s">
        <v>142</v>
      </c>
      <c r="O1844" s="60">
        <v>1.0811692023193801E-2</v>
      </c>
      <c r="P1844" s="60" t="s">
        <v>163</v>
      </c>
      <c r="Q1844" s="60">
        <v>839</v>
      </c>
      <c r="R1844" s="60" t="s">
        <v>28</v>
      </c>
    </row>
    <row r="1845" spans="1:18" x14ac:dyDescent="0.25">
      <c r="A1845" s="60">
        <v>1842</v>
      </c>
      <c r="B1845" s="60">
        <v>0.985450525921995</v>
      </c>
      <c r="C1845" s="60">
        <v>-1.4656355656633299E-2</v>
      </c>
      <c r="D1845" s="60">
        <v>9.0129499866630196E-3</v>
      </c>
      <c r="E1845" s="60">
        <v>0.99999998132156698</v>
      </c>
      <c r="F1845" s="60">
        <v>0.37597344138730898</v>
      </c>
      <c r="G1845" s="60" t="s">
        <v>142</v>
      </c>
      <c r="H1845" s="60">
        <v>-1</v>
      </c>
      <c r="I1845" s="60">
        <v>1.9760264495902801E-2</v>
      </c>
      <c r="J1845" s="60">
        <v>49.606610058653096</v>
      </c>
      <c r="K1845" s="60">
        <v>0.37597343436471398</v>
      </c>
      <c r="L1845" s="60">
        <v>0.624026546956853</v>
      </c>
      <c r="M1845" s="61">
        <v>1.8678432689433999E-8</v>
      </c>
      <c r="N1845" s="60" t="s">
        <v>142</v>
      </c>
      <c r="O1845" s="60">
        <v>1.9760264495902801E-2</v>
      </c>
      <c r="P1845" s="60" t="s">
        <v>163</v>
      </c>
      <c r="Q1845" s="60">
        <v>840</v>
      </c>
      <c r="R1845" s="60" t="s">
        <v>28</v>
      </c>
    </row>
    <row r="1846" spans="1:18" x14ac:dyDescent="0.25">
      <c r="A1846" s="60">
        <v>1843</v>
      </c>
      <c r="B1846" s="60">
        <v>0.97149367456221702</v>
      </c>
      <c r="C1846" s="60">
        <v>-2.89205211871593E-2</v>
      </c>
      <c r="D1846" s="60">
        <v>7.3466120764834903E-3</v>
      </c>
      <c r="E1846" s="60">
        <v>1</v>
      </c>
      <c r="F1846" s="60">
        <v>0.66849783610490299</v>
      </c>
      <c r="G1846" s="60">
        <v>0.24486620114353999</v>
      </c>
      <c r="H1846" s="60">
        <v>3.08386292322069</v>
      </c>
      <c r="I1846" s="60" t="s">
        <v>162</v>
      </c>
      <c r="J1846" s="60" t="s">
        <v>162</v>
      </c>
      <c r="K1846" s="60">
        <v>0.66849783610490299</v>
      </c>
      <c r="L1846" s="60">
        <v>0.33150216389509701</v>
      </c>
      <c r="M1846" s="60">
        <v>0</v>
      </c>
      <c r="N1846" s="60">
        <v>0.24486620114353999</v>
      </c>
      <c r="O1846" s="60" t="s">
        <v>162</v>
      </c>
      <c r="P1846" s="60" t="s">
        <v>163</v>
      </c>
      <c r="Q1846" s="60">
        <v>841</v>
      </c>
      <c r="R1846" s="60" t="s">
        <v>28</v>
      </c>
    </row>
    <row r="1847" spans="1:18" x14ac:dyDescent="0.25">
      <c r="A1847" s="60">
        <v>1844</v>
      </c>
      <c r="B1847" s="60">
        <v>0.98369072757979004</v>
      </c>
      <c r="C1847" s="60">
        <v>-1.6443732572921199E-2</v>
      </c>
      <c r="D1847" s="60">
        <v>7.5716685964732199E-3</v>
      </c>
      <c r="E1847" s="60">
        <v>0.99999999569508402</v>
      </c>
      <c r="F1847" s="60">
        <v>0.48387852561339201</v>
      </c>
      <c r="G1847" s="60">
        <v>1.5691769566804299</v>
      </c>
      <c r="H1847" s="60">
        <v>-0.36272324434620501</v>
      </c>
      <c r="I1847" s="60">
        <v>2.04357185320952E-2</v>
      </c>
      <c r="J1847" s="60">
        <v>47.933929014018197</v>
      </c>
      <c r="K1847" s="60">
        <v>0.483878523530335</v>
      </c>
      <c r="L1847" s="60">
        <v>0.51612147216474902</v>
      </c>
      <c r="M1847" s="61">
        <v>4.3049158682251199E-9</v>
      </c>
      <c r="N1847" s="60">
        <v>1.5691769566804299</v>
      </c>
      <c r="O1847" s="60">
        <v>2.04357185320952E-2</v>
      </c>
      <c r="P1847" s="60" t="s">
        <v>163</v>
      </c>
      <c r="Q1847" s="60">
        <v>842</v>
      </c>
      <c r="R1847" s="60" t="s">
        <v>28</v>
      </c>
    </row>
    <row r="1848" spans="1:18" x14ac:dyDescent="0.25">
      <c r="A1848" s="60">
        <v>1845</v>
      </c>
      <c r="B1848" s="60">
        <v>0.97487531132574901</v>
      </c>
      <c r="C1848" s="60">
        <v>-2.5445701982122999E-2</v>
      </c>
      <c r="D1848" s="60">
        <v>4.7104985342650198E-3</v>
      </c>
      <c r="E1848" s="60">
        <v>0.82836377454570098</v>
      </c>
      <c r="F1848" s="60">
        <v>0.959244119541242</v>
      </c>
      <c r="G1848" s="60">
        <v>0.133065817645873</v>
      </c>
      <c r="H1848" s="60">
        <v>6.5150780094501002</v>
      </c>
      <c r="I1848" s="60" t="s">
        <v>142</v>
      </c>
      <c r="J1848" s="60">
        <v>-1</v>
      </c>
      <c r="K1848" s="60">
        <v>0.79460307957395004</v>
      </c>
      <c r="L1848" s="60">
        <v>3.37606949717505E-2</v>
      </c>
      <c r="M1848" s="60">
        <v>0.17163622545429899</v>
      </c>
      <c r="N1848" s="60">
        <v>0.133065817645873</v>
      </c>
      <c r="O1848" s="60" t="s">
        <v>142</v>
      </c>
      <c r="P1848" s="60" t="s">
        <v>163</v>
      </c>
      <c r="Q1848" s="60">
        <v>843</v>
      </c>
      <c r="R1848" s="60" t="s">
        <v>28</v>
      </c>
    </row>
    <row r="1849" spans="1:18" x14ac:dyDescent="0.25">
      <c r="A1849" s="60">
        <v>1846</v>
      </c>
      <c r="B1849" s="60">
        <v>0.98212535577082904</v>
      </c>
      <c r="C1849" s="60">
        <v>-1.8036325240241499E-2</v>
      </c>
      <c r="D1849" s="60">
        <v>7.6808861925378004E-3</v>
      </c>
      <c r="E1849" s="60">
        <v>0.99999999993965905</v>
      </c>
      <c r="F1849" s="60">
        <v>0.47965441827213801</v>
      </c>
      <c r="G1849" s="60">
        <v>1.0705928618362699</v>
      </c>
      <c r="H1849" s="60">
        <v>-6.5938102478276001E-2</v>
      </c>
      <c r="I1849" s="60">
        <v>1.66448108461245E-2</v>
      </c>
      <c r="J1849" s="60">
        <v>59.0787842676406</v>
      </c>
      <c r="K1849" s="60">
        <v>0.47965441824319499</v>
      </c>
      <c r="L1849" s="60">
        <v>0.52034558169646405</v>
      </c>
      <c r="M1849" s="61">
        <v>6.0340510366074795E-11</v>
      </c>
      <c r="N1849" s="60">
        <v>1.0705928618362699</v>
      </c>
      <c r="O1849" s="60">
        <v>1.66448108461245E-2</v>
      </c>
      <c r="P1849" s="60" t="s">
        <v>163</v>
      </c>
      <c r="Q1849" s="60">
        <v>844</v>
      </c>
      <c r="R1849" s="60" t="s">
        <v>28</v>
      </c>
    </row>
    <row r="1850" spans="1:18" x14ac:dyDescent="0.25">
      <c r="A1850" s="60">
        <v>1847</v>
      </c>
      <c r="B1850" s="60">
        <v>0.99088247219694203</v>
      </c>
      <c r="C1850" s="60">
        <v>-9.1593468446041198E-3</v>
      </c>
      <c r="D1850" s="60">
        <v>9.5685128262562799E-3</v>
      </c>
      <c r="E1850" s="60">
        <v>0.99999999999978495</v>
      </c>
      <c r="F1850" s="60">
        <v>0.324321657875831</v>
      </c>
      <c r="G1850" s="60" t="s">
        <v>142</v>
      </c>
      <c r="H1850" s="60">
        <v>-1</v>
      </c>
      <c r="I1850" s="60">
        <v>1.14846814459089E-2</v>
      </c>
      <c r="J1850" s="60">
        <v>86.072506513119293</v>
      </c>
      <c r="K1850" s="60">
        <v>0.324321657875762</v>
      </c>
      <c r="L1850" s="60">
        <v>0.675678342124024</v>
      </c>
      <c r="M1850" s="61">
        <v>2.14717132962505E-13</v>
      </c>
      <c r="N1850" s="60" t="s">
        <v>142</v>
      </c>
      <c r="O1850" s="60">
        <v>1.14846814459089E-2</v>
      </c>
      <c r="P1850" s="60" t="s">
        <v>163</v>
      </c>
      <c r="Q1850" s="60">
        <v>845</v>
      </c>
      <c r="R1850" s="60" t="s">
        <v>28</v>
      </c>
    </row>
    <row r="1851" spans="1:18" x14ac:dyDescent="0.25">
      <c r="A1851" s="60">
        <v>1848</v>
      </c>
      <c r="B1851" s="60">
        <v>0.986681259532176</v>
      </c>
      <c r="C1851" s="60">
        <v>-1.34082303751176E-2</v>
      </c>
      <c r="D1851" s="60">
        <v>9.5073057726486505E-3</v>
      </c>
      <c r="E1851" s="60">
        <v>0.99999999999991696</v>
      </c>
      <c r="F1851" s="60">
        <v>0.37237898328455299</v>
      </c>
      <c r="G1851" s="60">
        <v>1.0733128143850501</v>
      </c>
      <c r="H1851" s="60">
        <v>-6.8305170126060202E-2</v>
      </c>
      <c r="I1851" s="60">
        <v>1.1031402930899501E-2</v>
      </c>
      <c r="J1851" s="60">
        <v>89.650301350062705</v>
      </c>
      <c r="K1851" s="60">
        <v>0.37237898328452201</v>
      </c>
      <c r="L1851" s="60">
        <v>0.62762101671539505</v>
      </c>
      <c r="M1851" s="61">
        <v>8.3377749149349294E-14</v>
      </c>
      <c r="N1851" s="60">
        <v>1.0733128143850501</v>
      </c>
      <c r="O1851" s="60">
        <v>1.1031402930899501E-2</v>
      </c>
      <c r="P1851" s="60" t="s">
        <v>163</v>
      </c>
      <c r="Q1851" s="60">
        <v>846</v>
      </c>
      <c r="R1851" s="60" t="s">
        <v>28</v>
      </c>
    </row>
    <row r="1852" spans="1:18" x14ac:dyDescent="0.25">
      <c r="A1852" s="60">
        <v>1849</v>
      </c>
      <c r="B1852" s="60">
        <v>0.99568033157796199</v>
      </c>
      <c r="C1852" s="60">
        <v>-4.3290251446909704E-3</v>
      </c>
      <c r="D1852" s="60">
        <v>4.7992566399089401E-3</v>
      </c>
      <c r="E1852" s="60">
        <v>0.69201207808453302</v>
      </c>
      <c r="F1852" s="60">
        <v>0.99905278786398999</v>
      </c>
      <c r="G1852" s="60">
        <v>6.4274487143980694E-2</v>
      </c>
      <c r="H1852" s="60">
        <v>14.558272721179501</v>
      </c>
      <c r="I1852" s="60" t="s">
        <v>142</v>
      </c>
      <c r="J1852" s="60">
        <v>-1</v>
      </c>
      <c r="K1852" s="60">
        <v>0.69135659584590603</v>
      </c>
      <c r="L1852" s="60">
        <v>6.5548223862702405E-4</v>
      </c>
      <c r="M1852" s="60">
        <v>0.30798792191546698</v>
      </c>
      <c r="N1852" s="60">
        <v>6.4274487143980694E-2</v>
      </c>
      <c r="O1852" s="60" t="s">
        <v>142</v>
      </c>
      <c r="P1852" s="60" t="s">
        <v>163</v>
      </c>
      <c r="Q1852" s="60">
        <v>847</v>
      </c>
      <c r="R1852" s="60" t="s">
        <v>28</v>
      </c>
    </row>
    <row r="1853" spans="1:18" x14ac:dyDescent="0.25">
      <c r="A1853" s="60">
        <v>1850</v>
      </c>
      <c r="B1853" s="60">
        <v>0.98518440930867901</v>
      </c>
      <c r="C1853" s="60">
        <v>-1.4926437760808001E-2</v>
      </c>
      <c r="D1853" s="60">
        <v>8.8224983432817292E-3</v>
      </c>
      <c r="E1853" s="60">
        <v>0.99999999999996902</v>
      </c>
      <c r="F1853" s="60">
        <v>0.384200789651306</v>
      </c>
      <c r="G1853" s="60" t="s">
        <v>142</v>
      </c>
      <c r="H1853" s="60">
        <v>-1</v>
      </c>
      <c r="I1853" s="60">
        <v>1.1494217777268599E-2</v>
      </c>
      <c r="J1853" s="60">
        <v>86.000265644665006</v>
      </c>
      <c r="K1853" s="60">
        <v>0.38420078965129401</v>
      </c>
      <c r="L1853" s="60">
        <v>0.61579921034867502</v>
      </c>
      <c r="M1853" s="61">
        <v>3.1308289294429402E-14</v>
      </c>
      <c r="N1853" s="60" t="s">
        <v>142</v>
      </c>
      <c r="O1853" s="60">
        <v>1.1494217777268599E-2</v>
      </c>
      <c r="P1853" s="60" t="s">
        <v>163</v>
      </c>
      <c r="Q1853" s="60">
        <v>848</v>
      </c>
      <c r="R1853" s="60" t="s">
        <v>28</v>
      </c>
    </row>
    <row r="1854" spans="1:18" x14ac:dyDescent="0.25">
      <c r="A1854" s="60">
        <v>1851</v>
      </c>
      <c r="B1854" s="60">
        <v>0.99544144870278195</v>
      </c>
      <c r="C1854" s="60">
        <v>-4.5689731766922403E-3</v>
      </c>
      <c r="D1854" s="60">
        <v>8.2460567436065703E-3</v>
      </c>
      <c r="E1854" s="60">
        <v>0.99999930932233605</v>
      </c>
      <c r="F1854" s="60">
        <v>0.37051635903477098</v>
      </c>
      <c r="G1854" s="60" t="s">
        <v>142</v>
      </c>
      <c r="H1854" s="60">
        <v>-1</v>
      </c>
      <c r="I1854" s="60">
        <v>2.5951827355294999E-2</v>
      </c>
      <c r="J1854" s="60">
        <v>37.532932047884003</v>
      </c>
      <c r="K1854" s="60">
        <v>0.37051610312739702</v>
      </c>
      <c r="L1854" s="60">
        <v>0.62948320619493803</v>
      </c>
      <c r="M1854" s="61">
        <v>6.9067766428343404E-7</v>
      </c>
      <c r="N1854" s="60" t="s">
        <v>142</v>
      </c>
      <c r="O1854" s="60">
        <v>2.5951827355294999E-2</v>
      </c>
      <c r="P1854" s="60" t="s">
        <v>163</v>
      </c>
      <c r="Q1854" s="60">
        <v>849</v>
      </c>
      <c r="R1854" s="60" t="s">
        <v>28</v>
      </c>
    </row>
    <row r="1855" spans="1:18" x14ac:dyDescent="0.25">
      <c r="A1855" s="60">
        <v>1852</v>
      </c>
      <c r="B1855" s="60">
        <v>0.98707623592753502</v>
      </c>
      <c r="C1855" s="60">
        <v>-1.30080024833537E-2</v>
      </c>
      <c r="D1855" s="60">
        <v>5.1633453555243302E-3</v>
      </c>
      <c r="E1855" s="60">
        <v>0.70669651461400096</v>
      </c>
      <c r="F1855" s="60">
        <v>0.99899336707998398</v>
      </c>
      <c r="G1855" s="60">
        <v>6.2380599662196799E-2</v>
      </c>
      <c r="H1855" s="60">
        <v>15.0306249926291</v>
      </c>
      <c r="I1855" s="60" t="s">
        <v>142</v>
      </c>
      <c r="J1855" s="60">
        <v>-1</v>
      </c>
      <c r="K1855" s="60">
        <v>0.70598513063793</v>
      </c>
      <c r="L1855" s="60">
        <v>7.11383976070797E-4</v>
      </c>
      <c r="M1855" s="60">
        <v>0.29330348538599899</v>
      </c>
      <c r="N1855" s="60">
        <v>6.2380599662196799E-2</v>
      </c>
      <c r="O1855" s="60" t="s">
        <v>142</v>
      </c>
      <c r="P1855" s="60" t="s">
        <v>163</v>
      </c>
      <c r="Q1855" s="60">
        <v>850</v>
      </c>
      <c r="R1855" s="60" t="s">
        <v>28</v>
      </c>
    </row>
    <row r="1856" spans="1:18" x14ac:dyDescent="0.25">
      <c r="A1856" s="60">
        <v>1853</v>
      </c>
      <c r="B1856" s="60">
        <v>0.98259534923075698</v>
      </c>
      <c r="C1856" s="60">
        <v>-1.7557892384419502E-2</v>
      </c>
      <c r="D1856" s="60">
        <v>9.2940952265105903E-3</v>
      </c>
      <c r="E1856" s="60">
        <v>0.99999999999965705</v>
      </c>
      <c r="F1856" s="60">
        <v>0.35675107121100103</v>
      </c>
      <c r="G1856" s="60" t="s">
        <v>142</v>
      </c>
      <c r="H1856" s="60">
        <v>-1</v>
      </c>
      <c r="I1856" s="60">
        <v>1.2118266493142901E-2</v>
      </c>
      <c r="J1856" s="60">
        <v>81.520053554347101</v>
      </c>
      <c r="K1856" s="60">
        <v>0.35675107121087901</v>
      </c>
      <c r="L1856" s="60">
        <v>0.64324892878877804</v>
      </c>
      <c r="M1856" s="61">
        <v>3.4261482539932301E-13</v>
      </c>
      <c r="N1856" s="60" t="s">
        <v>142</v>
      </c>
      <c r="O1856" s="60">
        <v>1.2118266493142901E-2</v>
      </c>
      <c r="P1856" s="60" t="s">
        <v>163</v>
      </c>
      <c r="Q1856" s="60">
        <v>851</v>
      </c>
      <c r="R1856" s="60" t="s">
        <v>28</v>
      </c>
    </row>
    <row r="1857" spans="1:18" x14ac:dyDescent="0.25">
      <c r="A1857" s="60">
        <v>1854</v>
      </c>
      <c r="B1857" s="60">
        <v>0.99414406504511299</v>
      </c>
      <c r="C1857" s="60">
        <v>-5.8731481745442696E-3</v>
      </c>
      <c r="D1857" s="60">
        <v>5.9643826948622197E-3</v>
      </c>
      <c r="E1857" s="60">
        <v>0.65267600609244203</v>
      </c>
      <c r="F1857" s="60">
        <v>0.99877596254259404</v>
      </c>
      <c r="G1857" s="60">
        <v>6.3472665923344704E-2</v>
      </c>
      <c r="H1857" s="60">
        <v>14.754813279903701</v>
      </c>
      <c r="I1857" s="60" t="s">
        <v>142</v>
      </c>
      <c r="J1857" s="60">
        <v>-1</v>
      </c>
      <c r="K1857" s="60">
        <v>0.65187710621343498</v>
      </c>
      <c r="L1857" s="60">
        <v>7.9889987900748599E-4</v>
      </c>
      <c r="M1857" s="60">
        <v>0.34732399390755803</v>
      </c>
      <c r="N1857" s="60">
        <v>6.3472665923344704E-2</v>
      </c>
      <c r="O1857" s="60" t="s">
        <v>142</v>
      </c>
      <c r="P1857" s="60" t="s">
        <v>163</v>
      </c>
      <c r="Q1857" s="60">
        <v>852</v>
      </c>
      <c r="R1857" s="60" t="s">
        <v>28</v>
      </c>
    </row>
    <row r="1858" spans="1:18" x14ac:dyDescent="0.25">
      <c r="A1858" s="60">
        <v>1855</v>
      </c>
      <c r="B1858" s="60">
        <v>0.97989836135938901</v>
      </c>
      <c r="C1858" s="60">
        <v>-2.0306425594657101E-2</v>
      </c>
      <c r="D1858" s="60">
        <v>8.7109334262452202E-3</v>
      </c>
      <c r="E1858" s="60">
        <v>0.99999999912561599</v>
      </c>
      <c r="F1858" s="60">
        <v>0.43193825808084202</v>
      </c>
      <c r="G1858" s="60">
        <v>1.05795895437202</v>
      </c>
      <c r="H1858" s="60">
        <v>-5.4783745751673697E-2</v>
      </c>
      <c r="I1858" s="60">
        <v>1.74343821327742E-2</v>
      </c>
      <c r="J1858" s="60">
        <v>56.357925986957497</v>
      </c>
      <c r="K1858" s="60">
        <v>0.43193825770316302</v>
      </c>
      <c r="L1858" s="60">
        <v>0.56806174142245403</v>
      </c>
      <c r="M1858" s="61">
        <v>8.7438389861915797E-10</v>
      </c>
      <c r="N1858" s="60">
        <v>1.05795895437202</v>
      </c>
      <c r="O1858" s="60">
        <v>1.74343821327742E-2</v>
      </c>
      <c r="P1858" s="60" t="s">
        <v>163</v>
      </c>
      <c r="Q1858" s="60">
        <v>853</v>
      </c>
      <c r="R1858" s="60" t="s">
        <v>28</v>
      </c>
    </row>
    <row r="1859" spans="1:18" x14ac:dyDescent="0.25">
      <c r="A1859" s="60">
        <v>1856</v>
      </c>
      <c r="B1859" s="60">
        <v>0.98726211950166398</v>
      </c>
      <c r="C1859" s="60">
        <v>-1.2819702869797001E-2</v>
      </c>
      <c r="D1859" s="60">
        <v>8.4077360635838195E-3</v>
      </c>
      <c r="E1859" s="60">
        <v>0.999999999914573</v>
      </c>
      <c r="F1859" s="60">
        <v>0.39613957816967199</v>
      </c>
      <c r="G1859" s="60" t="s">
        <v>142</v>
      </c>
      <c r="H1859" s="60">
        <v>-1</v>
      </c>
      <c r="I1859" s="60">
        <v>1.5645204603507899E-2</v>
      </c>
      <c r="J1859" s="60">
        <v>62.917348819828298</v>
      </c>
      <c r="K1859" s="60">
        <v>0.39613957813583101</v>
      </c>
      <c r="L1859" s="60">
        <v>0.603860421778742</v>
      </c>
      <c r="M1859" s="61">
        <v>8.5427109830504794E-11</v>
      </c>
      <c r="N1859" s="60" t="s">
        <v>142</v>
      </c>
      <c r="O1859" s="60">
        <v>1.5645204603507899E-2</v>
      </c>
      <c r="P1859" s="60" t="s">
        <v>163</v>
      </c>
      <c r="Q1859" s="60">
        <v>854</v>
      </c>
      <c r="R1859" s="60" t="s">
        <v>28</v>
      </c>
    </row>
    <row r="1860" spans="1:18" x14ac:dyDescent="0.25">
      <c r="A1860" s="60">
        <v>1857</v>
      </c>
      <c r="B1860" s="60">
        <v>0.98268597149307002</v>
      </c>
      <c r="C1860" s="60">
        <v>-1.74656691882576E-2</v>
      </c>
      <c r="D1860" s="60">
        <v>8.7215321056973195E-3</v>
      </c>
      <c r="E1860" s="60">
        <v>0.999999999999997</v>
      </c>
      <c r="F1860" s="60">
        <v>0.37754298056290098</v>
      </c>
      <c r="G1860" s="60" t="s">
        <v>142</v>
      </c>
      <c r="H1860" s="60">
        <v>-1</v>
      </c>
      <c r="I1860" s="60">
        <v>1.09903067373747E-2</v>
      </c>
      <c r="J1860" s="60">
        <v>89.989271172869607</v>
      </c>
      <c r="K1860" s="60">
        <v>0.37754298056289998</v>
      </c>
      <c r="L1860" s="60">
        <v>0.62245701943709697</v>
      </c>
      <c r="M1860" s="61">
        <v>3.33066907387547E-15</v>
      </c>
      <c r="N1860" s="60" t="s">
        <v>142</v>
      </c>
      <c r="O1860" s="60">
        <v>1.09903067373747E-2</v>
      </c>
      <c r="P1860" s="60" t="s">
        <v>163</v>
      </c>
      <c r="Q1860" s="60">
        <v>855</v>
      </c>
      <c r="R1860" s="60" t="s">
        <v>28</v>
      </c>
    </row>
    <row r="1861" spans="1:18" x14ac:dyDescent="0.25">
      <c r="A1861" s="60">
        <v>1858</v>
      </c>
      <c r="B1861" s="60">
        <v>0.99208030381401602</v>
      </c>
      <c r="C1861" s="60">
        <v>-7.9512235482342604E-3</v>
      </c>
      <c r="D1861" s="60">
        <v>7.2294233799120701E-3</v>
      </c>
      <c r="E1861" s="60">
        <v>0.99999999999590305</v>
      </c>
      <c r="F1861" s="60">
        <v>0.43814969127290398</v>
      </c>
      <c r="G1861" s="60" t="s">
        <v>142</v>
      </c>
      <c r="H1861" s="60">
        <v>-1</v>
      </c>
      <c r="I1861" s="60">
        <v>1.49726146375708E-2</v>
      </c>
      <c r="J1861" s="60">
        <v>65.788602004802897</v>
      </c>
      <c r="K1861" s="60">
        <v>0.43814969127110998</v>
      </c>
      <c r="L1861" s="60">
        <v>0.56185030872479402</v>
      </c>
      <c r="M1861" s="61">
        <v>4.0967229608668301E-12</v>
      </c>
      <c r="N1861" s="60" t="s">
        <v>142</v>
      </c>
      <c r="O1861" s="60">
        <v>1.49726146375708E-2</v>
      </c>
      <c r="P1861" s="60" t="s">
        <v>163</v>
      </c>
      <c r="Q1861" s="60">
        <v>856</v>
      </c>
      <c r="R1861" s="60" t="s">
        <v>28</v>
      </c>
    </row>
    <row r="1862" spans="1:18" x14ac:dyDescent="0.25">
      <c r="A1862" s="60">
        <v>1859</v>
      </c>
      <c r="B1862" s="60">
        <v>0.98505848517047701</v>
      </c>
      <c r="C1862" s="60">
        <v>-1.5054263765130801E-2</v>
      </c>
      <c r="D1862" s="60">
        <v>9.1199966017297702E-3</v>
      </c>
      <c r="E1862" s="60">
        <v>0.99999999999995404</v>
      </c>
      <c r="F1862" s="60">
        <v>0.355713412589794</v>
      </c>
      <c r="G1862" s="60">
        <v>3.40845726867202</v>
      </c>
      <c r="H1862" s="60">
        <v>-0.70661213529321598</v>
      </c>
      <c r="I1862" s="60">
        <v>1.13404758063768E-2</v>
      </c>
      <c r="J1862" s="60">
        <v>87.179721651334305</v>
      </c>
      <c r="K1862" s="60">
        <v>0.35571341258977701</v>
      </c>
      <c r="L1862" s="60">
        <v>0.64428658741017597</v>
      </c>
      <c r="M1862" s="61">
        <v>4.6407322429331499E-14</v>
      </c>
      <c r="N1862" s="60">
        <v>3.40845726867202</v>
      </c>
      <c r="O1862" s="60">
        <v>1.13404758063768E-2</v>
      </c>
      <c r="P1862" s="60" t="s">
        <v>163</v>
      </c>
      <c r="Q1862" s="60">
        <v>857</v>
      </c>
      <c r="R1862" s="60" t="s">
        <v>28</v>
      </c>
    </row>
    <row r="1863" spans="1:18" x14ac:dyDescent="0.25">
      <c r="A1863" s="60">
        <v>1860</v>
      </c>
      <c r="B1863" s="60">
        <v>0.98160656623978204</v>
      </c>
      <c r="C1863" s="60">
        <v>-1.8564696284477E-2</v>
      </c>
      <c r="D1863" s="60">
        <v>4.1525553837406396E-3</v>
      </c>
      <c r="E1863" s="60">
        <v>0.77528439951581296</v>
      </c>
      <c r="F1863" s="60">
        <v>0.993837313808418</v>
      </c>
      <c r="G1863" s="60">
        <v>8.6654403644787104E-2</v>
      </c>
      <c r="H1863" s="60">
        <v>10.5400944203504</v>
      </c>
      <c r="I1863" s="60" t="s">
        <v>142</v>
      </c>
      <c r="J1863" s="60">
        <v>-1</v>
      </c>
      <c r="K1863" s="60">
        <v>0.77050656505236803</v>
      </c>
      <c r="L1863" s="60">
        <v>4.7778344634447001E-3</v>
      </c>
      <c r="M1863" s="60">
        <v>0.22471560048418701</v>
      </c>
      <c r="N1863" s="60">
        <v>8.6654403644787104E-2</v>
      </c>
      <c r="O1863" s="60" t="s">
        <v>142</v>
      </c>
      <c r="P1863" s="60" t="s">
        <v>163</v>
      </c>
      <c r="Q1863" s="60">
        <v>858</v>
      </c>
      <c r="R1863" s="60" t="s">
        <v>28</v>
      </c>
    </row>
    <row r="1864" spans="1:18" x14ac:dyDescent="0.25">
      <c r="A1864" s="60">
        <v>1861</v>
      </c>
      <c r="B1864" s="60">
        <v>0.98698070459296305</v>
      </c>
      <c r="C1864" s="60">
        <v>-1.3104789290952599E-2</v>
      </c>
      <c r="D1864" s="60">
        <v>8.0990985139917197E-3</v>
      </c>
      <c r="E1864" s="60">
        <v>0.99999999997988298</v>
      </c>
      <c r="F1864" s="60">
        <v>0.42366704183336001</v>
      </c>
      <c r="G1864" s="60">
        <v>2.9127313837565301</v>
      </c>
      <c r="H1864" s="60">
        <v>-0.65667963562424103</v>
      </c>
      <c r="I1864" s="60">
        <v>1.5072418633570599E-2</v>
      </c>
      <c r="J1864" s="60">
        <v>65.346352520538005</v>
      </c>
      <c r="K1864" s="60">
        <v>0.423667041824837</v>
      </c>
      <c r="L1864" s="60">
        <v>0.57633295815504604</v>
      </c>
      <c r="M1864" s="61">
        <v>2.0116797116997999E-11</v>
      </c>
      <c r="N1864" s="60">
        <v>2.9127313837565301</v>
      </c>
      <c r="O1864" s="60">
        <v>1.5072418633570599E-2</v>
      </c>
      <c r="P1864" s="60" t="s">
        <v>163</v>
      </c>
      <c r="Q1864" s="60">
        <v>859</v>
      </c>
      <c r="R1864" s="60" t="s">
        <v>28</v>
      </c>
    </row>
    <row r="1865" spans="1:18" x14ac:dyDescent="0.25">
      <c r="A1865" s="60">
        <v>1862</v>
      </c>
      <c r="B1865" s="60">
        <v>0.97883791944419096</v>
      </c>
      <c r="C1865" s="60">
        <v>-2.1389207415973902E-2</v>
      </c>
      <c r="D1865" s="60">
        <v>7.6501258025848196E-3</v>
      </c>
      <c r="E1865" s="60">
        <v>0.99999999914578097</v>
      </c>
      <c r="F1865" s="60">
        <v>0.52761219177428798</v>
      </c>
      <c r="G1865" s="60">
        <v>0.76572534863615505</v>
      </c>
      <c r="H1865" s="60">
        <v>0.30595128107109798</v>
      </c>
      <c r="I1865" s="60">
        <v>1.85871082581903E-2</v>
      </c>
      <c r="J1865" s="60">
        <v>52.800730383079298</v>
      </c>
      <c r="K1865" s="60">
        <v>0.52761219132359105</v>
      </c>
      <c r="L1865" s="60">
        <v>0.47238780782218898</v>
      </c>
      <c r="M1865" s="61">
        <v>8.5421947293440305E-10</v>
      </c>
      <c r="N1865" s="60">
        <v>0.76572534863615505</v>
      </c>
      <c r="O1865" s="60">
        <v>1.85871082581903E-2</v>
      </c>
      <c r="P1865" s="60" t="s">
        <v>163</v>
      </c>
      <c r="Q1865" s="60">
        <v>860</v>
      </c>
      <c r="R1865" s="60" t="s">
        <v>28</v>
      </c>
    </row>
    <row r="1866" spans="1:18" x14ac:dyDescent="0.25">
      <c r="A1866" s="60">
        <v>1863</v>
      </c>
      <c r="B1866" s="60">
        <v>0.98563964020496697</v>
      </c>
      <c r="C1866" s="60">
        <v>-1.44644676478524E-2</v>
      </c>
      <c r="D1866" s="60">
        <v>7.6489184809164596E-3</v>
      </c>
      <c r="E1866" s="60">
        <v>0.99997337705372502</v>
      </c>
      <c r="F1866" s="60">
        <v>0.45388957692465498</v>
      </c>
      <c r="G1866" s="60" t="s">
        <v>142</v>
      </c>
      <c r="H1866" s="60">
        <v>-1</v>
      </c>
      <c r="I1866" s="60">
        <v>3.70248715962379E-2</v>
      </c>
      <c r="J1866" s="60">
        <v>26.008871520343298</v>
      </c>
      <c r="K1866" s="60">
        <v>0.453877493046834</v>
      </c>
      <c r="L1866" s="60">
        <v>0.54609588400689102</v>
      </c>
      <c r="M1866" s="61">
        <v>2.66229462747569E-5</v>
      </c>
      <c r="N1866" s="60" t="s">
        <v>142</v>
      </c>
      <c r="O1866" s="60">
        <v>3.70248715962379E-2</v>
      </c>
      <c r="P1866" s="60" t="s">
        <v>163</v>
      </c>
      <c r="Q1866" s="60">
        <v>861</v>
      </c>
      <c r="R1866" s="60" t="s">
        <v>28</v>
      </c>
    </row>
    <row r="1867" spans="1:18" x14ac:dyDescent="0.25">
      <c r="A1867" s="60">
        <v>1864</v>
      </c>
      <c r="B1867" s="60">
        <v>0.97946239068898</v>
      </c>
      <c r="C1867" s="60">
        <v>-2.07514387727026E-2</v>
      </c>
      <c r="D1867" s="60">
        <v>9.2225915094159994E-3</v>
      </c>
      <c r="E1867" s="60">
        <v>1</v>
      </c>
      <c r="F1867" s="60">
        <v>0.45864475688189599</v>
      </c>
      <c r="G1867" s="60">
        <v>0.40884685949641297</v>
      </c>
      <c r="H1867" s="60">
        <v>1.4459035865696199</v>
      </c>
      <c r="I1867" s="60" t="s">
        <v>162</v>
      </c>
      <c r="J1867" s="60" t="s">
        <v>162</v>
      </c>
      <c r="K1867" s="60">
        <v>0.45864475688189599</v>
      </c>
      <c r="L1867" s="60">
        <v>0.54135524311810301</v>
      </c>
      <c r="M1867" s="60">
        <v>0</v>
      </c>
      <c r="N1867" s="60">
        <v>0.40884685949641297</v>
      </c>
      <c r="O1867" s="60" t="s">
        <v>162</v>
      </c>
      <c r="P1867" s="60" t="s">
        <v>163</v>
      </c>
      <c r="Q1867" s="60">
        <v>862</v>
      </c>
      <c r="R1867" s="60" t="s">
        <v>28</v>
      </c>
    </row>
    <row r="1868" spans="1:18" x14ac:dyDescent="0.25">
      <c r="A1868" s="60">
        <v>1865</v>
      </c>
      <c r="B1868" s="60">
        <v>0.98861070045856703</v>
      </c>
      <c r="C1868" s="60">
        <v>-1.14546543173931E-2</v>
      </c>
      <c r="D1868" s="60">
        <v>6.9307592123184804E-3</v>
      </c>
      <c r="E1868" s="60">
        <v>0.99999999953799401</v>
      </c>
      <c r="F1868" s="60">
        <v>0.46864838806813602</v>
      </c>
      <c r="G1868" s="60" t="s">
        <v>142</v>
      </c>
      <c r="H1868" s="60">
        <v>-1</v>
      </c>
      <c r="I1868" s="60">
        <v>1.88681625231715E-2</v>
      </c>
      <c r="J1868" s="60">
        <v>51.999331480843701</v>
      </c>
      <c r="K1868" s="60">
        <v>0.468648387851618</v>
      </c>
      <c r="L1868" s="60">
        <v>0.53135161168637601</v>
      </c>
      <c r="M1868" s="61">
        <v>4.6200598902146298E-10</v>
      </c>
      <c r="N1868" s="60" t="s">
        <v>142</v>
      </c>
      <c r="O1868" s="60">
        <v>1.88681625231715E-2</v>
      </c>
      <c r="P1868" s="60" t="s">
        <v>163</v>
      </c>
      <c r="Q1868" s="60">
        <v>863</v>
      </c>
      <c r="R1868" s="60" t="s">
        <v>28</v>
      </c>
    </row>
    <row r="1869" spans="1:18" x14ac:dyDescent="0.25">
      <c r="A1869" s="60">
        <v>1866</v>
      </c>
      <c r="B1869" s="60">
        <v>0.99105158826738005</v>
      </c>
      <c r="C1869" s="60">
        <v>-8.9886892286705003E-3</v>
      </c>
      <c r="D1869" s="60">
        <v>9.1242864333049099E-3</v>
      </c>
      <c r="E1869" s="60">
        <v>0.99999999972643205</v>
      </c>
      <c r="F1869" s="60">
        <v>0.349471421081057</v>
      </c>
      <c r="G1869" s="60" t="s">
        <v>142</v>
      </c>
      <c r="H1869" s="60">
        <v>-1</v>
      </c>
      <c r="I1869" s="60">
        <v>1.52756504200498E-2</v>
      </c>
      <c r="J1869" s="60">
        <v>64.463660957275394</v>
      </c>
      <c r="K1869" s="60">
        <v>0.34947142098545297</v>
      </c>
      <c r="L1869" s="60">
        <v>0.65052857874098002</v>
      </c>
      <c r="M1869" s="61">
        <v>2.7356761300723101E-10</v>
      </c>
      <c r="N1869" s="60" t="s">
        <v>142</v>
      </c>
      <c r="O1869" s="60">
        <v>1.52756504200498E-2</v>
      </c>
      <c r="P1869" s="60" t="s">
        <v>163</v>
      </c>
      <c r="Q1869" s="60">
        <v>864</v>
      </c>
      <c r="R1869" s="60" t="s">
        <v>28</v>
      </c>
    </row>
    <row r="1870" spans="1:18" x14ac:dyDescent="0.25">
      <c r="A1870" s="60">
        <v>1867</v>
      </c>
      <c r="B1870" s="60">
        <v>0.98233308580552303</v>
      </c>
      <c r="C1870" s="60">
        <v>-1.7824836892030599E-2</v>
      </c>
      <c r="D1870" s="60">
        <v>8.1339027054361107E-3</v>
      </c>
      <c r="E1870" s="60">
        <v>0.99999999999999301</v>
      </c>
      <c r="F1870" s="60">
        <v>0.458659967613818</v>
      </c>
      <c r="G1870" s="60">
        <v>1.10487891158519</v>
      </c>
      <c r="H1870" s="60">
        <v>-9.4923444085576902E-2</v>
      </c>
      <c r="I1870" s="60">
        <v>1.14673896210335E-2</v>
      </c>
      <c r="J1870" s="60">
        <v>86.203804269962205</v>
      </c>
      <c r="K1870" s="60">
        <v>0.458659967613815</v>
      </c>
      <c r="L1870" s="60">
        <v>0.54134003238617801</v>
      </c>
      <c r="M1870" s="61">
        <v>6.7723604502134502E-15</v>
      </c>
      <c r="N1870" s="60">
        <v>1.10487891158519</v>
      </c>
      <c r="O1870" s="60">
        <v>1.14673896210335E-2</v>
      </c>
      <c r="P1870" s="60" t="s">
        <v>163</v>
      </c>
      <c r="Q1870" s="60">
        <v>865</v>
      </c>
      <c r="R1870" s="60" t="s">
        <v>28</v>
      </c>
    </row>
    <row r="1871" spans="1:18" x14ac:dyDescent="0.25">
      <c r="A1871" s="60">
        <v>1868</v>
      </c>
      <c r="B1871" s="60">
        <v>0.99300548975023095</v>
      </c>
      <c r="C1871" s="60">
        <v>-7.0190865028700302E-3</v>
      </c>
      <c r="D1871" s="60">
        <v>1.0776387698323101E-2</v>
      </c>
      <c r="E1871" s="60">
        <v>0.99999999999997802</v>
      </c>
      <c r="F1871" s="60">
        <v>0.25029126244387601</v>
      </c>
      <c r="G1871" s="60" t="s">
        <v>142</v>
      </c>
      <c r="H1871" s="60">
        <v>-1</v>
      </c>
      <c r="I1871" s="60">
        <v>9.2125876122059608E-3</v>
      </c>
      <c r="J1871" s="60">
        <v>107.547135950716</v>
      </c>
      <c r="K1871" s="60">
        <v>0.25029126244387101</v>
      </c>
      <c r="L1871" s="60">
        <v>0.74970873755610701</v>
      </c>
      <c r="M1871" s="61">
        <v>2.24265050974282E-14</v>
      </c>
      <c r="N1871" s="60" t="s">
        <v>142</v>
      </c>
      <c r="O1871" s="60">
        <v>9.2125876122059608E-3</v>
      </c>
      <c r="P1871" s="60" t="s">
        <v>163</v>
      </c>
      <c r="Q1871" s="60">
        <v>866</v>
      </c>
      <c r="R1871" s="60" t="s">
        <v>28</v>
      </c>
    </row>
    <row r="1872" spans="1:18" x14ac:dyDescent="0.25">
      <c r="A1872" s="60">
        <v>1869</v>
      </c>
      <c r="B1872" s="60">
        <v>0.98333073240109103</v>
      </c>
      <c r="C1872" s="60">
        <v>-1.6809763335718798E-2</v>
      </c>
      <c r="D1872" s="60">
        <v>7.1294328745598696E-3</v>
      </c>
      <c r="E1872" s="60">
        <v>0.99999999998241595</v>
      </c>
      <c r="F1872" s="60">
        <v>0.52307947128323795</v>
      </c>
      <c r="G1872" s="60">
        <v>0.83840564667527795</v>
      </c>
      <c r="H1872" s="60">
        <v>0.19274005842580999</v>
      </c>
      <c r="I1872" s="60">
        <v>1.6354671079467101E-2</v>
      </c>
      <c r="J1872" s="60">
        <v>60.1446109274234</v>
      </c>
      <c r="K1872" s="60">
        <v>0.52307947127403998</v>
      </c>
      <c r="L1872" s="60">
        <v>0.47692052870837598</v>
      </c>
      <c r="M1872" s="61">
        <v>1.7584045330920601E-11</v>
      </c>
      <c r="N1872" s="60">
        <v>0.83840564667527795</v>
      </c>
      <c r="O1872" s="60">
        <v>1.6354671079467101E-2</v>
      </c>
      <c r="P1872" s="60" t="s">
        <v>163</v>
      </c>
      <c r="Q1872" s="60">
        <v>867</v>
      </c>
      <c r="R1872" s="60" t="s">
        <v>28</v>
      </c>
    </row>
    <row r="1873" spans="1:18" x14ac:dyDescent="0.25">
      <c r="A1873" s="60">
        <v>1870</v>
      </c>
      <c r="B1873" s="60">
        <v>0.98828435691515404</v>
      </c>
      <c r="C1873" s="60">
        <v>-1.17848120009385E-2</v>
      </c>
      <c r="D1873" s="60">
        <v>9.8608065975025593E-3</v>
      </c>
      <c r="E1873" s="60">
        <v>0.999999999999996</v>
      </c>
      <c r="F1873" s="60">
        <v>0.31492778688290102</v>
      </c>
      <c r="G1873" s="60" t="s">
        <v>142</v>
      </c>
      <c r="H1873" s="60">
        <v>-1</v>
      </c>
      <c r="I1873" s="60">
        <v>9.6789921991901496E-3</v>
      </c>
      <c r="J1873" s="60">
        <v>102.316541579987</v>
      </c>
      <c r="K1873" s="60">
        <v>0.31492778688290002</v>
      </c>
      <c r="L1873" s="60">
        <v>0.68507221311709698</v>
      </c>
      <c r="M1873" s="61">
        <v>3.6637359812630197E-15</v>
      </c>
      <c r="N1873" s="60" t="s">
        <v>142</v>
      </c>
      <c r="O1873" s="60">
        <v>9.6789921991901496E-3</v>
      </c>
      <c r="P1873" s="60" t="s">
        <v>163</v>
      </c>
      <c r="Q1873" s="60">
        <v>868</v>
      </c>
      <c r="R1873" s="60" t="s">
        <v>28</v>
      </c>
    </row>
    <row r="1874" spans="1:18" x14ac:dyDescent="0.25">
      <c r="A1874" s="60">
        <v>1871</v>
      </c>
      <c r="B1874" s="60">
        <v>0.97943542085929303</v>
      </c>
      <c r="C1874" s="60">
        <v>-2.0778974491543499E-2</v>
      </c>
      <c r="D1874" s="60">
        <v>8.9616412254770808E-3</v>
      </c>
      <c r="E1874" s="60">
        <v>0.999999999999445</v>
      </c>
      <c r="F1874" s="60">
        <v>0.45044501031638401</v>
      </c>
      <c r="G1874" s="60">
        <v>0.70717034688223801</v>
      </c>
      <c r="H1874" s="60">
        <v>0.41408644240922299</v>
      </c>
      <c r="I1874" s="60">
        <v>1.27669279709525E-2</v>
      </c>
      <c r="J1874" s="60">
        <v>77.327378542058995</v>
      </c>
      <c r="K1874" s="60">
        <v>0.45044501031613499</v>
      </c>
      <c r="L1874" s="60">
        <v>0.54955498968331096</v>
      </c>
      <c r="M1874" s="61">
        <v>5.5455640080026599E-13</v>
      </c>
      <c r="N1874" s="60">
        <v>0.70717034688223801</v>
      </c>
      <c r="O1874" s="60">
        <v>1.27669279709525E-2</v>
      </c>
      <c r="P1874" s="60" t="s">
        <v>163</v>
      </c>
      <c r="Q1874" s="60">
        <v>869</v>
      </c>
      <c r="R1874" s="60" t="s">
        <v>28</v>
      </c>
    </row>
    <row r="1875" spans="1:18" x14ac:dyDescent="0.25">
      <c r="A1875" s="60">
        <v>1872</v>
      </c>
      <c r="B1875" s="60">
        <v>0.97645273936505395</v>
      </c>
      <c r="C1875" s="60">
        <v>-2.3828927824280002E-2</v>
      </c>
      <c r="D1875" s="60">
        <v>8.2217820998295409E-3</v>
      </c>
      <c r="E1875" s="60">
        <v>0.99999895367758196</v>
      </c>
      <c r="F1875" s="60">
        <v>0.45255201709343501</v>
      </c>
      <c r="G1875" s="60" t="s">
        <v>142</v>
      </c>
      <c r="H1875" s="60">
        <v>-1</v>
      </c>
      <c r="I1875" s="60">
        <v>2.7804621512185601E-2</v>
      </c>
      <c r="J1875" s="60">
        <v>34.965244107413596</v>
      </c>
      <c r="K1875" s="60">
        <v>0.452551543578114</v>
      </c>
      <c r="L1875" s="60">
        <v>0.54744741009946796</v>
      </c>
      <c r="M1875" s="61">
        <v>1.04632241770819E-6</v>
      </c>
      <c r="N1875" s="60" t="s">
        <v>142</v>
      </c>
      <c r="O1875" s="60">
        <v>2.7804621512185601E-2</v>
      </c>
      <c r="P1875" s="60" t="s">
        <v>163</v>
      </c>
      <c r="Q1875" s="60">
        <v>870</v>
      </c>
      <c r="R1875" s="60" t="s">
        <v>28</v>
      </c>
    </row>
    <row r="1876" spans="1:18" x14ac:dyDescent="0.25">
      <c r="A1876" s="60">
        <v>1873</v>
      </c>
      <c r="B1876" s="60">
        <v>0.97386332892176397</v>
      </c>
      <c r="C1876" s="60">
        <v>-2.6484304567460398E-2</v>
      </c>
      <c r="D1876" s="60">
        <v>8.0489205724863806E-3</v>
      </c>
      <c r="E1876" s="60">
        <v>1</v>
      </c>
      <c r="F1876" s="60">
        <v>0.55625765814721695</v>
      </c>
      <c r="G1876" s="60">
        <v>0.36002392306415598</v>
      </c>
      <c r="H1876" s="60">
        <v>1.7775931984991999</v>
      </c>
      <c r="I1876" s="60" t="s">
        <v>162</v>
      </c>
      <c r="J1876" s="60" t="s">
        <v>162</v>
      </c>
      <c r="K1876" s="60">
        <v>0.55625765814721695</v>
      </c>
      <c r="L1876" s="60">
        <v>0.443742341852783</v>
      </c>
      <c r="M1876" s="60">
        <v>0</v>
      </c>
      <c r="N1876" s="60">
        <v>0.36002392306415598</v>
      </c>
      <c r="O1876" s="60" t="s">
        <v>162</v>
      </c>
      <c r="P1876" s="60" t="s">
        <v>163</v>
      </c>
      <c r="Q1876" s="60">
        <v>871</v>
      </c>
      <c r="R1876" s="60" t="s">
        <v>28</v>
      </c>
    </row>
    <row r="1877" spans="1:18" x14ac:dyDescent="0.25">
      <c r="A1877" s="60">
        <v>1874</v>
      </c>
      <c r="B1877" s="60">
        <v>0.98223248056884305</v>
      </c>
      <c r="C1877" s="60">
        <v>-1.7927256723152998E-2</v>
      </c>
      <c r="D1877" s="60">
        <v>1.0437266142237099E-2</v>
      </c>
      <c r="E1877" s="60">
        <v>0.99999999999825695</v>
      </c>
      <c r="F1877" s="60">
        <v>0.32752626560445203</v>
      </c>
      <c r="G1877" s="60">
        <v>1.3419236104979699</v>
      </c>
      <c r="H1877" s="60">
        <v>-0.25480109882789098</v>
      </c>
      <c r="I1877" s="60">
        <v>1.16109003918823E-2</v>
      </c>
      <c r="J1877" s="60">
        <v>85.125964933705404</v>
      </c>
      <c r="K1877" s="60">
        <v>0.32752626560388098</v>
      </c>
      <c r="L1877" s="60">
        <v>0.67247373439437697</v>
      </c>
      <c r="M1877" s="61">
        <v>1.7428281040565699E-12</v>
      </c>
      <c r="N1877" s="60">
        <v>1.3419236104979699</v>
      </c>
      <c r="O1877" s="60">
        <v>1.16109003918823E-2</v>
      </c>
      <c r="P1877" s="60" t="s">
        <v>163</v>
      </c>
      <c r="Q1877" s="60">
        <v>872</v>
      </c>
      <c r="R1877" s="60" t="s">
        <v>28</v>
      </c>
    </row>
    <row r="1878" spans="1:18" x14ac:dyDescent="0.25">
      <c r="A1878" s="60">
        <v>1875</v>
      </c>
      <c r="B1878" s="60">
        <v>0.989390737298387</v>
      </c>
      <c r="C1878" s="60">
        <v>-1.06659421705097E-2</v>
      </c>
      <c r="D1878" s="60">
        <v>9.4366857964890208E-3</v>
      </c>
      <c r="E1878" s="60">
        <v>0.99999999999997402</v>
      </c>
      <c r="F1878" s="60">
        <v>0.332785075729641</v>
      </c>
      <c r="G1878" s="60" t="s">
        <v>142</v>
      </c>
      <c r="H1878" s="60">
        <v>-1</v>
      </c>
      <c r="I1878" s="60">
        <v>1.05818617711721E-2</v>
      </c>
      <c r="J1878" s="60">
        <v>93.501328936679002</v>
      </c>
      <c r="K1878" s="60">
        <v>0.33278507572963201</v>
      </c>
      <c r="L1878" s="60">
        <v>0.66721492427034101</v>
      </c>
      <c r="M1878" s="61">
        <v>2.64233079860787E-14</v>
      </c>
      <c r="N1878" s="60" t="s">
        <v>142</v>
      </c>
      <c r="O1878" s="60">
        <v>1.05818617711721E-2</v>
      </c>
      <c r="P1878" s="60" t="s">
        <v>163</v>
      </c>
      <c r="Q1878" s="60">
        <v>873</v>
      </c>
      <c r="R1878" s="60" t="s">
        <v>28</v>
      </c>
    </row>
    <row r="1879" spans="1:18" x14ac:dyDescent="0.25">
      <c r="A1879" s="60">
        <v>1876</v>
      </c>
      <c r="B1879" s="60">
        <v>0.98384374450838397</v>
      </c>
      <c r="C1879" s="60">
        <v>-1.62881907706568E-2</v>
      </c>
      <c r="D1879" s="60">
        <v>6.7554901422905798E-3</v>
      </c>
      <c r="E1879" s="60">
        <v>0.99999999999997502</v>
      </c>
      <c r="F1879" s="60">
        <v>0.52692231490694197</v>
      </c>
      <c r="G1879" s="60">
        <v>1.09341357317487</v>
      </c>
      <c r="H1879" s="60">
        <v>-8.5432973823101693E-2</v>
      </c>
      <c r="I1879" s="60">
        <v>1.3475059988499001E-2</v>
      </c>
      <c r="J1879" s="60">
        <v>73.211172406913406</v>
      </c>
      <c r="K1879" s="60">
        <v>0.52692231490692898</v>
      </c>
      <c r="L1879" s="60">
        <v>0.47307768509304599</v>
      </c>
      <c r="M1879" s="61">
        <v>2.5424107263916101E-14</v>
      </c>
      <c r="N1879" s="60">
        <v>1.09341357317487</v>
      </c>
      <c r="O1879" s="60">
        <v>1.3475059988499001E-2</v>
      </c>
      <c r="P1879" s="60" t="s">
        <v>163</v>
      </c>
      <c r="Q1879" s="60">
        <v>874</v>
      </c>
      <c r="R1879" s="60" t="s">
        <v>28</v>
      </c>
    </row>
    <row r="1880" spans="1:18" x14ac:dyDescent="0.25">
      <c r="A1880" s="60">
        <v>1877</v>
      </c>
      <c r="B1880" s="60">
        <v>0.98982794157569598</v>
      </c>
      <c r="C1880" s="60">
        <v>-1.0224147346029199E-2</v>
      </c>
      <c r="D1880" s="60">
        <v>9.0648377810240797E-3</v>
      </c>
      <c r="E1880" s="60">
        <v>0.99999999999991696</v>
      </c>
      <c r="F1880" s="60">
        <v>0.34474828122142098</v>
      </c>
      <c r="G1880" s="60" t="s">
        <v>142</v>
      </c>
      <c r="H1880" s="60">
        <v>-1</v>
      </c>
      <c r="I1880" s="60">
        <v>1.1603091209520499E-2</v>
      </c>
      <c r="J1880" s="60">
        <v>85.183929949588503</v>
      </c>
      <c r="K1880" s="60">
        <v>0.344748281221393</v>
      </c>
      <c r="L1880" s="60">
        <v>0.65525171877852395</v>
      </c>
      <c r="M1880" s="61">
        <v>8.2600593032111596E-14</v>
      </c>
      <c r="N1880" s="60" t="s">
        <v>142</v>
      </c>
      <c r="O1880" s="60">
        <v>1.1603091209520499E-2</v>
      </c>
      <c r="P1880" s="60" t="s">
        <v>163</v>
      </c>
      <c r="Q1880" s="60">
        <v>875</v>
      </c>
      <c r="R1880" s="60" t="s">
        <v>28</v>
      </c>
    </row>
    <row r="1881" spans="1:18" x14ac:dyDescent="0.25">
      <c r="A1881" s="60">
        <v>1878</v>
      </c>
      <c r="B1881" s="60">
        <v>0.98375470703267598</v>
      </c>
      <c r="C1881" s="60">
        <v>-1.6378694476532198E-2</v>
      </c>
      <c r="D1881" s="60">
        <v>8.8434813960639094E-3</v>
      </c>
      <c r="E1881" s="60">
        <v>0.99897892077824102</v>
      </c>
      <c r="F1881" s="60">
        <v>0.406978064876725</v>
      </c>
      <c r="G1881" s="60" t="s">
        <v>142</v>
      </c>
      <c r="H1881" s="60">
        <v>-1</v>
      </c>
      <c r="I1881" s="60">
        <v>5.30109073110318E-2</v>
      </c>
      <c r="J1881" s="60">
        <v>17.864042340054301</v>
      </c>
      <c r="K1881" s="60">
        <v>0.406562508030967</v>
      </c>
      <c r="L1881" s="60">
        <v>0.59241641274727397</v>
      </c>
      <c r="M1881" s="60">
        <v>1.0210792217589799E-3</v>
      </c>
      <c r="N1881" s="60" t="s">
        <v>142</v>
      </c>
      <c r="O1881" s="60">
        <v>5.30109073110318E-2</v>
      </c>
      <c r="P1881" s="60" t="s">
        <v>163</v>
      </c>
      <c r="Q1881" s="60">
        <v>876</v>
      </c>
      <c r="R1881" s="60" t="s">
        <v>28</v>
      </c>
    </row>
    <row r="1882" spans="1:18" x14ac:dyDescent="0.25">
      <c r="A1882" s="60">
        <v>1879</v>
      </c>
      <c r="B1882" s="60">
        <v>0.985367774065665</v>
      </c>
      <c r="C1882" s="60">
        <v>-1.4740332811076499E-2</v>
      </c>
      <c r="D1882" s="60">
        <v>8.7263983860983007E-3</v>
      </c>
      <c r="E1882" s="60">
        <v>0.99999999990550203</v>
      </c>
      <c r="F1882" s="60">
        <v>0.38687184923770601</v>
      </c>
      <c r="G1882" s="60" t="s">
        <v>142</v>
      </c>
      <c r="H1882" s="60">
        <v>-1</v>
      </c>
      <c r="I1882" s="60">
        <v>1.5420297254378001E-2</v>
      </c>
      <c r="J1882" s="60">
        <v>63.849592942580202</v>
      </c>
      <c r="K1882" s="60">
        <v>0.38687184920114798</v>
      </c>
      <c r="L1882" s="60">
        <v>0.613128150704354</v>
      </c>
      <c r="M1882" s="61">
        <v>9.4498076030902199E-11</v>
      </c>
      <c r="N1882" s="60" t="s">
        <v>142</v>
      </c>
      <c r="O1882" s="60">
        <v>1.5420297254378001E-2</v>
      </c>
      <c r="P1882" s="60" t="s">
        <v>163</v>
      </c>
      <c r="Q1882" s="60">
        <v>877</v>
      </c>
      <c r="R1882" s="60" t="s">
        <v>28</v>
      </c>
    </row>
    <row r="1883" spans="1:18" x14ac:dyDescent="0.25">
      <c r="A1883" s="60">
        <v>1880</v>
      </c>
      <c r="B1883" s="60">
        <v>0.99052800967788301</v>
      </c>
      <c r="C1883" s="60">
        <v>-9.51713492141373E-3</v>
      </c>
      <c r="D1883" s="60">
        <v>9.7207653698574495E-3</v>
      </c>
      <c r="E1883" s="60">
        <v>0.999999999999998</v>
      </c>
      <c r="F1883" s="60">
        <v>0.309402149156562</v>
      </c>
      <c r="G1883" s="60" t="s">
        <v>142</v>
      </c>
      <c r="H1883" s="60">
        <v>-1</v>
      </c>
      <c r="I1883" s="60">
        <v>9.8914184946553504E-3</v>
      </c>
      <c r="J1883" s="60">
        <v>100.097734419015</v>
      </c>
      <c r="K1883" s="60">
        <v>0.309402149156561</v>
      </c>
      <c r="L1883" s="60">
        <v>0.69059785084343694</v>
      </c>
      <c r="M1883" s="61">
        <v>2.2204460492503099E-15</v>
      </c>
      <c r="N1883" s="60" t="s">
        <v>142</v>
      </c>
      <c r="O1883" s="60">
        <v>9.8914184946553504E-3</v>
      </c>
      <c r="P1883" s="60" t="s">
        <v>163</v>
      </c>
      <c r="Q1883" s="60">
        <v>878</v>
      </c>
      <c r="R1883" s="60" t="s">
        <v>28</v>
      </c>
    </row>
    <row r="1884" spans="1:18" x14ac:dyDescent="0.25">
      <c r="A1884" s="60">
        <v>1881</v>
      </c>
      <c r="B1884" s="60">
        <v>0.98341212484891605</v>
      </c>
      <c r="C1884" s="60">
        <v>-1.67269945613761E-2</v>
      </c>
      <c r="D1884" s="60">
        <v>1.1280728249366601E-2</v>
      </c>
      <c r="E1884" s="60">
        <v>0.99999999921234095</v>
      </c>
      <c r="F1884" s="60">
        <v>0.249571489041923</v>
      </c>
      <c r="G1884" s="60" t="s">
        <v>142</v>
      </c>
      <c r="H1884" s="60">
        <v>-1</v>
      </c>
      <c r="I1884" s="60">
        <v>1.3960729557092299E-2</v>
      </c>
      <c r="J1884" s="60">
        <v>70.629494426527401</v>
      </c>
      <c r="K1884" s="60">
        <v>0.249571488845346</v>
      </c>
      <c r="L1884" s="60">
        <v>0.75042851036699498</v>
      </c>
      <c r="M1884" s="61">
        <v>7.8765893807286602E-10</v>
      </c>
      <c r="N1884" s="60" t="s">
        <v>142</v>
      </c>
      <c r="O1884" s="60">
        <v>1.3960729557092299E-2</v>
      </c>
      <c r="P1884" s="60" t="s">
        <v>163</v>
      </c>
      <c r="Q1884" s="60">
        <v>879</v>
      </c>
      <c r="R1884" s="60" t="s">
        <v>28</v>
      </c>
    </row>
    <row r="1885" spans="1:18" x14ac:dyDescent="0.25">
      <c r="A1885" s="60">
        <v>1882</v>
      </c>
      <c r="B1885" s="60">
        <v>0.98640605092079003</v>
      </c>
      <c r="C1885" s="60">
        <v>-1.36871928028954E-2</v>
      </c>
      <c r="D1885" s="60">
        <v>8.3160568242205395E-3</v>
      </c>
      <c r="E1885" s="60">
        <v>0.99999957744163404</v>
      </c>
      <c r="F1885" s="60">
        <v>0.39974113446487503</v>
      </c>
      <c r="G1885" s="60" t="s">
        <v>142</v>
      </c>
      <c r="H1885" s="60">
        <v>-1</v>
      </c>
      <c r="I1885" s="60">
        <v>2.5391805316406901E-2</v>
      </c>
      <c r="J1885" s="60">
        <v>38.382784624370501</v>
      </c>
      <c r="K1885" s="60">
        <v>0.39974096555091398</v>
      </c>
      <c r="L1885" s="60">
        <v>0.60025861189072005</v>
      </c>
      <c r="M1885" s="61">
        <v>4.2255836640858698E-7</v>
      </c>
      <c r="N1885" s="60" t="s">
        <v>142</v>
      </c>
      <c r="O1885" s="60">
        <v>2.5391805316406901E-2</v>
      </c>
      <c r="P1885" s="60" t="s">
        <v>163</v>
      </c>
      <c r="Q1885" s="60">
        <v>880</v>
      </c>
      <c r="R1885" s="60" t="s">
        <v>28</v>
      </c>
    </row>
    <row r="1886" spans="1:18" x14ac:dyDescent="0.25">
      <c r="A1886" s="60">
        <v>1883</v>
      </c>
      <c r="B1886" s="60">
        <v>0.98804753942741097</v>
      </c>
      <c r="C1886" s="60">
        <v>-1.2024465562482999E-2</v>
      </c>
      <c r="D1886" s="60">
        <v>9.3500632345631697E-3</v>
      </c>
      <c r="E1886" s="60">
        <v>0.99999999999845002</v>
      </c>
      <c r="F1886" s="60">
        <v>0.35586057098756901</v>
      </c>
      <c r="G1886" s="60">
        <v>1.79116139585155</v>
      </c>
      <c r="H1886" s="60">
        <v>-0.44170301888145302</v>
      </c>
      <c r="I1886" s="60">
        <v>1.2469594254282399E-2</v>
      </c>
      <c r="J1886" s="60">
        <v>79.195071275600995</v>
      </c>
      <c r="K1886" s="60">
        <v>0.35586057098701801</v>
      </c>
      <c r="L1886" s="60">
        <v>0.64413942901143195</v>
      </c>
      <c r="M1886" s="61">
        <v>1.5504264538890301E-12</v>
      </c>
      <c r="N1886" s="60">
        <v>1.79116139585155</v>
      </c>
      <c r="O1886" s="60">
        <v>1.2469594254282399E-2</v>
      </c>
      <c r="P1886" s="60" t="s">
        <v>163</v>
      </c>
      <c r="Q1886" s="60">
        <v>881</v>
      </c>
      <c r="R1886" s="60" t="s">
        <v>28</v>
      </c>
    </row>
    <row r="1887" spans="1:18" x14ac:dyDescent="0.25">
      <c r="A1887" s="60">
        <v>1884</v>
      </c>
      <c r="B1887" s="60">
        <v>0.98392582011004204</v>
      </c>
      <c r="C1887" s="60">
        <v>-1.6204770838586E-2</v>
      </c>
      <c r="D1887" s="60">
        <v>7.5033416177506702E-3</v>
      </c>
      <c r="E1887" s="60">
        <v>0.99989287740770605</v>
      </c>
      <c r="F1887" s="60">
        <v>0.46702601693617801</v>
      </c>
      <c r="G1887" s="60" t="s">
        <v>142</v>
      </c>
      <c r="H1887" s="60">
        <v>-1</v>
      </c>
      <c r="I1887" s="60">
        <v>4.3702963648911602E-2</v>
      </c>
      <c r="J1887" s="60">
        <v>21.881743399223801</v>
      </c>
      <c r="K1887" s="60">
        <v>0.46697598789857497</v>
      </c>
      <c r="L1887" s="60">
        <v>0.53291688950913096</v>
      </c>
      <c r="M1887" s="60">
        <v>1.07122592293951E-4</v>
      </c>
      <c r="N1887" s="60" t="s">
        <v>142</v>
      </c>
      <c r="O1887" s="60">
        <v>4.3702963648911602E-2</v>
      </c>
      <c r="P1887" s="60" t="s">
        <v>163</v>
      </c>
      <c r="Q1887" s="60">
        <v>882</v>
      </c>
      <c r="R1887" s="60" t="s">
        <v>28</v>
      </c>
    </row>
    <row r="1888" spans="1:18" x14ac:dyDescent="0.25">
      <c r="A1888" s="60">
        <v>1885</v>
      </c>
      <c r="B1888" s="60">
        <v>0.979732038234436</v>
      </c>
      <c r="C1888" s="60">
        <v>-2.0476175079444402E-2</v>
      </c>
      <c r="D1888" s="60">
        <v>7.7479368906755598E-3</v>
      </c>
      <c r="E1888" s="60">
        <v>0.99999999991503496</v>
      </c>
      <c r="F1888" s="60">
        <v>0.48325576650479601</v>
      </c>
      <c r="G1888" s="60">
        <v>1.3890438209410101</v>
      </c>
      <c r="H1888" s="60">
        <v>-0.28008030781739401</v>
      </c>
      <c r="I1888" s="60">
        <v>1.68973947051189E-2</v>
      </c>
      <c r="J1888" s="60">
        <v>58.180720901137398</v>
      </c>
      <c r="K1888" s="60">
        <v>0.48325576646373603</v>
      </c>
      <c r="L1888" s="60">
        <v>0.51674423345129905</v>
      </c>
      <c r="M1888" s="61">
        <v>8.4965479096865705E-11</v>
      </c>
      <c r="N1888" s="60">
        <v>1.3890438209410101</v>
      </c>
      <c r="O1888" s="60">
        <v>1.68973947051189E-2</v>
      </c>
      <c r="P1888" s="60" t="s">
        <v>163</v>
      </c>
      <c r="Q1888" s="60">
        <v>883</v>
      </c>
      <c r="R1888" s="60" t="s">
        <v>28</v>
      </c>
    </row>
    <row r="1889" spans="1:18" x14ac:dyDescent="0.25">
      <c r="A1889" s="60">
        <v>1886</v>
      </c>
      <c r="B1889" s="60">
        <v>0.98611608454007404</v>
      </c>
      <c r="C1889" s="60">
        <v>-1.3981198510200001E-2</v>
      </c>
      <c r="D1889" s="60">
        <v>8.7039020730063608E-3</v>
      </c>
      <c r="E1889" s="60">
        <v>0.99999902529627804</v>
      </c>
      <c r="F1889" s="60">
        <v>0.39181183245578299</v>
      </c>
      <c r="G1889" s="60" t="s">
        <v>142</v>
      </c>
      <c r="H1889" s="60">
        <v>-1</v>
      </c>
      <c r="I1889" s="60">
        <v>2.5944566861369499E-2</v>
      </c>
      <c r="J1889" s="60">
        <v>37.543715350629498</v>
      </c>
      <c r="K1889" s="60">
        <v>0.39181145055533101</v>
      </c>
      <c r="L1889" s="60">
        <v>0.60818757474094698</v>
      </c>
      <c r="M1889" s="61">
        <v>9.7470372195651599E-7</v>
      </c>
      <c r="N1889" s="60" t="s">
        <v>142</v>
      </c>
      <c r="O1889" s="60">
        <v>2.5944566861369499E-2</v>
      </c>
      <c r="P1889" s="60" t="s">
        <v>163</v>
      </c>
      <c r="Q1889" s="60">
        <v>884</v>
      </c>
      <c r="R1889" s="60" t="s">
        <v>28</v>
      </c>
    </row>
    <row r="1890" spans="1:18" x14ac:dyDescent="0.25">
      <c r="A1890" s="60">
        <v>1887</v>
      </c>
      <c r="B1890" s="60">
        <v>0.98698902303289304</v>
      </c>
      <c r="C1890" s="60">
        <v>-1.30963611577212E-2</v>
      </c>
      <c r="D1890" s="60">
        <v>8.6799336118796103E-3</v>
      </c>
      <c r="E1890" s="60">
        <v>0.99999999991099797</v>
      </c>
      <c r="F1890" s="60">
        <v>0.37872195289275601</v>
      </c>
      <c r="G1890" s="60" t="s">
        <v>142</v>
      </c>
      <c r="H1890" s="60">
        <v>-1</v>
      </c>
      <c r="I1890" s="60">
        <v>1.5542244016071601E-2</v>
      </c>
      <c r="J1890" s="60">
        <v>63.3407733764789</v>
      </c>
      <c r="K1890" s="60">
        <v>0.37872195285904903</v>
      </c>
      <c r="L1890" s="60">
        <v>0.62127804705195</v>
      </c>
      <c r="M1890" s="61">
        <v>8.9001694902890397E-11</v>
      </c>
      <c r="N1890" s="60" t="s">
        <v>142</v>
      </c>
      <c r="O1890" s="60">
        <v>1.5542244016071601E-2</v>
      </c>
      <c r="P1890" s="60" t="s">
        <v>163</v>
      </c>
      <c r="Q1890" s="60">
        <v>885</v>
      </c>
      <c r="R1890" s="60" t="s">
        <v>28</v>
      </c>
    </row>
    <row r="1891" spans="1:18" x14ac:dyDescent="0.25">
      <c r="A1891" s="60">
        <v>1888</v>
      </c>
      <c r="B1891" s="60">
        <v>0.97885539523527498</v>
      </c>
      <c r="C1891" s="60">
        <v>-2.1371353964717201E-2</v>
      </c>
      <c r="D1891" s="60">
        <v>8.5878550252855203E-3</v>
      </c>
      <c r="E1891" s="60">
        <v>0.99999999999222899</v>
      </c>
      <c r="F1891" s="60">
        <v>0.45069456885269099</v>
      </c>
      <c r="G1891" s="60">
        <v>0.81113747267592895</v>
      </c>
      <c r="H1891" s="60">
        <v>0.232836644448217</v>
      </c>
      <c r="I1891" s="60">
        <v>1.48656410575638E-2</v>
      </c>
      <c r="J1891" s="60">
        <v>66.269214703067803</v>
      </c>
      <c r="K1891" s="60">
        <v>0.45069456884918901</v>
      </c>
      <c r="L1891" s="60">
        <v>0.54930543114303998</v>
      </c>
      <c r="M1891" s="61">
        <v>7.77145015007363E-12</v>
      </c>
      <c r="N1891" s="60">
        <v>0.81113747267592895</v>
      </c>
      <c r="O1891" s="60">
        <v>1.48656410575638E-2</v>
      </c>
      <c r="P1891" s="60" t="s">
        <v>163</v>
      </c>
      <c r="Q1891" s="60">
        <v>886</v>
      </c>
      <c r="R1891" s="60" t="s">
        <v>28</v>
      </c>
    </row>
    <row r="1892" spans="1:18" x14ac:dyDescent="0.25">
      <c r="A1892" s="60">
        <v>1889</v>
      </c>
      <c r="B1892" s="60">
        <v>0.99094805127610097</v>
      </c>
      <c r="C1892" s="60">
        <v>-9.0931665346272398E-3</v>
      </c>
      <c r="D1892" s="60">
        <v>8.9831522331462396E-3</v>
      </c>
      <c r="E1892" s="60">
        <v>0.99999999998522604</v>
      </c>
      <c r="F1892" s="60">
        <v>0.32946444790604701</v>
      </c>
      <c r="G1892" s="60" t="s">
        <v>142</v>
      </c>
      <c r="H1892" s="60">
        <v>-1</v>
      </c>
      <c r="I1892" s="60">
        <v>1.41977906409178E-2</v>
      </c>
      <c r="J1892" s="60">
        <v>69.433493864743795</v>
      </c>
      <c r="K1892" s="60">
        <v>0.32946444790118001</v>
      </c>
      <c r="L1892" s="60">
        <v>0.67053555208404603</v>
      </c>
      <c r="M1892" s="61">
        <v>1.4774181877896798E-11</v>
      </c>
      <c r="N1892" s="60" t="s">
        <v>142</v>
      </c>
      <c r="O1892" s="60">
        <v>1.41977906409178E-2</v>
      </c>
      <c r="P1892" s="60" t="s">
        <v>163</v>
      </c>
      <c r="Q1892" s="60">
        <v>887</v>
      </c>
      <c r="R1892" s="60" t="s">
        <v>28</v>
      </c>
    </row>
    <row r="1893" spans="1:18" x14ac:dyDescent="0.25">
      <c r="A1893" s="60">
        <v>1890</v>
      </c>
      <c r="B1893" s="60">
        <v>0.98884470466035801</v>
      </c>
      <c r="C1893" s="60">
        <v>-1.1217982276873E-2</v>
      </c>
      <c r="D1893" s="60">
        <v>9.3285411526098806E-3</v>
      </c>
      <c r="E1893" s="60">
        <v>0.99990300328253701</v>
      </c>
      <c r="F1893" s="60">
        <v>0.339224471870199</v>
      </c>
      <c r="G1893" s="60" t="s">
        <v>142</v>
      </c>
      <c r="H1893" s="60">
        <v>-1</v>
      </c>
      <c r="I1893" s="60">
        <v>3.8867490455944599E-2</v>
      </c>
      <c r="J1893" s="60">
        <v>24.728442671992799</v>
      </c>
      <c r="K1893" s="60">
        <v>0.339191568209945</v>
      </c>
      <c r="L1893" s="60">
        <v>0.660711435072592</v>
      </c>
      <c r="M1893" s="61">
        <v>9.6996717462771706E-5</v>
      </c>
      <c r="N1893" s="60" t="s">
        <v>142</v>
      </c>
      <c r="O1893" s="60">
        <v>3.8867490455944599E-2</v>
      </c>
      <c r="P1893" s="60" t="s">
        <v>163</v>
      </c>
      <c r="Q1893" s="60">
        <v>888</v>
      </c>
      <c r="R1893" s="60" t="s">
        <v>28</v>
      </c>
    </row>
    <row r="1894" spans="1:18" x14ac:dyDescent="0.25">
      <c r="A1894" s="60">
        <v>1891</v>
      </c>
      <c r="B1894" s="60">
        <v>0.98459301238123598</v>
      </c>
      <c r="C1894" s="60">
        <v>-1.5526908594416499E-2</v>
      </c>
      <c r="D1894" s="60">
        <v>1.0032443573352701E-2</v>
      </c>
      <c r="E1894" s="60">
        <v>0.999999999999995</v>
      </c>
      <c r="F1894" s="60">
        <v>0.29636596400817</v>
      </c>
      <c r="G1894" s="60" t="s">
        <v>142</v>
      </c>
      <c r="H1894" s="60">
        <v>-1</v>
      </c>
      <c r="I1894" s="60">
        <v>9.8984942407158803E-3</v>
      </c>
      <c r="J1894" s="60">
        <v>100.025466670139</v>
      </c>
      <c r="K1894" s="60">
        <v>0.296365964008168</v>
      </c>
      <c r="L1894" s="60">
        <v>0.70363403599182595</v>
      </c>
      <c r="M1894" s="61">
        <v>5.4400928206632702E-15</v>
      </c>
      <c r="N1894" s="60" t="s">
        <v>142</v>
      </c>
      <c r="O1894" s="60">
        <v>9.8984942407158803E-3</v>
      </c>
      <c r="P1894" s="60" t="s">
        <v>163</v>
      </c>
      <c r="Q1894" s="60">
        <v>889</v>
      </c>
      <c r="R1894" s="60" t="s">
        <v>28</v>
      </c>
    </row>
    <row r="1895" spans="1:18" x14ac:dyDescent="0.25">
      <c r="A1895" s="60">
        <v>1892</v>
      </c>
      <c r="B1895" s="60">
        <v>0.98006616303465599</v>
      </c>
      <c r="C1895" s="60">
        <v>-2.0135196295770201E-2</v>
      </c>
      <c r="D1895" s="60">
        <v>7.1198820194493901E-3</v>
      </c>
      <c r="E1895" s="60">
        <v>0.99999999997798295</v>
      </c>
      <c r="F1895" s="60">
        <v>0.52972123481875999</v>
      </c>
      <c r="G1895" s="60">
        <v>0.71607765931697698</v>
      </c>
      <c r="H1895" s="60">
        <v>0.39649657685709699</v>
      </c>
      <c r="I1895" s="60">
        <v>1.6573199423673302E-2</v>
      </c>
      <c r="J1895" s="60">
        <v>59.338379719946602</v>
      </c>
      <c r="K1895" s="60">
        <v>0.52972123480709699</v>
      </c>
      <c r="L1895" s="60">
        <v>0.47027876517088602</v>
      </c>
      <c r="M1895" s="61">
        <v>2.20172768905513E-11</v>
      </c>
      <c r="N1895" s="60">
        <v>0.71607765931697698</v>
      </c>
      <c r="O1895" s="60">
        <v>1.6573199423673302E-2</v>
      </c>
      <c r="P1895" s="60" t="s">
        <v>163</v>
      </c>
      <c r="Q1895" s="60">
        <v>890</v>
      </c>
      <c r="R1895" s="60" t="s">
        <v>28</v>
      </c>
    </row>
    <row r="1896" spans="1:18" x14ac:dyDescent="0.25">
      <c r="A1896" s="60">
        <v>1893</v>
      </c>
      <c r="B1896" s="60">
        <v>0.98727429096352004</v>
      </c>
      <c r="C1896" s="60">
        <v>-1.28073744449661E-2</v>
      </c>
      <c r="D1896" s="60">
        <v>8.1839767614179902E-3</v>
      </c>
      <c r="E1896" s="60">
        <v>0.99999999999366096</v>
      </c>
      <c r="F1896" s="60">
        <v>0.39652759507011998</v>
      </c>
      <c r="G1896" s="60" t="s">
        <v>142</v>
      </c>
      <c r="H1896" s="60">
        <v>-1</v>
      </c>
      <c r="I1896" s="60">
        <v>1.44895704938931E-2</v>
      </c>
      <c r="J1896" s="60">
        <v>68.0151582078621</v>
      </c>
      <c r="K1896" s="60">
        <v>0.39652759506760599</v>
      </c>
      <c r="L1896" s="60">
        <v>0.60347240492605403</v>
      </c>
      <c r="M1896" s="61">
        <v>6.3393734706096398E-12</v>
      </c>
      <c r="N1896" s="60" t="s">
        <v>142</v>
      </c>
      <c r="O1896" s="60">
        <v>1.44895704938931E-2</v>
      </c>
      <c r="P1896" s="60" t="s">
        <v>163</v>
      </c>
      <c r="Q1896" s="60">
        <v>891</v>
      </c>
      <c r="R1896" s="60" t="s">
        <v>28</v>
      </c>
    </row>
    <row r="1897" spans="1:18" x14ac:dyDescent="0.25">
      <c r="A1897" s="60">
        <v>1894</v>
      </c>
      <c r="B1897" s="60">
        <v>0.98757400331428402</v>
      </c>
      <c r="C1897" s="60">
        <v>-1.25038449496292E-2</v>
      </c>
      <c r="D1897" s="60">
        <v>8.97305414048849E-3</v>
      </c>
      <c r="E1897" s="60">
        <v>0.99999999999998201</v>
      </c>
      <c r="F1897" s="60">
        <v>0.353002341565615</v>
      </c>
      <c r="G1897" s="60" t="s">
        <v>142</v>
      </c>
      <c r="H1897" s="60">
        <v>-1</v>
      </c>
      <c r="I1897" s="60">
        <v>1.10107285918141E-2</v>
      </c>
      <c r="J1897" s="60">
        <v>89.820511255126902</v>
      </c>
      <c r="K1897" s="60">
        <v>0.353002341565609</v>
      </c>
      <c r="L1897" s="60">
        <v>0.64699765843437296</v>
      </c>
      <c r="M1897" s="61">
        <v>1.7874590696465001E-14</v>
      </c>
      <c r="N1897" s="60" t="s">
        <v>142</v>
      </c>
      <c r="O1897" s="60">
        <v>1.10107285918141E-2</v>
      </c>
      <c r="P1897" s="60" t="s">
        <v>163</v>
      </c>
      <c r="Q1897" s="60">
        <v>892</v>
      </c>
      <c r="R1897" s="60" t="s">
        <v>28</v>
      </c>
    </row>
    <row r="1898" spans="1:18" x14ac:dyDescent="0.25">
      <c r="A1898" s="60">
        <v>1895</v>
      </c>
      <c r="B1898" s="60">
        <v>0.98747281708624002</v>
      </c>
      <c r="C1898" s="60">
        <v>-1.2606309587010501E-2</v>
      </c>
      <c r="D1898" s="60">
        <v>1.0873780585105601E-2</v>
      </c>
      <c r="E1898" s="60">
        <v>0.99999999999984002</v>
      </c>
      <c r="F1898" s="60">
        <v>0.26949874957026099</v>
      </c>
      <c r="G1898" s="60" t="s">
        <v>142</v>
      </c>
      <c r="H1898" s="60">
        <v>-1</v>
      </c>
      <c r="I1898" s="60">
        <v>9.9351497188419693E-3</v>
      </c>
      <c r="J1898" s="60">
        <v>99.6527358217364</v>
      </c>
      <c r="K1898" s="60">
        <v>0.26949874957021802</v>
      </c>
      <c r="L1898" s="60">
        <v>0.730501250429622</v>
      </c>
      <c r="M1898" s="61">
        <v>1.59872115546023E-13</v>
      </c>
      <c r="N1898" s="60" t="s">
        <v>142</v>
      </c>
      <c r="O1898" s="60">
        <v>9.9351497188419693E-3</v>
      </c>
      <c r="P1898" s="60" t="s">
        <v>163</v>
      </c>
      <c r="Q1898" s="60">
        <v>893</v>
      </c>
      <c r="R1898" s="60" t="s">
        <v>28</v>
      </c>
    </row>
    <row r="1899" spans="1:18" x14ac:dyDescent="0.25">
      <c r="A1899" s="60">
        <v>1896</v>
      </c>
      <c r="B1899" s="60">
        <v>0.97950604509635197</v>
      </c>
      <c r="C1899" s="60">
        <v>-2.0706870002138101E-2</v>
      </c>
      <c r="D1899" s="60">
        <v>7.7042818697086396E-3</v>
      </c>
      <c r="E1899" s="60">
        <v>0.99999999923925498</v>
      </c>
      <c r="F1899" s="60">
        <v>0.52049669743162197</v>
      </c>
      <c r="G1899" s="60">
        <v>0.73928898006806198</v>
      </c>
      <c r="H1899" s="60">
        <v>0.352651029517491</v>
      </c>
      <c r="I1899" s="60">
        <v>1.8684060504619501E-2</v>
      </c>
      <c r="J1899" s="60">
        <v>52.521556502814597</v>
      </c>
      <c r="K1899" s="60">
        <v>0.52049669703565704</v>
      </c>
      <c r="L1899" s="60">
        <v>0.47950330220359799</v>
      </c>
      <c r="M1899" s="61">
        <v>7.6074524457680995E-10</v>
      </c>
      <c r="N1899" s="60">
        <v>0.73928898006806198</v>
      </c>
      <c r="O1899" s="60">
        <v>1.8684060504619501E-2</v>
      </c>
      <c r="P1899" s="60" t="s">
        <v>163</v>
      </c>
      <c r="Q1899" s="60">
        <v>894</v>
      </c>
      <c r="R1899" s="60" t="s">
        <v>28</v>
      </c>
    </row>
    <row r="1900" spans="1:18" x14ac:dyDescent="0.25">
      <c r="A1900" s="60">
        <v>1897</v>
      </c>
      <c r="B1900" s="60">
        <v>0.98740905398107803</v>
      </c>
      <c r="C1900" s="60">
        <v>-1.2670883682422199E-2</v>
      </c>
      <c r="D1900" s="60">
        <v>8.4901691587615305E-3</v>
      </c>
      <c r="E1900" s="60">
        <v>0.99999999996592304</v>
      </c>
      <c r="F1900" s="60">
        <v>0.41731505578033301</v>
      </c>
      <c r="G1900" s="60">
        <v>1.3121379622607601</v>
      </c>
      <c r="H1900" s="60">
        <v>-0.23788501761122899</v>
      </c>
      <c r="I1900" s="60">
        <v>1.49758187400341E-2</v>
      </c>
      <c r="J1900" s="60">
        <v>65.774312467254205</v>
      </c>
      <c r="K1900" s="60">
        <v>0.417315055766113</v>
      </c>
      <c r="L1900" s="60">
        <v>0.58268494419981098</v>
      </c>
      <c r="M1900" s="61">
        <v>3.4076630406332197E-11</v>
      </c>
      <c r="N1900" s="60">
        <v>1.3121379622607601</v>
      </c>
      <c r="O1900" s="60">
        <v>1.49758187400341E-2</v>
      </c>
      <c r="P1900" s="60" t="s">
        <v>163</v>
      </c>
      <c r="Q1900" s="60">
        <v>895</v>
      </c>
      <c r="R1900" s="60" t="s">
        <v>28</v>
      </c>
    </row>
    <row r="1901" spans="1:18" x14ac:dyDescent="0.25">
      <c r="A1901" s="60">
        <v>1898</v>
      </c>
      <c r="B1901" s="60">
        <v>0.98993428523761895</v>
      </c>
      <c r="C1901" s="60">
        <v>-1.0116716604514801E-2</v>
      </c>
      <c r="D1901" s="60">
        <v>9.5795387544545408E-3</v>
      </c>
      <c r="E1901" s="60">
        <v>0.99999999999754796</v>
      </c>
      <c r="F1901" s="60">
        <v>0.32083859034512702</v>
      </c>
      <c r="G1901" s="60" t="s">
        <v>142</v>
      </c>
      <c r="H1901" s="60">
        <v>-1</v>
      </c>
      <c r="I1901" s="60">
        <v>1.24046620011646E-2</v>
      </c>
      <c r="J1901" s="60">
        <v>79.614852698615806</v>
      </c>
      <c r="K1901" s="60">
        <v>0.32083859034434098</v>
      </c>
      <c r="L1901" s="60">
        <v>0.67916140965320704</v>
      </c>
      <c r="M1901" s="61">
        <v>2.4522606167920498E-12</v>
      </c>
      <c r="N1901" s="60" t="s">
        <v>142</v>
      </c>
      <c r="O1901" s="60">
        <v>1.24046620011646E-2</v>
      </c>
      <c r="P1901" s="60" t="s">
        <v>163</v>
      </c>
      <c r="Q1901" s="60">
        <v>896</v>
      </c>
      <c r="R1901" s="60" t="s">
        <v>28</v>
      </c>
    </row>
    <row r="1902" spans="1:18" x14ac:dyDescent="0.25">
      <c r="A1902" s="60">
        <v>1899</v>
      </c>
      <c r="B1902" s="60">
        <v>0.979470070926307</v>
      </c>
      <c r="C1902" s="60">
        <v>-2.07435975250055E-2</v>
      </c>
      <c r="D1902" s="60">
        <v>8.9115257908725497E-3</v>
      </c>
      <c r="E1902" s="60">
        <v>0.99998748634483403</v>
      </c>
      <c r="F1902" s="60">
        <v>0.40790799131537397</v>
      </c>
      <c r="G1902" s="60">
        <v>2.40627463183344</v>
      </c>
      <c r="H1902" s="60">
        <v>-0.58441983854600299</v>
      </c>
      <c r="I1902" s="60">
        <v>3.2677129622935203E-2</v>
      </c>
      <c r="J1902" s="60">
        <v>29.602443101309799</v>
      </c>
      <c r="K1902" s="60">
        <v>0.40790288689543103</v>
      </c>
      <c r="L1902" s="60">
        <v>0.59208459944940295</v>
      </c>
      <c r="M1902" s="61">
        <v>1.25136551659688E-5</v>
      </c>
      <c r="N1902" s="60">
        <v>2.40627463183344</v>
      </c>
      <c r="O1902" s="60">
        <v>3.2677129622935203E-2</v>
      </c>
      <c r="P1902" s="60" t="s">
        <v>163</v>
      </c>
      <c r="Q1902" s="60">
        <v>897</v>
      </c>
      <c r="R1902" s="60" t="s">
        <v>28</v>
      </c>
    </row>
    <row r="1903" spans="1:18" x14ac:dyDescent="0.25">
      <c r="A1903" s="60">
        <v>1900</v>
      </c>
      <c r="B1903" s="60">
        <v>0.98742347605009895</v>
      </c>
      <c r="C1903" s="60">
        <v>-1.26562778170619E-2</v>
      </c>
      <c r="D1903" s="60">
        <v>9.3129780932579703E-3</v>
      </c>
      <c r="E1903" s="60">
        <v>0.99999999999998601</v>
      </c>
      <c r="F1903" s="60">
        <v>0.32664999961855301</v>
      </c>
      <c r="G1903" s="60" t="s">
        <v>142</v>
      </c>
      <c r="H1903" s="60">
        <v>-1</v>
      </c>
      <c r="I1903" s="60">
        <v>1.06862718629392E-2</v>
      </c>
      <c r="J1903" s="60">
        <v>92.578004829549002</v>
      </c>
      <c r="K1903" s="60">
        <v>0.32664999961854801</v>
      </c>
      <c r="L1903" s="60">
        <v>0.673350000381437</v>
      </c>
      <c r="M1903" s="61">
        <v>1.4210854715202001E-14</v>
      </c>
      <c r="N1903" s="60" t="s">
        <v>142</v>
      </c>
      <c r="O1903" s="60">
        <v>1.06862718629392E-2</v>
      </c>
      <c r="P1903" s="60" t="s">
        <v>163</v>
      </c>
      <c r="Q1903" s="60">
        <v>898</v>
      </c>
      <c r="R1903" s="60" t="s">
        <v>28</v>
      </c>
    </row>
    <row r="1904" spans="1:18" x14ac:dyDescent="0.25">
      <c r="A1904" s="60">
        <v>1901</v>
      </c>
      <c r="B1904" s="60">
        <v>0.98627734177222504</v>
      </c>
      <c r="C1904" s="60">
        <v>-1.38176842433618E-2</v>
      </c>
      <c r="D1904" s="60">
        <v>9.3670356497762997E-3</v>
      </c>
      <c r="E1904" s="60">
        <v>0.999999999999994</v>
      </c>
      <c r="F1904" s="60">
        <v>0.33305435554448698</v>
      </c>
      <c r="G1904" s="60" t="s">
        <v>142</v>
      </c>
      <c r="H1904" s="60">
        <v>-1</v>
      </c>
      <c r="I1904" s="60">
        <v>1.0626286790035E-2</v>
      </c>
      <c r="J1904" s="60">
        <v>93.106249883804296</v>
      </c>
      <c r="K1904" s="60">
        <v>0.33305435554448498</v>
      </c>
      <c r="L1904" s="60">
        <v>0.66694564445550897</v>
      </c>
      <c r="M1904" s="61">
        <v>6.3282712403633899E-15</v>
      </c>
      <c r="N1904" s="60" t="s">
        <v>142</v>
      </c>
      <c r="O1904" s="60">
        <v>1.0626286790035E-2</v>
      </c>
      <c r="P1904" s="60" t="s">
        <v>163</v>
      </c>
      <c r="Q1904" s="60">
        <v>899</v>
      </c>
      <c r="R1904" s="60" t="s">
        <v>28</v>
      </c>
    </row>
    <row r="1905" spans="1:18" x14ac:dyDescent="0.25">
      <c r="A1905" s="60">
        <v>1902</v>
      </c>
      <c r="B1905" s="60">
        <v>0.97935381026020496</v>
      </c>
      <c r="C1905" s="60">
        <v>-2.0862302087835401E-2</v>
      </c>
      <c r="D1905" s="60">
        <v>6.8473748130730896E-3</v>
      </c>
      <c r="E1905" s="60">
        <v>0.99999999969230002</v>
      </c>
      <c r="F1905" s="60">
        <v>0.548129902722028</v>
      </c>
      <c r="G1905" s="60">
        <v>1.2649887375367901</v>
      </c>
      <c r="H1905" s="60">
        <v>-0.209479127895464</v>
      </c>
      <c r="I1905" s="60">
        <v>1.8726718150302E-2</v>
      </c>
      <c r="J1905" s="60">
        <v>52.3996395937573</v>
      </c>
      <c r="K1905" s="60">
        <v>0.54812990255336902</v>
      </c>
      <c r="L1905" s="60">
        <v>0.451870097138931</v>
      </c>
      <c r="M1905" s="61">
        <v>3.07699643542492E-10</v>
      </c>
      <c r="N1905" s="60">
        <v>1.2649887375367901</v>
      </c>
      <c r="O1905" s="60">
        <v>1.8726718150302E-2</v>
      </c>
      <c r="P1905" s="60" t="s">
        <v>163</v>
      </c>
      <c r="Q1905" s="60">
        <v>900</v>
      </c>
      <c r="R1905" s="60" t="s">
        <v>28</v>
      </c>
    </row>
    <row r="1906" spans="1:18" x14ac:dyDescent="0.25">
      <c r="A1906" s="60">
        <v>1903</v>
      </c>
      <c r="B1906" s="60">
        <v>0.98959044050622402</v>
      </c>
      <c r="C1906" s="60">
        <v>-1.04641179078489E-2</v>
      </c>
      <c r="D1906" s="60">
        <v>8.9879194794135007E-3</v>
      </c>
      <c r="E1906" s="60">
        <v>0.999999999999997</v>
      </c>
      <c r="F1906" s="60">
        <v>0.34885216336389502</v>
      </c>
      <c r="G1906" s="60" t="s">
        <v>142</v>
      </c>
      <c r="H1906" s="60">
        <v>-1</v>
      </c>
      <c r="I1906" s="60">
        <v>1.03537471898474E-2</v>
      </c>
      <c r="J1906" s="60">
        <v>95.583389729717496</v>
      </c>
      <c r="K1906" s="60">
        <v>0.34885216336389302</v>
      </c>
      <c r="L1906" s="60">
        <v>0.65114783663610298</v>
      </c>
      <c r="M1906" s="61">
        <v>3.44169137633799E-15</v>
      </c>
      <c r="N1906" s="60" t="s">
        <v>142</v>
      </c>
      <c r="O1906" s="60">
        <v>1.03537471898474E-2</v>
      </c>
      <c r="P1906" s="60" t="s">
        <v>163</v>
      </c>
      <c r="Q1906" s="60">
        <v>901</v>
      </c>
      <c r="R1906" s="60" t="s">
        <v>28</v>
      </c>
    </row>
    <row r="1907" spans="1:18" x14ac:dyDescent="0.25">
      <c r="A1907" s="60">
        <v>1904</v>
      </c>
      <c r="B1907" s="60">
        <v>0.98257442018462904</v>
      </c>
      <c r="C1907" s="60">
        <v>-1.75791923722931E-2</v>
      </c>
      <c r="D1907" s="60">
        <v>7.0083170255309402E-3</v>
      </c>
      <c r="E1907" s="60">
        <v>0.99999999999939204</v>
      </c>
      <c r="F1907" s="60">
        <v>0.560538448978398</v>
      </c>
      <c r="G1907" s="60">
        <v>0.54857264283006701</v>
      </c>
      <c r="H1907" s="60">
        <v>0.82291263166357498</v>
      </c>
      <c r="I1907" s="60">
        <v>1.4637748520895499E-2</v>
      </c>
      <c r="J1907" s="60">
        <v>67.316517295845898</v>
      </c>
      <c r="K1907" s="60">
        <v>0.56053844897805705</v>
      </c>
      <c r="L1907" s="60">
        <v>0.439461551021335</v>
      </c>
      <c r="M1907" s="61">
        <v>6.0795812828473602E-13</v>
      </c>
      <c r="N1907" s="60">
        <v>0.54857264283006701</v>
      </c>
      <c r="O1907" s="60">
        <v>1.4637748520895499E-2</v>
      </c>
      <c r="P1907" s="60" t="s">
        <v>163</v>
      </c>
      <c r="Q1907" s="60">
        <v>902</v>
      </c>
      <c r="R1907" s="60" t="s">
        <v>28</v>
      </c>
    </row>
    <row r="1908" spans="1:18" x14ac:dyDescent="0.25">
      <c r="A1908" s="60">
        <v>1905</v>
      </c>
      <c r="B1908" s="60">
        <v>0.97396651521517197</v>
      </c>
      <c r="C1908" s="60">
        <v>-2.6378354559747502E-2</v>
      </c>
      <c r="D1908" s="60">
        <v>9.1409588634835705E-3</v>
      </c>
      <c r="E1908" s="60">
        <v>1</v>
      </c>
      <c r="F1908" s="60">
        <v>0.50889643577202803</v>
      </c>
      <c r="G1908" s="60">
        <v>0.34037738556293101</v>
      </c>
      <c r="H1908" s="60">
        <v>1.93791550912278</v>
      </c>
      <c r="I1908" s="60" t="s">
        <v>162</v>
      </c>
      <c r="J1908" s="60" t="s">
        <v>162</v>
      </c>
      <c r="K1908" s="60">
        <v>0.50889643577202803</v>
      </c>
      <c r="L1908" s="60">
        <v>0.49110356422797202</v>
      </c>
      <c r="M1908" s="60">
        <v>0</v>
      </c>
      <c r="N1908" s="60">
        <v>0.34037738556293101</v>
      </c>
      <c r="O1908" s="60" t="s">
        <v>162</v>
      </c>
      <c r="P1908" s="60" t="s">
        <v>163</v>
      </c>
      <c r="Q1908" s="60">
        <v>903</v>
      </c>
      <c r="R1908" s="60" t="s">
        <v>28</v>
      </c>
    </row>
    <row r="1909" spans="1:18" x14ac:dyDescent="0.25">
      <c r="A1909" s="60">
        <v>1906</v>
      </c>
      <c r="B1909" s="60">
        <v>0.99038892772005904</v>
      </c>
      <c r="C1909" s="60">
        <v>-9.6575567184380099E-3</v>
      </c>
      <c r="D1909" s="60">
        <v>1.0143329031807801E-2</v>
      </c>
      <c r="E1909" s="60">
        <v>0.99999999994876099</v>
      </c>
      <c r="F1909" s="60">
        <v>0.28360878648744298</v>
      </c>
      <c r="G1909" s="60" t="s">
        <v>142</v>
      </c>
      <c r="H1909" s="60">
        <v>-1</v>
      </c>
      <c r="I1909" s="60">
        <v>1.3313193157674E-2</v>
      </c>
      <c r="J1909" s="60">
        <v>74.1134598707132</v>
      </c>
      <c r="K1909" s="60">
        <v>0.28360878647291099</v>
      </c>
      <c r="L1909" s="60">
        <v>0.71639121347585</v>
      </c>
      <c r="M1909" s="61">
        <v>5.1239457121710101E-11</v>
      </c>
      <c r="N1909" s="60" t="s">
        <v>142</v>
      </c>
      <c r="O1909" s="60">
        <v>1.3313193157674E-2</v>
      </c>
      <c r="P1909" s="60" t="s">
        <v>163</v>
      </c>
      <c r="Q1909" s="60">
        <v>904</v>
      </c>
      <c r="R1909" s="60" t="s">
        <v>28</v>
      </c>
    </row>
    <row r="1910" spans="1:18" x14ac:dyDescent="0.25">
      <c r="A1910" s="60">
        <v>1907</v>
      </c>
      <c r="B1910" s="60">
        <v>0.97977715380122699</v>
      </c>
      <c r="C1910" s="60">
        <v>-2.0430127255854202E-2</v>
      </c>
      <c r="D1910" s="60">
        <v>9.5123698150916293E-3</v>
      </c>
      <c r="E1910" s="60">
        <v>0.99999991360985496</v>
      </c>
      <c r="F1910" s="60">
        <v>0.40565154726505898</v>
      </c>
      <c r="G1910" s="60">
        <v>1.3021480755489201</v>
      </c>
      <c r="H1910" s="60">
        <v>-0.23203818461394901</v>
      </c>
      <c r="I1910" s="60">
        <v>2.0879410167944399E-2</v>
      </c>
      <c r="J1910" s="60">
        <v>46.894073249984601</v>
      </c>
      <c r="K1910" s="60">
        <v>0.40565151222076401</v>
      </c>
      <c r="L1910" s="60">
        <v>0.59434840138909195</v>
      </c>
      <c r="M1910" s="61">
        <v>8.6390144593551099E-8</v>
      </c>
      <c r="N1910" s="60">
        <v>1.3021480755489201</v>
      </c>
      <c r="O1910" s="60">
        <v>2.0879410167944399E-2</v>
      </c>
      <c r="P1910" s="60" t="s">
        <v>163</v>
      </c>
      <c r="Q1910" s="60">
        <v>905</v>
      </c>
      <c r="R1910" s="60" t="s">
        <v>28</v>
      </c>
    </row>
    <row r="1911" spans="1:18" x14ac:dyDescent="0.25">
      <c r="A1911" s="60">
        <v>1908</v>
      </c>
      <c r="B1911" s="60">
        <v>0.98718233699075097</v>
      </c>
      <c r="C1911" s="60">
        <v>-1.29005180182748E-2</v>
      </c>
      <c r="D1911" s="60">
        <v>7.9351726456906892E-3</v>
      </c>
      <c r="E1911" s="60">
        <v>0.99998124004322697</v>
      </c>
      <c r="F1911" s="60">
        <v>0.41423350582187901</v>
      </c>
      <c r="G1911" s="60" t="s">
        <v>142</v>
      </c>
      <c r="H1911" s="60">
        <v>-1</v>
      </c>
      <c r="I1911" s="60">
        <v>3.5147857937290299E-2</v>
      </c>
      <c r="J1911" s="60">
        <v>27.451235969605001</v>
      </c>
      <c r="K1911" s="60">
        <v>0.41422573481921499</v>
      </c>
      <c r="L1911" s="60">
        <v>0.58575550522401199</v>
      </c>
      <c r="M1911" s="61">
        <v>1.8759956773140002E-5</v>
      </c>
      <c r="N1911" s="60" t="s">
        <v>142</v>
      </c>
      <c r="O1911" s="60">
        <v>3.5147857937290299E-2</v>
      </c>
      <c r="P1911" s="60" t="s">
        <v>163</v>
      </c>
      <c r="Q1911" s="60">
        <v>906</v>
      </c>
      <c r="R1911" s="60" t="s">
        <v>28</v>
      </c>
    </row>
    <row r="1912" spans="1:18" x14ac:dyDescent="0.25">
      <c r="A1912" s="60">
        <v>1909</v>
      </c>
      <c r="B1912" s="60">
        <v>0.98727018504818298</v>
      </c>
      <c r="C1912" s="60">
        <v>-1.2811533293133099E-2</v>
      </c>
      <c r="D1912" s="60">
        <v>8.3764534638858003E-3</v>
      </c>
      <c r="E1912" s="60">
        <v>0.99999999978547705</v>
      </c>
      <c r="F1912" s="60">
        <v>0.38765724776970301</v>
      </c>
      <c r="G1912" s="60" t="s">
        <v>142</v>
      </c>
      <c r="H1912" s="60">
        <v>-1</v>
      </c>
      <c r="I1912" s="60">
        <v>1.65125500309951E-2</v>
      </c>
      <c r="J1912" s="60">
        <v>59.559998190644897</v>
      </c>
      <c r="K1912" s="60">
        <v>0.38765724768654197</v>
      </c>
      <c r="L1912" s="60">
        <v>0.61234275209893596</v>
      </c>
      <c r="M1912" s="61">
        <v>2.1452251086628799E-10</v>
      </c>
      <c r="N1912" s="60" t="s">
        <v>142</v>
      </c>
      <c r="O1912" s="60">
        <v>1.65125500309951E-2</v>
      </c>
      <c r="P1912" s="60" t="s">
        <v>163</v>
      </c>
      <c r="Q1912" s="60">
        <v>907</v>
      </c>
      <c r="R1912" s="60" t="s">
        <v>28</v>
      </c>
    </row>
    <row r="1913" spans="1:18" x14ac:dyDescent="0.25">
      <c r="A1913" s="60">
        <v>1910</v>
      </c>
      <c r="B1913" s="60">
        <v>0.98869458561588297</v>
      </c>
      <c r="C1913" s="60">
        <v>-1.1369806359966299E-2</v>
      </c>
      <c r="D1913" s="60">
        <v>9.6338324950537707E-3</v>
      </c>
      <c r="E1913" s="60">
        <v>0.99999999988341703</v>
      </c>
      <c r="F1913" s="60">
        <v>0.319409128301266</v>
      </c>
      <c r="G1913" s="60" t="s">
        <v>142</v>
      </c>
      <c r="H1913" s="60">
        <v>-1</v>
      </c>
      <c r="I1913" s="60">
        <v>1.4945072143789401E-2</v>
      </c>
      <c r="J1913" s="60">
        <v>65.911687704067802</v>
      </c>
      <c r="K1913" s="60">
        <v>0.31940912826402801</v>
      </c>
      <c r="L1913" s="60">
        <v>0.68059087161938903</v>
      </c>
      <c r="M1913" s="61">
        <v>1.16582743459048E-10</v>
      </c>
      <c r="N1913" s="60" t="s">
        <v>142</v>
      </c>
      <c r="O1913" s="60">
        <v>1.4945072143789401E-2</v>
      </c>
      <c r="P1913" s="60" t="s">
        <v>163</v>
      </c>
      <c r="Q1913" s="60">
        <v>908</v>
      </c>
      <c r="R1913" s="60" t="s">
        <v>28</v>
      </c>
    </row>
    <row r="1914" spans="1:18" x14ac:dyDescent="0.25">
      <c r="A1914" s="60">
        <v>1911</v>
      </c>
      <c r="B1914" s="60">
        <v>0.97636454393821404</v>
      </c>
      <c r="C1914" s="60">
        <v>-2.3919254172427001E-2</v>
      </c>
      <c r="D1914" s="60">
        <v>7.0014933632537102E-3</v>
      </c>
      <c r="E1914" s="60">
        <v>0.99999999999992495</v>
      </c>
      <c r="F1914" s="60">
        <v>0.59452374577081801</v>
      </c>
      <c r="G1914" s="60">
        <v>0.47320655653442301</v>
      </c>
      <c r="H1914" s="60">
        <v>1.11324206351578</v>
      </c>
      <c r="I1914" s="60">
        <v>1.3758718509108E-2</v>
      </c>
      <c r="J1914" s="60">
        <v>71.681187520336195</v>
      </c>
      <c r="K1914" s="60">
        <v>0.59452374577077305</v>
      </c>
      <c r="L1914" s="60">
        <v>0.40547625422915101</v>
      </c>
      <c r="M1914" s="61">
        <v>7.5384143372048104E-14</v>
      </c>
      <c r="N1914" s="60">
        <v>0.47320655653442301</v>
      </c>
      <c r="O1914" s="60">
        <v>1.3758718509108E-2</v>
      </c>
      <c r="P1914" s="60" t="s">
        <v>163</v>
      </c>
      <c r="Q1914" s="60">
        <v>909</v>
      </c>
      <c r="R1914" s="60" t="s">
        <v>28</v>
      </c>
    </row>
    <row r="1915" spans="1:18" x14ac:dyDescent="0.25">
      <c r="A1915" s="60">
        <v>1912</v>
      </c>
      <c r="B1915" s="60">
        <v>0.98108573376920205</v>
      </c>
      <c r="C1915" s="60">
        <v>-1.9095428975284601E-2</v>
      </c>
      <c r="D1915" s="60">
        <v>6.7402050633120301E-3</v>
      </c>
      <c r="E1915" s="60">
        <v>0.99824782348220098</v>
      </c>
      <c r="F1915" s="60">
        <v>0.54039907754041605</v>
      </c>
      <c r="G1915" s="60" t="s">
        <v>142</v>
      </c>
      <c r="H1915" s="60">
        <v>-1</v>
      </c>
      <c r="I1915" s="60">
        <v>6.8223904188399395E-2</v>
      </c>
      <c r="J1915" s="60">
        <v>13.657619083752699</v>
      </c>
      <c r="K1915" s="60">
        <v>0.53945220296650997</v>
      </c>
      <c r="L1915" s="60">
        <v>0.45879562051569101</v>
      </c>
      <c r="M1915" s="60">
        <v>1.7521765177990201E-3</v>
      </c>
      <c r="N1915" s="60" t="s">
        <v>142</v>
      </c>
      <c r="O1915" s="60">
        <v>6.8223904188399395E-2</v>
      </c>
      <c r="P1915" s="60" t="s">
        <v>163</v>
      </c>
      <c r="Q1915" s="60">
        <v>910</v>
      </c>
      <c r="R1915" s="60" t="s">
        <v>28</v>
      </c>
    </row>
    <row r="1916" spans="1:18" x14ac:dyDescent="0.25">
      <c r="A1916" s="60">
        <v>1913</v>
      </c>
      <c r="B1916" s="60">
        <v>0.98562582325016301</v>
      </c>
      <c r="C1916" s="60">
        <v>-1.44784860082011E-2</v>
      </c>
      <c r="D1916" s="60">
        <v>5.9846488025798597E-3</v>
      </c>
      <c r="E1916" s="60">
        <v>0.71082596053950398</v>
      </c>
      <c r="F1916" s="60">
        <v>0.99999999970241704</v>
      </c>
      <c r="G1916" s="60">
        <v>2.1555067611642099E-2</v>
      </c>
      <c r="H1916" s="60">
        <v>45.392802751399998</v>
      </c>
      <c r="I1916" s="60">
        <v>0.64789266912148402</v>
      </c>
      <c r="J1916" s="60">
        <v>0.54346552702311002</v>
      </c>
      <c r="K1916" s="60">
        <v>0.71082596032797396</v>
      </c>
      <c r="L1916" s="61">
        <v>2.1152984999122599E-10</v>
      </c>
      <c r="M1916" s="60">
        <v>0.28917403946049602</v>
      </c>
      <c r="N1916" s="60">
        <v>2.1555067611642099E-2</v>
      </c>
      <c r="O1916" s="60">
        <v>0.64789266912148402</v>
      </c>
      <c r="P1916" s="60" t="s">
        <v>163</v>
      </c>
      <c r="Q1916" s="60">
        <v>911</v>
      </c>
      <c r="R1916" s="60" t="s">
        <v>28</v>
      </c>
    </row>
    <row r="1917" spans="1:18" x14ac:dyDescent="0.25">
      <c r="A1917" s="60">
        <v>1914</v>
      </c>
      <c r="B1917" s="60">
        <v>0.98258472024219701</v>
      </c>
      <c r="C1917" s="60">
        <v>-1.7568709702104598E-2</v>
      </c>
      <c r="D1917" s="60">
        <v>8.6346485976569604E-3</v>
      </c>
      <c r="E1917" s="60">
        <v>0.99999945883277597</v>
      </c>
      <c r="F1917" s="60">
        <v>0.40124741647198597</v>
      </c>
      <c r="G1917" s="60" t="s">
        <v>142</v>
      </c>
      <c r="H1917" s="60">
        <v>-1</v>
      </c>
      <c r="I1917" s="60">
        <v>2.5273499994697499E-2</v>
      </c>
      <c r="J1917" s="60">
        <v>38.567135545524103</v>
      </c>
      <c r="K1917" s="60">
        <v>0.401247199330035</v>
      </c>
      <c r="L1917" s="60">
        <v>0.59875225950274102</v>
      </c>
      <c r="M1917" s="61">
        <v>5.4116722392194603E-7</v>
      </c>
      <c r="N1917" s="60" t="s">
        <v>142</v>
      </c>
      <c r="O1917" s="60">
        <v>2.5273499994697499E-2</v>
      </c>
      <c r="P1917" s="60" t="s">
        <v>163</v>
      </c>
      <c r="Q1917" s="60">
        <v>912</v>
      </c>
      <c r="R1917" s="60" t="s">
        <v>28</v>
      </c>
    </row>
    <row r="1918" spans="1:18" x14ac:dyDescent="0.25">
      <c r="A1918" s="60">
        <v>1915</v>
      </c>
      <c r="B1918" s="60">
        <v>0.98494841844508896</v>
      </c>
      <c r="C1918" s="60">
        <v>-1.51660062420736E-2</v>
      </c>
      <c r="D1918" s="60">
        <v>8.9122886155779905E-3</v>
      </c>
      <c r="E1918" s="60">
        <v>0.99999999845264298</v>
      </c>
      <c r="F1918" s="60">
        <v>0.41269257112249402</v>
      </c>
      <c r="G1918" s="60">
        <v>0.97719709493318097</v>
      </c>
      <c r="H1918" s="60">
        <v>2.3335011109891501E-2</v>
      </c>
      <c r="I1918" s="60">
        <v>1.75673721767486E-2</v>
      </c>
      <c r="J1918" s="60">
        <v>55.923710042618403</v>
      </c>
      <c r="K1918" s="60">
        <v>0.412692570483911</v>
      </c>
      <c r="L1918" s="60">
        <v>0.58730742796873203</v>
      </c>
      <c r="M1918" s="61">
        <v>1.5473570202928499E-9</v>
      </c>
      <c r="N1918" s="60">
        <v>0.97719709493318097</v>
      </c>
      <c r="O1918" s="60">
        <v>1.75673721767486E-2</v>
      </c>
      <c r="P1918" s="60" t="s">
        <v>163</v>
      </c>
      <c r="Q1918" s="60">
        <v>913</v>
      </c>
      <c r="R1918" s="60" t="s">
        <v>28</v>
      </c>
    </row>
    <row r="1919" spans="1:18" x14ac:dyDescent="0.25">
      <c r="A1919" s="60">
        <v>1916</v>
      </c>
      <c r="B1919" s="60">
        <v>0.984260953427744</v>
      </c>
      <c r="C1919" s="60">
        <v>-1.58642205153686E-2</v>
      </c>
      <c r="D1919" s="60">
        <v>9.3399240326878501E-3</v>
      </c>
      <c r="E1919" s="60">
        <v>0.99999997687198305</v>
      </c>
      <c r="F1919" s="60">
        <v>0.35712048025038901</v>
      </c>
      <c r="G1919" s="60" t="s">
        <v>142</v>
      </c>
      <c r="H1919" s="60">
        <v>-1</v>
      </c>
      <c r="I1919" s="60">
        <v>1.9230831264037899E-2</v>
      </c>
      <c r="J1919" s="60">
        <v>50.999832262582601</v>
      </c>
      <c r="K1919" s="60">
        <v>0.35712047199090102</v>
      </c>
      <c r="L1919" s="60">
        <v>0.64287950488108203</v>
      </c>
      <c r="M1919" s="61">
        <v>2.3128016501949801E-8</v>
      </c>
      <c r="N1919" s="60" t="s">
        <v>142</v>
      </c>
      <c r="O1919" s="60">
        <v>1.9230831264037899E-2</v>
      </c>
      <c r="P1919" s="60" t="s">
        <v>163</v>
      </c>
      <c r="Q1919" s="60">
        <v>914</v>
      </c>
      <c r="R1919" s="60" t="s">
        <v>28</v>
      </c>
    </row>
    <row r="1920" spans="1:18" x14ac:dyDescent="0.25">
      <c r="A1920" s="60">
        <v>1917</v>
      </c>
      <c r="B1920" s="60">
        <v>0.98506502432124199</v>
      </c>
      <c r="C1920" s="60">
        <v>-1.504762544958E-2</v>
      </c>
      <c r="D1920" s="60">
        <v>8.0556490960727294E-3</v>
      </c>
      <c r="E1920" s="60">
        <v>0.99999998754867303</v>
      </c>
      <c r="F1920" s="60">
        <v>0.43949481308086902</v>
      </c>
      <c r="G1920" s="60">
        <v>2.46272038245487</v>
      </c>
      <c r="H1920" s="60">
        <v>-0.59394496950433895</v>
      </c>
      <c r="I1920" s="60">
        <v>2.0834484534111599E-2</v>
      </c>
      <c r="J1920" s="60">
        <v>46.997347779962404</v>
      </c>
      <c r="K1920" s="60">
        <v>0.43949480760857501</v>
      </c>
      <c r="L1920" s="60">
        <v>0.56050517994009796</v>
      </c>
      <c r="M1920" s="61">
        <v>1.2451327413565101E-8</v>
      </c>
      <c r="N1920" s="60">
        <v>2.46272038245487</v>
      </c>
      <c r="O1920" s="60">
        <v>2.0834484534111599E-2</v>
      </c>
      <c r="P1920" s="60" t="s">
        <v>163</v>
      </c>
      <c r="Q1920" s="60">
        <v>915</v>
      </c>
      <c r="R1920" s="60" t="s">
        <v>28</v>
      </c>
    </row>
    <row r="1921" spans="1:18" x14ac:dyDescent="0.25">
      <c r="A1921" s="60">
        <v>1918</v>
      </c>
      <c r="B1921" s="60">
        <v>0.99014610136214298</v>
      </c>
      <c r="C1921" s="60">
        <v>-9.9027696084579408E-3</v>
      </c>
      <c r="D1921" s="60">
        <v>8.5666296377041092E-3</v>
      </c>
      <c r="E1921" s="60">
        <v>0.99999996743659303</v>
      </c>
      <c r="F1921" s="60">
        <v>0.37017054169226998</v>
      </c>
      <c r="G1921" s="60" t="s">
        <v>142</v>
      </c>
      <c r="H1921" s="60">
        <v>-1</v>
      </c>
      <c r="I1921" s="60">
        <v>2.06612590501104E-2</v>
      </c>
      <c r="J1921" s="60">
        <v>47.3997610007536</v>
      </c>
      <c r="K1921" s="60">
        <v>0.37017052963825597</v>
      </c>
      <c r="L1921" s="60">
        <v>0.629829437798337</v>
      </c>
      <c r="M1921" s="61">
        <v>3.2563407192931499E-8</v>
      </c>
      <c r="N1921" s="60" t="s">
        <v>142</v>
      </c>
      <c r="O1921" s="60">
        <v>2.06612590501104E-2</v>
      </c>
      <c r="P1921" s="60" t="s">
        <v>163</v>
      </c>
      <c r="Q1921" s="60">
        <v>916</v>
      </c>
      <c r="R1921" s="60" t="s">
        <v>28</v>
      </c>
    </row>
    <row r="1922" spans="1:18" x14ac:dyDescent="0.25">
      <c r="A1922" s="60">
        <v>1919</v>
      </c>
      <c r="B1922" s="60">
        <v>0.98846841965475896</v>
      </c>
      <c r="C1922" s="60">
        <v>-1.15985846261062E-2</v>
      </c>
      <c r="D1922" s="60">
        <v>1.11459704030729E-2</v>
      </c>
      <c r="E1922" s="60">
        <v>0.99999999998938605</v>
      </c>
      <c r="F1922" s="60">
        <v>0.24106067786730301</v>
      </c>
      <c r="G1922" s="60" t="s">
        <v>142</v>
      </c>
      <c r="H1922" s="60">
        <v>-1</v>
      </c>
      <c r="I1922" s="60">
        <v>1.1421951652217601E-2</v>
      </c>
      <c r="J1922" s="60">
        <v>86.550712036664095</v>
      </c>
      <c r="K1922" s="60">
        <v>0.241060677864744</v>
      </c>
      <c r="L1922" s="60">
        <v>0.75893932212464199</v>
      </c>
      <c r="M1922" s="61">
        <v>1.0613843137718999E-11</v>
      </c>
      <c r="N1922" s="60" t="s">
        <v>142</v>
      </c>
      <c r="O1922" s="60">
        <v>1.1421951652217601E-2</v>
      </c>
      <c r="P1922" s="60" t="s">
        <v>163</v>
      </c>
      <c r="Q1922" s="60">
        <v>917</v>
      </c>
      <c r="R1922" s="60" t="s">
        <v>28</v>
      </c>
    </row>
    <row r="1923" spans="1:18" x14ac:dyDescent="0.25">
      <c r="A1923" s="60">
        <v>1920</v>
      </c>
      <c r="B1923" s="60">
        <v>0.98751964182517205</v>
      </c>
      <c r="C1923" s="60">
        <v>-1.2558891948802499E-2</v>
      </c>
      <c r="D1923" s="60">
        <v>7.8639797936677202E-3</v>
      </c>
      <c r="E1923" s="60">
        <v>0.999999999999997</v>
      </c>
      <c r="F1923" s="60">
        <v>0.40456002233362698</v>
      </c>
      <c r="G1923" s="60" t="s">
        <v>142</v>
      </c>
      <c r="H1923" s="60">
        <v>-1</v>
      </c>
      <c r="I1923" s="60">
        <v>1.1446139178513001E-2</v>
      </c>
      <c r="J1923" s="60">
        <v>86.365703352378205</v>
      </c>
      <c r="K1923" s="60">
        <v>0.40456002233362598</v>
      </c>
      <c r="L1923" s="60">
        <v>0.59543997766637102</v>
      </c>
      <c r="M1923" s="61">
        <v>2.9976021664879199E-15</v>
      </c>
      <c r="N1923" s="60" t="s">
        <v>142</v>
      </c>
      <c r="O1923" s="60">
        <v>1.1446139178513001E-2</v>
      </c>
      <c r="P1923" s="60" t="s">
        <v>163</v>
      </c>
      <c r="Q1923" s="60">
        <v>918</v>
      </c>
      <c r="R1923" s="60" t="s">
        <v>28</v>
      </c>
    </row>
    <row r="1924" spans="1:18" x14ac:dyDescent="0.25">
      <c r="A1924" s="60">
        <v>1921</v>
      </c>
      <c r="B1924" s="60">
        <v>0.99377388083182905</v>
      </c>
      <c r="C1924" s="60">
        <v>-6.2455822765963903E-3</v>
      </c>
      <c r="D1924" s="60">
        <v>7.1572981319033002E-3</v>
      </c>
      <c r="E1924" s="60">
        <v>0.999999999999998</v>
      </c>
      <c r="F1924" s="60">
        <v>0.43303083773930601</v>
      </c>
      <c r="G1924" s="60" t="s">
        <v>142</v>
      </c>
      <c r="H1924" s="60">
        <v>-1</v>
      </c>
      <c r="I1924" s="60">
        <v>1.1470693001407401E-2</v>
      </c>
      <c r="J1924" s="60">
        <v>86.178690936747202</v>
      </c>
      <c r="K1924" s="60">
        <v>0.43303083773930501</v>
      </c>
      <c r="L1924" s="60">
        <v>0.56696916226069305</v>
      </c>
      <c r="M1924" s="61">
        <v>1.7763568394002501E-15</v>
      </c>
      <c r="N1924" s="60" t="s">
        <v>142</v>
      </c>
      <c r="O1924" s="60">
        <v>1.1470693001407401E-2</v>
      </c>
      <c r="P1924" s="60" t="s">
        <v>163</v>
      </c>
      <c r="Q1924" s="60">
        <v>919</v>
      </c>
      <c r="R1924" s="60" t="s">
        <v>28</v>
      </c>
    </row>
    <row r="1925" spans="1:18" x14ac:dyDescent="0.25">
      <c r="A1925" s="60">
        <v>1922</v>
      </c>
      <c r="B1925" s="60">
        <v>0.98915553627325303</v>
      </c>
      <c r="C1925" s="60">
        <v>-1.09036935229884E-2</v>
      </c>
      <c r="D1925" s="60">
        <v>8.3004347960933395E-3</v>
      </c>
      <c r="E1925" s="60">
        <v>0.99999999995773803</v>
      </c>
      <c r="F1925" s="60">
        <v>0.382955547493608</v>
      </c>
      <c r="G1925" s="60" t="s">
        <v>142</v>
      </c>
      <c r="H1925" s="60">
        <v>-1</v>
      </c>
      <c r="I1925" s="60">
        <v>1.5652887297080399E-2</v>
      </c>
      <c r="J1925" s="60">
        <v>62.885977137682602</v>
      </c>
      <c r="K1925" s="60">
        <v>0.382955547477424</v>
      </c>
      <c r="L1925" s="60">
        <v>0.61704445248031403</v>
      </c>
      <c r="M1925" s="61">
        <v>4.2261749655381202E-11</v>
      </c>
      <c r="N1925" s="60" t="s">
        <v>142</v>
      </c>
      <c r="O1925" s="60">
        <v>1.5652887297080399E-2</v>
      </c>
      <c r="P1925" s="60" t="s">
        <v>163</v>
      </c>
      <c r="Q1925" s="60">
        <v>920</v>
      </c>
      <c r="R1925" s="60" t="s">
        <v>28</v>
      </c>
    </row>
    <row r="1926" spans="1:18" x14ac:dyDescent="0.25">
      <c r="A1926" s="60">
        <v>1923</v>
      </c>
      <c r="B1926" s="60">
        <v>0.98832507429671701</v>
      </c>
      <c r="C1926" s="60">
        <v>-1.1743612782796699E-2</v>
      </c>
      <c r="D1926" s="60">
        <v>8.8984351363189905E-3</v>
      </c>
      <c r="E1926" s="60">
        <v>0.99999999847454601</v>
      </c>
      <c r="F1926" s="60">
        <v>0.364089782756297</v>
      </c>
      <c r="G1926" s="60">
        <v>5.2526694593481196</v>
      </c>
      <c r="H1926" s="60">
        <v>-0.80962061143590303</v>
      </c>
      <c r="I1926" s="60">
        <v>1.74841951883704E-2</v>
      </c>
      <c r="J1926" s="60">
        <v>56.194511341599998</v>
      </c>
      <c r="K1926" s="60">
        <v>0.364089782200895</v>
      </c>
      <c r="L1926" s="60">
        <v>0.63591021627365096</v>
      </c>
      <c r="M1926" s="61">
        <v>1.5254539853515301E-9</v>
      </c>
      <c r="N1926" s="60">
        <v>5.2526694593481196</v>
      </c>
      <c r="O1926" s="60">
        <v>1.74841951883704E-2</v>
      </c>
      <c r="P1926" s="60" t="s">
        <v>163</v>
      </c>
      <c r="Q1926" s="60">
        <v>921</v>
      </c>
      <c r="R1926" s="60" t="s">
        <v>28</v>
      </c>
    </row>
    <row r="1927" spans="1:18" x14ac:dyDescent="0.25">
      <c r="A1927" s="60">
        <v>1924</v>
      </c>
      <c r="B1927" s="60">
        <v>0.98347833606854196</v>
      </c>
      <c r="C1927" s="60">
        <v>-1.66596687789115E-2</v>
      </c>
      <c r="D1927" s="60">
        <v>9.7518682362725401E-3</v>
      </c>
      <c r="E1927" s="60">
        <v>0.99996622710886196</v>
      </c>
      <c r="F1927" s="60">
        <v>0.34666473490038402</v>
      </c>
      <c r="G1927" s="60" t="s">
        <v>142</v>
      </c>
      <c r="H1927" s="60">
        <v>-1</v>
      </c>
      <c r="I1927" s="60">
        <v>3.2742731210821698E-2</v>
      </c>
      <c r="J1927" s="60">
        <v>29.541129680394299</v>
      </c>
      <c r="K1927" s="60">
        <v>0.34665302703003098</v>
      </c>
      <c r="L1927" s="60">
        <v>0.65331320007883098</v>
      </c>
      <c r="M1927" s="61">
        <v>3.37728911378177E-5</v>
      </c>
      <c r="N1927" s="60" t="s">
        <v>142</v>
      </c>
      <c r="O1927" s="60">
        <v>3.2742731210821698E-2</v>
      </c>
      <c r="P1927" s="60" t="s">
        <v>163</v>
      </c>
      <c r="Q1927" s="60">
        <v>922</v>
      </c>
      <c r="R1927" s="60" t="s">
        <v>28</v>
      </c>
    </row>
    <row r="1928" spans="1:18" x14ac:dyDescent="0.25">
      <c r="A1928" s="60">
        <v>1925</v>
      </c>
      <c r="B1928" s="60">
        <v>0.98617543072187996</v>
      </c>
      <c r="C1928" s="60">
        <v>-1.3921018581052101E-2</v>
      </c>
      <c r="D1928" s="60">
        <v>1.0185996697541199E-2</v>
      </c>
      <c r="E1928" s="60">
        <v>0.99999999984127996</v>
      </c>
      <c r="F1928" s="60">
        <v>0.304245667225292</v>
      </c>
      <c r="G1928" s="60">
        <v>20.993729836484999</v>
      </c>
      <c r="H1928" s="60">
        <v>-0.95236673007661099</v>
      </c>
      <c r="I1928" s="60">
        <v>1.4109362179741399E-2</v>
      </c>
      <c r="J1928" s="60">
        <v>69.874925971907203</v>
      </c>
      <c r="K1928" s="60">
        <v>0.30424566717700202</v>
      </c>
      <c r="L1928" s="60">
        <v>0.695754332664278</v>
      </c>
      <c r="M1928" s="61">
        <v>1.5871992609106699E-10</v>
      </c>
      <c r="N1928" s="60">
        <v>20.993729836484999</v>
      </c>
      <c r="O1928" s="60">
        <v>1.4109362179741399E-2</v>
      </c>
      <c r="P1928" s="60" t="s">
        <v>163</v>
      </c>
      <c r="Q1928" s="60">
        <v>923</v>
      </c>
      <c r="R1928" s="60" t="s">
        <v>28</v>
      </c>
    </row>
    <row r="1929" spans="1:18" x14ac:dyDescent="0.25">
      <c r="A1929" s="60">
        <v>1926</v>
      </c>
      <c r="B1929" s="60">
        <v>0.98126837308936199</v>
      </c>
      <c r="C1929" s="60">
        <v>-1.8909285893311301E-2</v>
      </c>
      <c r="D1929" s="60">
        <v>3.6440887616921601E-3</v>
      </c>
      <c r="E1929" s="60">
        <v>0.80264339336537305</v>
      </c>
      <c r="F1929" s="60">
        <v>0.99716511981427602</v>
      </c>
      <c r="G1929" s="60">
        <v>7.3842151383226903E-2</v>
      </c>
      <c r="H1929" s="60">
        <v>12.542400665037301</v>
      </c>
      <c r="I1929" s="60" t="s">
        <v>142</v>
      </c>
      <c r="J1929" s="60">
        <v>-1</v>
      </c>
      <c r="K1929" s="60">
        <v>0.80036799551331905</v>
      </c>
      <c r="L1929" s="60">
        <v>2.27539785205402E-3</v>
      </c>
      <c r="M1929" s="60">
        <v>0.19735660663462701</v>
      </c>
      <c r="N1929" s="60">
        <v>7.3842151383226903E-2</v>
      </c>
      <c r="O1929" s="60" t="s">
        <v>142</v>
      </c>
      <c r="P1929" s="60" t="s">
        <v>163</v>
      </c>
      <c r="Q1929" s="60">
        <v>924</v>
      </c>
      <c r="R1929" s="60" t="s">
        <v>28</v>
      </c>
    </row>
    <row r="1930" spans="1:18" x14ac:dyDescent="0.25">
      <c r="A1930" s="60">
        <v>1927</v>
      </c>
      <c r="B1930" s="60">
        <v>0.98317677001208204</v>
      </c>
      <c r="C1930" s="60">
        <v>-1.6966347929609198E-2</v>
      </c>
      <c r="D1930" s="60">
        <v>9.1013575840896404E-3</v>
      </c>
      <c r="E1930" s="60">
        <v>0.999999999990837</v>
      </c>
      <c r="F1930" s="60">
        <v>0.39284974053879401</v>
      </c>
      <c r="G1930" s="60">
        <v>2.1454118591932998</v>
      </c>
      <c r="H1930" s="60">
        <v>-0.53388903127625398</v>
      </c>
      <c r="I1930" s="60">
        <v>1.3979703367136701E-2</v>
      </c>
      <c r="J1930" s="60">
        <v>70.5322760245962</v>
      </c>
      <c r="K1930" s="60">
        <v>0.392849740535194</v>
      </c>
      <c r="L1930" s="60">
        <v>0.60715025945564305</v>
      </c>
      <c r="M1930" s="61">
        <v>9.1626706222314202E-12</v>
      </c>
      <c r="N1930" s="60">
        <v>2.1454118591932998</v>
      </c>
      <c r="O1930" s="60">
        <v>1.3979703367136701E-2</v>
      </c>
      <c r="P1930" s="60" t="s">
        <v>163</v>
      </c>
      <c r="Q1930" s="60">
        <v>925</v>
      </c>
      <c r="R1930" s="60" t="s">
        <v>28</v>
      </c>
    </row>
    <row r="1931" spans="1:18" x14ac:dyDescent="0.25">
      <c r="A1931" s="60">
        <v>1928</v>
      </c>
      <c r="B1931" s="60">
        <v>0.98737020601284797</v>
      </c>
      <c r="C1931" s="60">
        <v>-1.27102277944672E-2</v>
      </c>
      <c r="D1931" s="60">
        <v>9.5976244817424592E-3</v>
      </c>
      <c r="E1931" s="60">
        <v>0.99999999999901901</v>
      </c>
      <c r="F1931" s="60">
        <v>0.326644930545683</v>
      </c>
      <c r="G1931" s="60" t="s">
        <v>142</v>
      </c>
      <c r="H1931" s="60">
        <v>-1</v>
      </c>
      <c r="I1931" s="60">
        <v>1.2332866971654E-2</v>
      </c>
      <c r="J1931" s="60">
        <v>80.084147124785304</v>
      </c>
      <c r="K1931" s="60">
        <v>0.32664493054536298</v>
      </c>
      <c r="L1931" s="60">
        <v>0.67335506945365597</v>
      </c>
      <c r="M1931" s="61">
        <v>9.8110408686125104E-13</v>
      </c>
      <c r="N1931" s="60" t="s">
        <v>142</v>
      </c>
      <c r="O1931" s="60">
        <v>1.2332866971654E-2</v>
      </c>
      <c r="P1931" s="60" t="s">
        <v>163</v>
      </c>
      <c r="Q1931" s="60">
        <v>926</v>
      </c>
      <c r="R1931" s="60" t="s">
        <v>28</v>
      </c>
    </row>
    <row r="1932" spans="1:18" x14ac:dyDescent="0.25">
      <c r="A1932" s="60">
        <v>1929</v>
      </c>
      <c r="B1932" s="60">
        <v>0.98333446265479196</v>
      </c>
      <c r="C1932" s="60">
        <v>-1.68059698545408E-2</v>
      </c>
      <c r="D1932" s="60">
        <v>8.0060485482897504E-3</v>
      </c>
      <c r="E1932" s="60">
        <v>0.99999215305148303</v>
      </c>
      <c r="F1932" s="60">
        <v>0.46446577761010499</v>
      </c>
      <c r="G1932" s="60">
        <v>1.8108381088685901</v>
      </c>
      <c r="H1932" s="60">
        <v>-0.44776951893021499</v>
      </c>
      <c r="I1932" s="60">
        <v>3.2757734495979803E-2</v>
      </c>
      <c r="J1932" s="60">
        <v>29.527141616668398</v>
      </c>
      <c r="K1932" s="60">
        <v>0.46446213297105998</v>
      </c>
      <c r="L1932" s="60">
        <v>0.53553002008042305</v>
      </c>
      <c r="M1932" s="61">
        <v>7.8469485169652097E-6</v>
      </c>
      <c r="N1932" s="60">
        <v>1.8108381088685901</v>
      </c>
      <c r="O1932" s="60">
        <v>3.2757734495979803E-2</v>
      </c>
      <c r="P1932" s="60" t="s">
        <v>163</v>
      </c>
      <c r="Q1932" s="60">
        <v>927</v>
      </c>
      <c r="R1932" s="60" t="s">
        <v>28</v>
      </c>
    </row>
    <row r="1933" spans="1:18" x14ac:dyDescent="0.25">
      <c r="A1933" s="60">
        <v>1930</v>
      </c>
      <c r="B1933" s="60">
        <v>0.99438905349536</v>
      </c>
      <c r="C1933" s="60">
        <v>-5.6267469965076301E-3</v>
      </c>
      <c r="D1933" s="60">
        <v>5.59158218549976E-3</v>
      </c>
      <c r="E1933" s="60">
        <v>0.63471739847392505</v>
      </c>
      <c r="F1933" s="60">
        <v>0.99999960352523998</v>
      </c>
      <c r="G1933" s="60">
        <v>3.07052366814899E-2</v>
      </c>
      <c r="H1933" s="60">
        <v>31.567734630192</v>
      </c>
      <c r="I1933" s="60" t="s">
        <v>142</v>
      </c>
      <c r="J1933" s="60">
        <v>-1</v>
      </c>
      <c r="K1933" s="60">
        <v>0.63471714682449598</v>
      </c>
      <c r="L1933" s="61">
        <v>2.51649428524048E-7</v>
      </c>
      <c r="M1933" s="60">
        <v>0.365282601526075</v>
      </c>
      <c r="N1933" s="60">
        <v>3.07052366814899E-2</v>
      </c>
      <c r="O1933" s="60" t="s">
        <v>142</v>
      </c>
      <c r="P1933" s="60" t="s">
        <v>163</v>
      </c>
      <c r="Q1933" s="60">
        <v>928</v>
      </c>
      <c r="R1933" s="60" t="s">
        <v>28</v>
      </c>
    </row>
    <row r="1934" spans="1:18" x14ac:dyDescent="0.25">
      <c r="A1934" s="60">
        <v>1931</v>
      </c>
      <c r="B1934" s="60">
        <v>0.98771580294387895</v>
      </c>
      <c r="C1934" s="60">
        <v>-1.23602714553608E-2</v>
      </c>
      <c r="D1934" s="60">
        <v>7.8297160066655505E-3</v>
      </c>
      <c r="E1934" s="60">
        <v>0.99999999999999301</v>
      </c>
      <c r="F1934" s="60">
        <v>0.413653997407126</v>
      </c>
      <c r="G1934" s="60" t="s">
        <v>142</v>
      </c>
      <c r="H1934" s="60">
        <v>-1</v>
      </c>
      <c r="I1934" s="60">
        <v>1.2197083540518801E-2</v>
      </c>
      <c r="J1934" s="60">
        <v>80.986812394781794</v>
      </c>
      <c r="K1934" s="60">
        <v>0.413653997407123</v>
      </c>
      <c r="L1934" s="60">
        <v>0.58634600259286995</v>
      </c>
      <c r="M1934" s="61">
        <v>6.9944050551384901E-15</v>
      </c>
      <c r="N1934" s="60" t="s">
        <v>142</v>
      </c>
      <c r="O1934" s="60">
        <v>1.2197083540518801E-2</v>
      </c>
      <c r="P1934" s="60" t="s">
        <v>163</v>
      </c>
      <c r="Q1934" s="60">
        <v>929</v>
      </c>
      <c r="R1934" s="60" t="s">
        <v>28</v>
      </c>
    </row>
    <row r="1935" spans="1:18" x14ac:dyDescent="0.25">
      <c r="A1935" s="60">
        <v>1932</v>
      </c>
      <c r="B1935" s="60">
        <v>0.97958140131826998</v>
      </c>
      <c r="C1935" s="60">
        <v>-2.0629940080410299E-2</v>
      </c>
      <c r="D1935" s="60">
        <v>7.6132411655883301E-3</v>
      </c>
      <c r="E1935" s="60">
        <v>0.99999999994187205</v>
      </c>
      <c r="F1935" s="60">
        <v>0.49139697752939898</v>
      </c>
      <c r="G1935" s="60">
        <v>1.36575629012028</v>
      </c>
      <c r="H1935" s="60">
        <v>-0.26780494643599401</v>
      </c>
      <c r="I1935" s="60">
        <v>1.6431766893911001E-2</v>
      </c>
      <c r="J1935" s="60">
        <v>59.857727988495299</v>
      </c>
      <c r="K1935" s="60">
        <v>0.491396977500835</v>
      </c>
      <c r="L1935" s="60">
        <v>0.50860302244103694</v>
      </c>
      <c r="M1935" s="61">
        <v>5.8128057922601803E-11</v>
      </c>
      <c r="N1935" s="60">
        <v>1.36575629012028</v>
      </c>
      <c r="O1935" s="60">
        <v>1.6431766893911001E-2</v>
      </c>
      <c r="P1935" s="60" t="s">
        <v>163</v>
      </c>
      <c r="Q1935" s="60">
        <v>930</v>
      </c>
      <c r="R1935" s="60" t="s">
        <v>28</v>
      </c>
    </row>
    <row r="1936" spans="1:18" x14ac:dyDescent="0.25">
      <c r="A1936" s="60">
        <v>1933</v>
      </c>
      <c r="B1936" s="60">
        <v>0.98964343405101496</v>
      </c>
      <c r="C1936" s="60">
        <v>-1.0410568354676301E-2</v>
      </c>
      <c r="D1936" s="60">
        <v>8.7274571865472595E-3</v>
      </c>
      <c r="E1936" s="60">
        <v>0.99999998153493597</v>
      </c>
      <c r="F1936" s="60">
        <v>0.36629446813703798</v>
      </c>
      <c r="G1936" s="60" t="s">
        <v>142</v>
      </c>
      <c r="H1936" s="60">
        <v>-1</v>
      </c>
      <c r="I1936" s="60">
        <v>2.0161441385431699E-2</v>
      </c>
      <c r="J1936" s="60">
        <v>48.5996283640008</v>
      </c>
      <c r="K1936" s="60">
        <v>0.366294461373388</v>
      </c>
      <c r="L1936" s="60">
        <v>0.63370552016154902</v>
      </c>
      <c r="M1936" s="61">
        <v>1.8465063589268001E-8</v>
      </c>
      <c r="N1936" s="60" t="s">
        <v>142</v>
      </c>
      <c r="O1936" s="60">
        <v>2.0161441385431699E-2</v>
      </c>
      <c r="P1936" s="60" t="s">
        <v>163</v>
      </c>
      <c r="Q1936" s="60">
        <v>931</v>
      </c>
      <c r="R1936" s="60" t="s">
        <v>28</v>
      </c>
    </row>
    <row r="1937" spans="1:18" x14ac:dyDescent="0.25">
      <c r="A1937" s="60">
        <v>1934</v>
      </c>
      <c r="B1937" s="60">
        <v>0.99369891084963802</v>
      </c>
      <c r="C1937" s="60">
        <v>-6.3210248009318596E-3</v>
      </c>
      <c r="D1937" s="60">
        <v>7.7869273982241602E-3</v>
      </c>
      <c r="E1937" s="60">
        <v>0.99999999901757897</v>
      </c>
      <c r="F1937" s="60">
        <v>0.39855640258466601</v>
      </c>
      <c r="G1937" s="60" t="s">
        <v>142</v>
      </c>
      <c r="H1937" s="60">
        <v>-1</v>
      </c>
      <c r="I1937" s="60">
        <v>1.8232224325167499E-2</v>
      </c>
      <c r="J1937" s="60">
        <v>53.847942969833703</v>
      </c>
      <c r="K1937" s="60">
        <v>0.398556402193115</v>
      </c>
      <c r="L1937" s="60">
        <v>0.60144359682446402</v>
      </c>
      <c r="M1937" s="61">
        <v>9.8242114443536407E-10</v>
      </c>
      <c r="N1937" s="60" t="s">
        <v>142</v>
      </c>
      <c r="O1937" s="60">
        <v>1.8232224325167499E-2</v>
      </c>
      <c r="P1937" s="60" t="s">
        <v>163</v>
      </c>
      <c r="Q1937" s="60">
        <v>932</v>
      </c>
      <c r="R1937" s="60" t="s">
        <v>28</v>
      </c>
    </row>
    <row r="1938" spans="1:18" x14ac:dyDescent="0.25">
      <c r="A1938" s="60">
        <v>1935</v>
      </c>
      <c r="B1938" s="60">
        <v>0.98277715512741703</v>
      </c>
      <c r="C1938" s="60">
        <v>-1.73728832863723E-2</v>
      </c>
      <c r="D1938" s="60">
        <v>7.8102850713944998E-3</v>
      </c>
      <c r="E1938" s="60">
        <v>0.99999953709200196</v>
      </c>
      <c r="F1938" s="60">
        <v>0.445487834963464</v>
      </c>
      <c r="G1938" s="60" t="s">
        <v>142</v>
      </c>
      <c r="H1938" s="60">
        <v>-1</v>
      </c>
      <c r="I1938" s="60">
        <v>2.65848634862525E-2</v>
      </c>
      <c r="J1938" s="60">
        <v>36.615389694106099</v>
      </c>
      <c r="K1938" s="60">
        <v>0.445487628743582</v>
      </c>
      <c r="L1938" s="60">
        <v>0.55451190834842001</v>
      </c>
      <c r="M1938" s="61">
        <v>4.6290799815551498E-7</v>
      </c>
      <c r="N1938" s="60" t="s">
        <v>142</v>
      </c>
      <c r="O1938" s="60">
        <v>2.65848634862525E-2</v>
      </c>
      <c r="P1938" s="60" t="s">
        <v>163</v>
      </c>
      <c r="Q1938" s="60">
        <v>933</v>
      </c>
      <c r="R1938" s="60" t="s">
        <v>28</v>
      </c>
    </row>
    <row r="1939" spans="1:18" x14ac:dyDescent="0.25">
      <c r="A1939" s="60">
        <v>1936</v>
      </c>
      <c r="B1939" s="60">
        <v>0.97928769242725</v>
      </c>
      <c r="C1939" s="60">
        <v>-2.0929816059013E-2</v>
      </c>
      <c r="D1939" s="60">
        <v>3.39075589638043E-3</v>
      </c>
      <c r="E1939" s="60">
        <v>0.827286417785291</v>
      </c>
      <c r="F1939" s="60">
        <v>0.99496682038062201</v>
      </c>
      <c r="G1939" s="60">
        <v>8.1747341984736696E-2</v>
      </c>
      <c r="H1939" s="60">
        <v>11.2328136392094</v>
      </c>
      <c r="I1939" s="60" t="s">
        <v>142</v>
      </c>
      <c r="J1939" s="60">
        <v>-1</v>
      </c>
      <c r="K1939" s="60">
        <v>0.82312253664790602</v>
      </c>
      <c r="L1939" s="60">
        <v>4.1638811373854298E-3</v>
      </c>
      <c r="M1939" s="60">
        <v>0.172713582214709</v>
      </c>
      <c r="N1939" s="60">
        <v>8.1747341984736696E-2</v>
      </c>
      <c r="O1939" s="60" t="s">
        <v>142</v>
      </c>
      <c r="P1939" s="60" t="s">
        <v>163</v>
      </c>
      <c r="Q1939" s="60">
        <v>934</v>
      </c>
      <c r="R1939" s="60" t="s">
        <v>28</v>
      </c>
    </row>
    <row r="1940" spans="1:18" x14ac:dyDescent="0.25">
      <c r="A1940" s="60">
        <v>1937</v>
      </c>
      <c r="B1940" s="60">
        <v>0.97715633734750595</v>
      </c>
      <c r="C1940" s="60">
        <v>-2.3108621984938099E-2</v>
      </c>
      <c r="D1940" s="60">
        <v>7.3948038117101003E-3</v>
      </c>
      <c r="E1940" s="60">
        <v>1</v>
      </c>
      <c r="F1940" s="60">
        <v>0.60373179374703301</v>
      </c>
      <c r="G1940" s="60">
        <v>0.31915347832077101</v>
      </c>
      <c r="H1940" s="60">
        <v>2.1332887401431702</v>
      </c>
      <c r="I1940" s="60" t="s">
        <v>162</v>
      </c>
      <c r="J1940" s="60" t="s">
        <v>162</v>
      </c>
      <c r="K1940" s="60">
        <v>0.60373179374703301</v>
      </c>
      <c r="L1940" s="60">
        <v>0.39626820625296699</v>
      </c>
      <c r="M1940" s="60">
        <v>0</v>
      </c>
      <c r="N1940" s="60">
        <v>0.31915347832077101</v>
      </c>
      <c r="O1940" s="60" t="s">
        <v>162</v>
      </c>
      <c r="P1940" s="60" t="s">
        <v>163</v>
      </c>
      <c r="Q1940" s="60">
        <v>935</v>
      </c>
      <c r="R1940" s="60" t="s">
        <v>28</v>
      </c>
    </row>
    <row r="1941" spans="1:18" x14ac:dyDescent="0.25">
      <c r="A1941" s="60">
        <v>1938</v>
      </c>
      <c r="B1941" s="60">
        <v>0.99196867659250798</v>
      </c>
      <c r="C1941" s="60">
        <v>-8.0637482114141994E-3</v>
      </c>
      <c r="D1941" s="60">
        <v>7.6169598230931496E-3</v>
      </c>
      <c r="E1941" s="60">
        <v>0.999999999999998</v>
      </c>
      <c r="F1941" s="60">
        <v>0.411355876943308</v>
      </c>
      <c r="G1941" s="60" t="s">
        <v>142</v>
      </c>
      <c r="H1941" s="60">
        <v>-1</v>
      </c>
      <c r="I1941" s="60">
        <v>1.13035400055996E-2</v>
      </c>
      <c r="J1941" s="60">
        <v>87.4678604671291</v>
      </c>
      <c r="K1941" s="60">
        <v>0.411355876943308</v>
      </c>
      <c r="L1941" s="60">
        <v>0.588644123056691</v>
      </c>
      <c r="M1941" s="61">
        <v>1.7763568394002501E-15</v>
      </c>
      <c r="N1941" s="60" t="s">
        <v>142</v>
      </c>
      <c r="O1941" s="60">
        <v>1.13035400055996E-2</v>
      </c>
      <c r="P1941" s="60" t="s">
        <v>163</v>
      </c>
      <c r="Q1941" s="60">
        <v>936</v>
      </c>
      <c r="R1941" s="60" t="s">
        <v>28</v>
      </c>
    </row>
    <row r="1942" spans="1:18" x14ac:dyDescent="0.25">
      <c r="A1942" s="60">
        <v>1939</v>
      </c>
      <c r="B1942" s="60">
        <v>0.98659022300352905</v>
      </c>
      <c r="C1942" s="60">
        <v>-1.3500500019226799E-2</v>
      </c>
      <c r="D1942" s="60">
        <v>8.5459733398090005E-3</v>
      </c>
      <c r="E1942" s="60">
        <v>0.99999956539537405</v>
      </c>
      <c r="F1942" s="60">
        <v>0.38329246588315802</v>
      </c>
      <c r="G1942" s="60" t="s">
        <v>142</v>
      </c>
      <c r="H1942" s="60">
        <v>-1</v>
      </c>
      <c r="I1942" s="60">
        <v>2.50738144947137E-2</v>
      </c>
      <c r="J1942" s="60">
        <v>38.882244490993997</v>
      </c>
      <c r="K1942" s="60">
        <v>0.38329229930247899</v>
      </c>
      <c r="L1942" s="60">
        <v>0.61670726609289395</v>
      </c>
      <c r="M1942" s="61">
        <v>4.3460462617606103E-7</v>
      </c>
      <c r="N1942" s="60" t="s">
        <v>142</v>
      </c>
      <c r="O1942" s="60">
        <v>2.50738144947137E-2</v>
      </c>
      <c r="P1942" s="60" t="s">
        <v>163</v>
      </c>
      <c r="Q1942" s="60">
        <v>937</v>
      </c>
      <c r="R1942" s="60" t="s">
        <v>28</v>
      </c>
    </row>
    <row r="1943" spans="1:18" x14ac:dyDescent="0.25">
      <c r="A1943" s="60">
        <v>1940</v>
      </c>
      <c r="B1943" s="60">
        <v>0.98516020902032897</v>
      </c>
      <c r="C1943" s="60">
        <v>-1.4951002284319E-2</v>
      </c>
      <c r="D1943" s="60">
        <v>9.3015492917252196E-3</v>
      </c>
      <c r="E1943" s="60">
        <v>0.99999999999914302</v>
      </c>
      <c r="F1943" s="60">
        <v>0.33937933770824602</v>
      </c>
      <c r="G1943" s="60" t="s">
        <v>142</v>
      </c>
      <c r="H1943" s="60">
        <v>-1</v>
      </c>
      <c r="I1943" s="60">
        <v>1.2534828726353199E-2</v>
      </c>
      <c r="J1943" s="60">
        <v>78.777715502215301</v>
      </c>
      <c r="K1943" s="60">
        <v>0.33937933770795498</v>
      </c>
      <c r="L1943" s="60">
        <v>0.66062066229118799</v>
      </c>
      <c r="M1943" s="61">
        <v>8.5664808580077099E-13</v>
      </c>
      <c r="N1943" s="60" t="s">
        <v>142</v>
      </c>
      <c r="O1943" s="60">
        <v>1.2534828726353199E-2</v>
      </c>
      <c r="P1943" s="60" t="s">
        <v>163</v>
      </c>
      <c r="Q1943" s="60">
        <v>938</v>
      </c>
      <c r="R1943" s="60" t="s">
        <v>28</v>
      </c>
    </row>
    <row r="1944" spans="1:18" x14ac:dyDescent="0.25">
      <c r="A1944" s="60">
        <v>1941</v>
      </c>
      <c r="B1944" s="60">
        <v>0.981292185034074</v>
      </c>
      <c r="C1944" s="60">
        <v>-1.8885019692083099E-2</v>
      </c>
      <c r="D1944" s="60">
        <v>8.4730536248847702E-3</v>
      </c>
      <c r="E1944" s="60">
        <v>0.99999971150758005</v>
      </c>
      <c r="F1944" s="60">
        <v>0.41326990928559498</v>
      </c>
      <c r="G1944" s="60" t="s">
        <v>142</v>
      </c>
      <c r="H1944" s="60">
        <v>-1</v>
      </c>
      <c r="I1944" s="60">
        <v>2.4860216129366199E-2</v>
      </c>
      <c r="J1944" s="60">
        <v>39.2249117544375</v>
      </c>
      <c r="K1944" s="60">
        <v>0.41326979006035902</v>
      </c>
      <c r="L1944" s="60">
        <v>0.58672992144722103</v>
      </c>
      <c r="M1944" s="61">
        <v>2.8849242017514598E-7</v>
      </c>
      <c r="N1944" s="60" t="s">
        <v>142</v>
      </c>
      <c r="O1944" s="60">
        <v>2.4860216129366199E-2</v>
      </c>
      <c r="P1944" s="60" t="s">
        <v>163</v>
      </c>
      <c r="Q1944" s="60">
        <v>939</v>
      </c>
      <c r="R1944" s="60" t="s">
        <v>28</v>
      </c>
    </row>
    <row r="1945" spans="1:18" x14ac:dyDescent="0.25">
      <c r="A1945" s="60">
        <v>1942</v>
      </c>
      <c r="B1945" s="60">
        <v>0.98629853510688303</v>
      </c>
      <c r="C1945" s="60">
        <v>-1.3796196264209901E-2</v>
      </c>
      <c r="D1945" s="60">
        <v>8.8096006405027506E-3</v>
      </c>
      <c r="E1945" s="60">
        <v>0.999999999999998</v>
      </c>
      <c r="F1945" s="60">
        <v>0.36380358154890502</v>
      </c>
      <c r="G1945" s="60" t="s">
        <v>142</v>
      </c>
      <c r="H1945" s="60">
        <v>-1</v>
      </c>
      <c r="I1945" s="60">
        <v>1.0417830061528899E-2</v>
      </c>
      <c r="J1945" s="60">
        <v>94.989279350295106</v>
      </c>
      <c r="K1945" s="60">
        <v>0.36380358154890402</v>
      </c>
      <c r="L1945" s="60">
        <v>0.63619641845109398</v>
      </c>
      <c r="M1945" s="61">
        <v>1.6653345369377301E-15</v>
      </c>
      <c r="N1945" s="60" t="s">
        <v>142</v>
      </c>
      <c r="O1945" s="60">
        <v>1.0417830061528899E-2</v>
      </c>
      <c r="P1945" s="60" t="s">
        <v>163</v>
      </c>
      <c r="Q1945" s="60">
        <v>940</v>
      </c>
      <c r="R1945" s="60" t="s">
        <v>28</v>
      </c>
    </row>
    <row r="1946" spans="1:18" x14ac:dyDescent="0.25">
      <c r="A1946" s="60">
        <v>1943</v>
      </c>
      <c r="B1946" s="60">
        <v>0.98997193639797498</v>
      </c>
      <c r="C1946" s="60">
        <v>-1.00786833280401E-2</v>
      </c>
      <c r="D1946" s="60">
        <v>1.0103814797006699E-2</v>
      </c>
      <c r="E1946" s="60">
        <v>0.99999999993879096</v>
      </c>
      <c r="F1946" s="60">
        <v>0.28036292324229101</v>
      </c>
      <c r="G1946" s="60" t="s">
        <v>142</v>
      </c>
      <c r="H1946" s="60">
        <v>-1</v>
      </c>
      <c r="I1946" s="60">
        <v>1.3629173281120101E-2</v>
      </c>
      <c r="J1946" s="60">
        <v>72.372021866158207</v>
      </c>
      <c r="K1946" s="60">
        <v>0.28036292322513001</v>
      </c>
      <c r="L1946" s="60">
        <v>0.71963707671366095</v>
      </c>
      <c r="M1946" s="61">
        <v>6.1209481927448905E-11</v>
      </c>
      <c r="N1946" s="60" t="s">
        <v>142</v>
      </c>
      <c r="O1946" s="60">
        <v>1.3629173281120101E-2</v>
      </c>
      <c r="P1946" s="60" t="s">
        <v>163</v>
      </c>
      <c r="Q1946" s="60">
        <v>941</v>
      </c>
      <c r="R1946" s="60" t="s">
        <v>28</v>
      </c>
    </row>
    <row r="1947" spans="1:18" x14ac:dyDescent="0.25">
      <c r="A1947" s="60">
        <v>1944</v>
      </c>
      <c r="B1947" s="60">
        <v>0.975251848828948</v>
      </c>
      <c r="C1947" s="60">
        <v>-2.5059534848439501E-2</v>
      </c>
      <c r="D1947" s="60">
        <v>6.2259243094807898E-3</v>
      </c>
      <c r="E1947" s="60">
        <v>0.99999999997172495</v>
      </c>
      <c r="F1947" s="60">
        <v>0.65841972876779098</v>
      </c>
      <c r="G1947" s="60">
        <v>0.39823881635455599</v>
      </c>
      <c r="H1947" s="60">
        <v>1.5110560772400701</v>
      </c>
      <c r="I1947" s="60">
        <v>1.85289303850435E-2</v>
      </c>
      <c r="J1947" s="60">
        <v>52.9696560578153</v>
      </c>
      <c r="K1947" s="60">
        <v>0.65841972874917498</v>
      </c>
      <c r="L1947" s="60">
        <v>0.34158027122255002</v>
      </c>
      <c r="M1947" s="61">
        <v>2.82751599911535E-11</v>
      </c>
      <c r="N1947" s="60">
        <v>0.39823881635455599</v>
      </c>
      <c r="O1947" s="60">
        <v>1.85289303850435E-2</v>
      </c>
      <c r="P1947" s="60" t="s">
        <v>163</v>
      </c>
      <c r="Q1947" s="60">
        <v>942</v>
      </c>
      <c r="R1947" s="60" t="s">
        <v>28</v>
      </c>
    </row>
    <row r="1948" spans="1:18" x14ac:dyDescent="0.25">
      <c r="A1948" s="60">
        <v>1945</v>
      </c>
      <c r="B1948" s="60">
        <v>0.97426029256695501</v>
      </c>
      <c r="C1948" s="60">
        <v>-2.60767702135755E-2</v>
      </c>
      <c r="D1948" s="60">
        <v>7.2392909543582303E-3</v>
      </c>
      <c r="E1948" s="60">
        <v>0.99999999987511101</v>
      </c>
      <c r="F1948" s="60">
        <v>0.55624317008230395</v>
      </c>
      <c r="G1948" s="60">
        <v>0.704301999963591</v>
      </c>
      <c r="H1948" s="60">
        <v>0.41984546409309498</v>
      </c>
      <c r="I1948" s="60">
        <v>1.8278127806655199E-2</v>
      </c>
      <c r="J1948" s="60">
        <v>53.710198472071703</v>
      </c>
      <c r="K1948" s="60">
        <v>0.55624317001283496</v>
      </c>
      <c r="L1948" s="60">
        <v>0.44375682986227599</v>
      </c>
      <c r="M1948" s="61">
        <v>1.2488921008468899E-10</v>
      </c>
      <c r="N1948" s="60">
        <v>0.704301999963591</v>
      </c>
      <c r="O1948" s="60">
        <v>1.8278127806655199E-2</v>
      </c>
      <c r="P1948" s="60" t="s">
        <v>163</v>
      </c>
      <c r="Q1948" s="60">
        <v>943</v>
      </c>
      <c r="R1948" s="60" t="s">
        <v>28</v>
      </c>
    </row>
    <row r="1949" spans="1:18" x14ac:dyDescent="0.25">
      <c r="A1949" s="60">
        <v>1946</v>
      </c>
      <c r="B1949" s="60">
        <v>0.98789392712917401</v>
      </c>
      <c r="C1949" s="60">
        <v>-1.21799482031851E-2</v>
      </c>
      <c r="D1949" s="60">
        <v>9.6894065860585795E-3</v>
      </c>
      <c r="E1949" s="60">
        <v>0.999999999999994</v>
      </c>
      <c r="F1949" s="60">
        <v>0.31571929873566301</v>
      </c>
      <c r="G1949" s="60" t="s">
        <v>142</v>
      </c>
      <c r="H1949" s="60">
        <v>-1</v>
      </c>
      <c r="I1949" s="60">
        <v>9.9796745931108408E-3</v>
      </c>
      <c r="J1949" s="60">
        <v>99.203668032454601</v>
      </c>
      <c r="K1949" s="60">
        <v>0.31571929873566101</v>
      </c>
      <c r="L1949" s="60">
        <v>0.68428070126433305</v>
      </c>
      <c r="M1949" s="61">
        <v>6.3282712403633899E-15</v>
      </c>
      <c r="N1949" s="60" t="s">
        <v>142</v>
      </c>
      <c r="O1949" s="60">
        <v>9.9796745931108408E-3</v>
      </c>
      <c r="P1949" s="60" t="s">
        <v>163</v>
      </c>
      <c r="Q1949" s="60">
        <v>944</v>
      </c>
      <c r="R1949" s="60" t="s">
        <v>28</v>
      </c>
    </row>
    <row r="1950" spans="1:18" x14ac:dyDescent="0.25">
      <c r="A1950" s="60">
        <v>1947</v>
      </c>
      <c r="B1950" s="60">
        <v>0.98338837426690695</v>
      </c>
      <c r="C1950" s="60">
        <v>-1.6751146052104898E-2</v>
      </c>
      <c r="D1950" s="60">
        <v>9.3709404321925902E-3</v>
      </c>
      <c r="E1950" s="60">
        <v>0.99999998208018204</v>
      </c>
      <c r="F1950" s="60">
        <v>0.343956990969291</v>
      </c>
      <c r="G1950" s="60" t="s">
        <v>142</v>
      </c>
      <c r="H1950" s="60">
        <v>-1</v>
      </c>
      <c r="I1950" s="60">
        <v>1.92038339092531E-2</v>
      </c>
      <c r="J1950" s="60">
        <v>51.072935265189997</v>
      </c>
      <c r="K1950" s="60">
        <v>0.34395698480564402</v>
      </c>
      <c r="L1950" s="60">
        <v>0.65604299727453796</v>
      </c>
      <c r="M1950" s="61">
        <v>1.7919817518752301E-8</v>
      </c>
      <c r="N1950" s="60" t="s">
        <v>142</v>
      </c>
      <c r="O1950" s="60">
        <v>1.92038339092531E-2</v>
      </c>
      <c r="P1950" s="60" t="s">
        <v>163</v>
      </c>
      <c r="Q1950" s="60">
        <v>945</v>
      </c>
      <c r="R1950" s="60" t="s">
        <v>28</v>
      </c>
    </row>
    <row r="1951" spans="1:18" x14ac:dyDescent="0.25">
      <c r="A1951" s="60">
        <v>1948</v>
      </c>
      <c r="B1951" s="60">
        <v>0.97301179308210695</v>
      </c>
      <c r="C1951" s="60">
        <v>-2.7359076538537301E-2</v>
      </c>
      <c r="D1951" s="60">
        <v>7.9944128212139105E-3</v>
      </c>
      <c r="E1951" s="60">
        <v>0.99999999999685896</v>
      </c>
      <c r="F1951" s="60">
        <v>0.56870467994245399</v>
      </c>
      <c r="G1951" s="60">
        <v>0.41054853400966701</v>
      </c>
      <c r="H1951" s="60">
        <v>1.4357656090825399</v>
      </c>
      <c r="I1951" s="60">
        <v>1.5035411127264401E-2</v>
      </c>
      <c r="J1951" s="60">
        <v>65.509654543909093</v>
      </c>
      <c r="K1951" s="60">
        <v>0.56870467994066798</v>
      </c>
      <c r="L1951" s="60">
        <v>0.43129532005619098</v>
      </c>
      <c r="M1951" s="61">
        <v>3.14059889205964E-12</v>
      </c>
      <c r="N1951" s="60">
        <v>0.41054853400966701</v>
      </c>
      <c r="O1951" s="60">
        <v>1.5035411127264401E-2</v>
      </c>
      <c r="P1951" s="60" t="s">
        <v>163</v>
      </c>
      <c r="Q1951" s="60">
        <v>946</v>
      </c>
      <c r="R1951" s="60" t="s">
        <v>28</v>
      </c>
    </row>
    <row r="1952" spans="1:18" x14ac:dyDescent="0.25">
      <c r="A1952" s="60">
        <v>1949</v>
      </c>
      <c r="B1952" s="60">
        <v>0.99037467936901402</v>
      </c>
      <c r="C1952" s="60">
        <v>-9.6719434438344905E-3</v>
      </c>
      <c r="D1952" s="60">
        <v>7.8948608487248405E-3</v>
      </c>
      <c r="E1952" s="60">
        <v>0.99999999986222998</v>
      </c>
      <c r="F1952" s="60">
        <v>0.40764608765928101</v>
      </c>
      <c r="G1952" s="60" t="s">
        <v>142</v>
      </c>
      <c r="H1952" s="60">
        <v>-1</v>
      </c>
      <c r="I1952" s="60">
        <v>1.6605982861710399E-2</v>
      </c>
      <c r="J1952" s="60">
        <v>59.219260029815601</v>
      </c>
      <c r="K1952" s="60">
        <v>0.40764608760311999</v>
      </c>
      <c r="L1952" s="60">
        <v>0.59235391225911005</v>
      </c>
      <c r="M1952" s="61">
        <v>1.37769684549482E-10</v>
      </c>
      <c r="N1952" s="60" t="s">
        <v>142</v>
      </c>
      <c r="O1952" s="60">
        <v>1.6605982861710399E-2</v>
      </c>
      <c r="P1952" s="60" t="s">
        <v>163</v>
      </c>
      <c r="Q1952" s="60">
        <v>947</v>
      </c>
      <c r="R1952" s="60" t="s">
        <v>28</v>
      </c>
    </row>
    <row r="1953" spans="1:18" x14ac:dyDescent="0.25">
      <c r="A1953" s="60">
        <v>1950</v>
      </c>
      <c r="B1953" s="60">
        <v>0.99051321272141701</v>
      </c>
      <c r="C1953" s="60">
        <v>-9.5320734863451103E-3</v>
      </c>
      <c r="D1953" s="60">
        <v>8.6922187870331E-3</v>
      </c>
      <c r="E1953" s="60">
        <v>0.99999998353094499</v>
      </c>
      <c r="F1953" s="60">
        <v>0.36685245632797198</v>
      </c>
      <c r="G1953" s="60" t="s">
        <v>142</v>
      </c>
      <c r="H1953" s="60">
        <v>-1</v>
      </c>
      <c r="I1953" s="60">
        <v>2.02283906085143E-2</v>
      </c>
      <c r="J1953" s="60">
        <v>48.435470144574502</v>
      </c>
      <c r="K1953" s="60">
        <v>0.36685245028625801</v>
      </c>
      <c r="L1953" s="60">
        <v>0.63314753324468598</v>
      </c>
      <c r="M1953" s="61">
        <v>1.64690550086277E-8</v>
      </c>
      <c r="N1953" s="60" t="s">
        <v>142</v>
      </c>
      <c r="O1953" s="60">
        <v>2.02283906085143E-2</v>
      </c>
      <c r="P1953" s="60" t="s">
        <v>163</v>
      </c>
      <c r="Q1953" s="60">
        <v>948</v>
      </c>
      <c r="R1953" s="60" t="s">
        <v>28</v>
      </c>
    </row>
    <row r="1954" spans="1:18" x14ac:dyDescent="0.25">
      <c r="A1954" s="60">
        <v>1951</v>
      </c>
      <c r="B1954" s="60">
        <v>0.98156110802042296</v>
      </c>
      <c r="C1954" s="60">
        <v>-1.8611007376456799E-2</v>
      </c>
      <c r="D1954" s="60">
        <v>8.6404414539575005E-3</v>
      </c>
      <c r="E1954" s="60">
        <v>0.999999781674485</v>
      </c>
      <c r="F1954" s="60">
        <v>0.438532002785815</v>
      </c>
      <c r="G1954" s="60">
        <v>1.0131130725217701</v>
      </c>
      <c r="H1954" s="60">
        <v>-1.29433454936346E-2</v>
      </c>
      <c r="I1954" s="60">
        <v>2.4427875610223301E-2</v>
      </c>
      <c r="J1954" s="60">
        <v>39.936838551015498</v>
      </c>
      <c r="K1954" s="60">
        <v>0.43853190704308997</v>
      </c>
      <c r="L1954" s="60">
        <v>0.56146787463139503</v>
      </c>
      <c r="M1954" s="61">
        <v>2.1832551544420701E-7</v>
      </c>
      <c r="N1954" s="60">
        <v>1.0131130725217701</v>
      </c>
      <c r="O1954" s="60">
        <v>2.4427875610223301E-2</v>
      </c>
      <c r="P1954" s="60" t="s">
        <v>163</v>
      </c>
      <c r="Q1954" s="60">
        <v>949</v>
      </c>
      <c r="R1954" s="60" t="s">
        <v>28</v>
      </c>
    </row>
    <row r="1955" spans="1:18" x14ac:dyDescent="0.25">
      <c r="A1955" s="60">
        <v>1952</v>
      </c>
      <c r="B1955" s="60">
        <v>0.98899237015598496</v>
      </c>
      <c r="C1955" s="60">
        <v>-1.10686620949625E-2</v>
      </c>
      <c r="D1955" s="60">
        <v>8.9410636938070508E-3</v>
      </c>
      <c r="E1955" s="60">
        <v>0.99999999999903399</v>
      </c>
      <c r="F1955" s="60">
        <v>0.35447079681703603</v>
      </c>
      <c r="G1955" s="60" t="s">
        <v>142</v>
      </c>
      <c r="H1955" s="60">
        <v>-1</v>
      </c>
      <c r="I1955" s="60">
        <v>1.2496656457919499E-2</v>
      </c>
      <c r="J1955" s="60">
        <v>79.021404394634999</v>
      </c>
      <c r="K1955" s="60">
        <v>0.35447079681669402</v>
      </c>
      <c r="L1955" s="60">
        <v>0.64552920318233997</v>
      </c>
      <c r="M1955" s="61">
        <v>9.6633812063373605E-13</v>
      </c>
      <c r="N1955" s="60" t="s">
        <v>142</v>
      </c>
      <c r="O1955" s="60">
        <v>1.2496656457919499E-2</v>
      </c>
      <c r="P1955" s="60" t="s">
        <v>163</v>
      </c>
      <c r="Q1955" s="60">
        <v>950</v>
      </c>
      <c r="R1955" s="60" t="s">
        <v>28</v>
      </c>
    </row>
    <row r="1956" spans="1:18" x14ac:dyDescent="0.25">
      <c r="A1956" s="60">
        <v>1953</v>
      </c>
      <c r="B1956" s="60">
        <v>0.98338513747402201</v>
      </c>
      <c r="C1956" s="60">
        <v>-1.67544375270668E-2</v>
      </c>
      <c r="D1956" s="60">
        <v>9.3797983438864002E-3</v>
      </c>
      <c r="E1956" s="60">
        <v>0.99999999999884204</v>
      </c>
      <c r="F1956" s="60">
        <v>0.35606892115592598</v>
      </c>
      <c r="G1956" s="60">
        <v>6.2416589033073899</v>
      </c>
      <c r="H1956" s="60">
        <v>-0.83978618256917104</v>
      </c>
      <c r="I1956" s="60">
        <v>1.24854950882397E-2</v>
      </c>
      <c r="J1956" s="60">
        <v>79.092939281352201</v>
      </c>
      <c r="K1956" s="60">
        <v>0.35606892115551397</v>
      </c>
      <c r="L1956" s="60">
        <v>0.64393107884332801</v>
      </c>
      <c r="M1956" s="61">
        <v>1.1580736369865E-12</v>
      </c>
      <c r="N1956" s="60">
        <v>6.2416589033073899</v>
      </c>
      <c r="O1956" s="60">
        <v>1.24854950882397E-2</v>
      </c>
      <c r="P1956" s="60" t="s">
        <v>163</v>
      </c>
      <c r="Q1956" s="60">
        <v>951</v>
      </c>
      <c r="R1956" s="60" t="s">
        <v>28</v>
      </c>
    </row>
    <row r="1957" spans="1:18" x14ac:dyDescent="0.25">
      <c r="A1957" s="60">
        <v>1954</v>
      </c>
      <c r="B1957" s="60">
        <v>0.99257985376064894</v>
      </c>
      <c r="C1957" s="60">
        <v>-7.4478124677267001E-3</v>
      </c>
      <c r="D1957" s="60">
        <v>6.2611763409858396E-3</v>
      </c>
      <c r="E1957" s="60">
        <v>0.62140590592231704</v>
      </c>
      <c r="F1957" s="60">
        <v>0.99764333922925397</v>
      </c>
      <c r="G1957" s="60">
        <v>7.7270461469242296E-2</v>
      </c>
      <c r="H1957" s="60">
        <v>11.9415559449978</v>
      </c>
      <c r="I1957" s="60" t="s">
        <v>142</v>
      </c>
      <c r="J1957" s="60">
        <v>-1</v>
      </c>
      <c r="K1957" s="60">
        <v>0.61994146300111996</v>
      </c>
      <c r="L1957" s="60">
        <v>1.4644429211972301E-3</v>
      </c>
      <c r="M1957" s="60">
        <v>0.37859409407768302</v>
      </c>
      <c r="N1957" s="60">
        <v>7.7270461469242296E-2</v>
      </c>
      <c r="O1957" s="60" t="s">
        <v>142</v>
      </c>
      <c r="P1957" s="60" t="s">
        <v>163</v>
      </c>
      <c r="Q1957" s="60">
        <v>952</v>
      </c>
      <c r="R1957" s="60" t="s">
        <v>28</v>
      </c>
    </row>
    <row r="1958" spans="1:18" x14ac:dyDescent="0.25">
      <c r="A1958" s="60">
        <v>1955</v>
      </c>
      <c r="B1958" s="60">
        <v>0.97794970161565298</v>
      </c>
      <c r="C1958" s="60">
        <v>-2.2297040110725402E-2</v>
      </c>
      <c r="D1958" s="60">
        <v>1.84415333114667E-3</v>
      </c>
      <c r="E1958" s="60">
        <v>0.89929034970051602</v>
      </c>
      <c r="F1958" s="60">
        <v>0.99325749179584399</v>
      </c>
      <c r="G1958" s="60">
        <v>9.07158822187875E-2</v>
      </c>
      <c r="H1958" s="60">
        <v>10.023428043043401</v>
      </c>
      <c r="I1958" s="60" t="s">
        <v>142</v>
      </c>
      <c r="J1958" s="60">
        <v>-1</v>
      </c>
      <c r="K1958" s="60">
        <v>0.89322687713974203</v>
      </c>
      <c r="L1958" s="60">
        <v>6.0634725607739502E-3</v>
      </c>
      <c r="M1958" s="60">
        <v>0.100709650299484</v>
      </c>
      <c r="N1958" s="60">
        <v>9.07158822187875E-2</v>
      </c>
      <c r="O1958" s="60" t="s">
        <v>142</v>
      </c>
      <c r="P1958" s="60" t="s">
        <v>163</v>
      </c>
      <c r="Q1958" s="60">
        <v>953</v>
      </c>
      <c r="R1958" s="60" t="s">
        <v>28</v>
      </c>
    </row>
    <row r="1959" spans="1:18" x14ac:dyDescent="0.25">
      <c r="A1959" s="60">
        <v>1956</v>
      </c>
      <c r="B1959" s="60">
        <v>0.98573922445506601</v>
      </c>
      <c r="C1959" s="60">
        <v>-1.4363437600337099E-2</v>
      </c>
      <c r="D1959" s="60">
        <v>8.8007700606317091E-3</v>
      </c>
      <c r="E1959" s="60">
        <v>0.99999999996021804</v>
      </c>
      <c r="F1959" s="60">
        <v>0.36998148716489299</v>
      </c>
      <c r="G1959" s="60" t="s">
        <v>142</v>
      </c>
      <c r="H1959" s="60">
        <v>-1</v>
      </c>
      <c r="I1959" s="60">
        <v>1.47634888044111E-2</v>
      </c>
      <c r="J1959" s="60">
        <v>66.734667140548396</v>
      </c>
      <c r="K1959" s="60">
        <v>0.36998148715017398</v>
      </c>
      <c r="L1959" s="60">
        <v>0.63001851281004395</v>
      </c>
      <c r="M1959" s="61">
        <v>3.9782066529880902E-11</v>
      </c>
      <c r="N1959" s="60" t="s">
        <v>142</v>
      </c>
      <c r="O1959" s="60">
        <v>1.47634888044111E-2</v>
      </c>
      <c r="P1959" s="60" t="s">
        <v>163</v>
      </c>
      <c r="Q1959" s="60">
        <v>954</v>
      </c>
      <c r="R1959" s="60" t="s">
        <v>28</v>
      </c>
    </row>
    <row r="1960" spans="1:18" x14ac:dyDescent="0.25">
      <c r="A1960" s="60">
        <v>1957</v>
      </c>
      <c r="B1960" s="60">
        <v>0.97775299361574597</v>
      </c>
      <c r="C1960" s="60">
        <v>-2.2498203611751599E-2</v>
      </c>
      <c r="D1960" s="60">
        <v>7.4422516575459799E-3</v>
      </c>
      <c r="E1960" s="60">
        <v>0.999999999999994</v>
      </c>
      <c r="F1960" s="60">
        <v>0.55171638700459502</v>
      </c>
      <c r="G1960" s="60">
        <v>0.53566072158522804</v>
      </c>
      <c r="H1960" s="60">
        <v>0.86685332656202996</v>
      </c>
      <c r="I1960" s="60">
        <v>1.2297551588065499E-2</v>
      </c>
      <c r="J1960" s="60">
        <v>80.316999797787204</v>
      </c>
      <c r="K1960" s="60">
        <v>0.55171638700459202</v>
      </c>
      <c r="L1960" s="60">
        <v>0.44828361299540198</v>
      </c>
      <c r="M1960" s="61">
        <v>6.3282712403633899E-15</v>
      </c>
      <c r="N1960" s="60">
        <v>0.53566072158522804</v>
      </c>
      <c r="O1960" s="60">
        <v>1.2297551588065499E-2</v>
      </c>
      <c r="P1960" s="60" t="s">
        <v>163</v>
      </c>
      <c r="Q1960" s="60">
        <v>955</v>
      </c>
      <c r="R1960" s="60" t="s">
        <v>28</v>
      </c>
    </row>
    <row r="1961" spans="1:18" x14ac:dyDescent="0.25">
      <c r="A1961" s="60">
        <v>1958</v>
      </c>
      <c r="B1961" s="60">
        <v>0.98782913209213896</v>
      </c>
      <c r="C1961" s="60">
        <v>-1.22455394172534E-2</v>
      </c>
      <c r="D1961" s="60">
        <v>9.2250300088064004E-3</v>
      </c>
      <c r="E1961" s="60">
        <v>0.99999999999998701</v>
      </c>
      <c r="F1961" s="60">
        <v>0.33011294910564298</v>
      </c>
      <c r="G1961" s="60" t="s">
        <v>142</v>
      </c>
      <c r="H1961" s="60">
        <v>-1</v>
      </c>
      <c r="I1961" s="60">
        <v>1.07521016803338E-2</v>
      </c>
      <c r="J1961" s="60">
        <v>92.005072843484896</v>
      </c>
      <c r="K1961" s="60">
        <v>0.33011294910563799</v>
      </c>
      <c r="L1961" s="60">
        <v>0.66988705089434797</v>
      </c>
      <c r="M1961" s="61">
        <v>1.3211653993039401E-14</v>
      </c>
      <c r="N1961" s="60" t="s">
        <v>142</v>
      </c>
      <c r="O1961" s="60">
        <v>1.07521016803338E-2</v>
      </c>
      <c r="P1961" s="60" t="s">
        <v>163</v>
      </c>
      <c r="Q1961" s="60">
        <v>956</v>
      </c>
      <c r="R1961" s="60" t="s">
        <v>28</v>
      </c>
    </row>
    <row r="1962" spans="1:18" x14ac:dyDescent="0.25">
      <c r="A1962" s="60">
        <v>1959</v>
      </c>
      <c r="B1962" s="60">
        <v>0.99023553585302104</v>
      </c>
      <c r="C1962" s="60">
        <v>-9.8124491477361905E-3</v>
      </c>
      <c r="D1962" s="60">
        <v>9.7207003247181695E-3</v>
      </c>
      <c r="E1962" s="60">
        <v>0.99999999998183697</v>
      </c>
      <c r="F1962" s="60">
        <v>0.32553123988114102</v>
      </c>
      <c r="G1962" s="60" t="s">
        <v>142</v>
      </c>
      <c r="H1962" s="60">
        <v>-1</v>
      </c>
      <c r="I1962" s="60">
        <v>1.34830874878749E-2</v>
      </c>
      <c r="J1962" s="60">
        <v>73.166988896221696</v>
      </c>
      <c r="K1962" s="60">
        <v>0.32553123987522797</v>
      </c>
      <c r="L1962" s="60">
        <v>0.67446876010660906</v>
      </c>
      <c r="M1962" s="61">
        <v>1.8163359705170001E-11</v>
      </c>
      <c r="N1962" s="60" t="s">
        <v>142</v>
      </c>
      <c r="O1962" s="60">
        <v>1.34830874878749E-2</v>
      </c>
      <c r="P1962" s="60" t="s">
        <v>163</v>
      </c>
      <c r="Q1962" s="60">
        <v>957</v>
      </c>
      <c r="R1962" s="60" t="s">
        <v>28</v>
      </c>
    </row>
    <row r="1963" spans="1:18" x14ac:dyDescent="0.25">
      <c r="A1963" s="60">
        <v>1960</v>
      </c>
      <c r="B1963" s="60">
        <v>0.98715505203096399</v>
      </c>
      <c r="C1963" s="60">
        <v>-1.29281576303702E-2</v>
      </c>
      <c r="D1963" s="60">
        <v>1.02584343818874E-2</v>
      </c>
      <c r="E1963" s="60">
        <v>0.999999999999995</v>
      </c>
      <c r="F1963" s="60">
        <v>0.29323719151661498</v>
      </c>
      <c r="G1963" s="60" t="s">
        <v>142</v>
      </c>
      <c r="H1963" s="60">
        <v>-1</v>
      </c>
      <c r="I1963" s="60">
        <v>9.6992034360642802E-3</v>
      </c>
      <c r="J1963" s="60">
        <v>102.101250179136</v>
      </c>
      <c r="K1963" s="60">
        <v>0.29323719151661398</v>
      </c>
      <c r="L1963" s="60">
        <v>0.70676280848338202</v>
      </c>
      <c r="M1963" s="61">
        <v>4.6629367034256598E-15</v>
      </c>
      <c r="N1963" s="60" t="s">
        <v>142</v>
      </c>
      <c r="O1963" s="60">
        <v>9.6992034360642802E-3</v>
      </c>
      <c r="P1963" s="60" t="s">
        <v>163</v>
      </c>
      <c r="Q1963" s="60">
        <v>958</v>
      </c>
      <c r="R1963" s="60" t="s">
        <v>28</v>
      </c>
    </row>
    <row r="1964" spans="1:18" x14ac:dyDescent="0.25">
      <c r="A1964" s="60">
        <v>1961</v>
      </c>
      <c r="B1964" s="60">
        <v>0.99186920994843597</v>
      </c>
      <c r="C1964" s="60">
        <v>-8.1640251995996407E-3</v>
      </c>
      <c r="D1964" s="60">
        <v>9.4931198818305595E-3</v>
      </c>
      <c r="E1964" s="60">
        <v>0.999999988091817</v>
      </c>
      <c r="F1964" s="60">
        <v>0.31173167741476399</v>
      </c>
      <c r="G1964" s="60" t="s">
        <v>142</v>
      </c>
      <c r="H1964" s="60">
        <v>-1</v>
      </c>
      <c r="I1964" s="60">
        <v>1.8063984018072101E-2</v>
      </c>
      <c r="J1964" s="60">
        <v>54.358773513060697</v>
      </c>
      <c r="K1964" s="60">
        <v>0.31173167370260602</v>
      </c>
      <c r="L1964" s="60">
        <v>0.68826831438921099</v>
      </c>
      <c r="M1964" s="61">
        <v>1.19081834393242E-8</v>
      </c>
      <c r="N1964" s="60" t="s">
        <v>142</v>
      </c>
      <c r="O1964" s="60">
        <v>1.8063984018072101E-2</v>
      </c>
      <c r="P1964" s="60" t="s">
        <v>163</v>
      </c>
      <c r="Q1964" s="60">
        <v>959</v>
      </c>
      <c r="R1964" s="60" t="s">
        <v>28</v>
      </c>
    </row>
    <row r="1965" spans="1:18" x14ac:dyDescent="0.25">
      <c r="A1965" s="60">
        <v>1962</v>
      </c>
      <c r="B1965" s="60">
        <v>0.98783987672649798</v>
      </c>
      <c r="C1965" s="60">
        <v>-1.22346624593109E-2</v>
      </c>
      <c r="D1965" s="60">
        <v>7.6678169487285402E-3</v>
      </c>
      <c r="E1965" s="60">
        <v>0.99999452943336797</v>
      </c>
      <c r="F1965" s="60">
        <v>0.44832419147876801</v>
      </c>
      <c r="G1965" s="60">
        <v>3.4365940068557199</v>
      </c>
      <c r="H1965" s="60">
        <v>-0.70901421639999296</v>
      </c>
      <c r="I1965" s="60">
        <v>3.2254870824372103E-2</v>
      </c>
      <c r="J1965" s="60">
        <v>30.003069441666799</v>
      </c>
      <c r="K1965" s="60">
        <v>0.44832173889140597</v>
      </c>
      <c r="L1965" s="60">
        <v>0.55167279054196205</v>
      </c>
      <c r="M1965" s="61">
        <v>5.4705666316934298E-6</v>
      </c>
      <c r="N1965" s="60">
        <v>3.4365940068557199</v>
      </c>
      <c r="O1965" s="60">
        <v>3.2254870824372103E-2</v>
      </c>
      <c r="P1965" s="60" t="s">
        <v>163</v>
      </c>
      <c r="Q1965" s="60">
        <v>960</v>
      </c>
      <c r="R1965" s="60" t="s">
        <v>28</v>
      </c>
    </row>
    <row r="1966" spans="1:18" x14ac:dyDescent="0.25">
      <c r="A1966" s="60">
        <v>1963</v>
      </c>
      <c r="B1966" s="60">
        <v>0.98807124004305902</v>
      </c>
      <c r="C1966" s="60">
        <v>-1.2000478526991799E-2</v>
      </c>
      <c r="D1966" s="60">
        <v>9.4221927752129193E-3</v>
      </c>
      <c r="E1966" s="60">
        <v>0.99999999999407196</v>
      </c>
      <c r="F1966" s="60">
        <v>0.34480717619512602</v>
      </c>
      <c r="G1966" s="60" t="s">
        <v>142</v>
      </c>
      <c r="H1966" s="60">
        <v>-1</v>
      </c>
      <c r="I1966" s="60">
        <v>1.26273305838601E-2</v>
      </c>
      <c r="J1966" s="60">
        <v>78.193301653017201</v>
      </c>
      <c r="K1966" s="60">
        <v>0.34480717619308199</v>
      </c>
      <c r="L1966" s="60">
        <v>0.65519282380098998</v>
      </c>
      <c r="M1966" s="61">
        <v>5.92792481768356E-12</v>
      </c>
      <c r="N1966" s="60" t="s">
        <v>142</v>
      </c>
      <c r="O1966" s="60">
        <v>1.26273305838601E-2</v>
      </c>
      <c r="P1966" s="60" t="s">
        <v>163</v>
      </c>
      <c r="Q1966" s="60">
        <v>961</v>
      </c>
      <c r="R1966" s="60" t="s">
        <v>28</v>
      </c>
    </row>
    <row r="1967" spans="1:18" x14ac:dyDescent="0.25">
      <c r="A1967" s="60">
        <v>1964</v>
      </c>
      <c r="B1967" s="60">
        <v>0.98405124536585098</v>
      </c>
      <c r="C1967" s="60">
        <v>-1.60773046620954E-2</v>
      </c>
      <c r="D1967" s="60">
        <v>8.6913745059066204E-3</v>
      </c>
      <c r="E1967" s="60">
        <v>0.99999999995405797</v>
      </c>
      <c r="F1967" s="60">
        <v>0.42780726459964202</v>
      </c>
      <c r="G1967" s="60">
        <v>0.957997629680164</v>
      </c>
      <c r="H1967" s="60">
        <v>4.3843918835017502E-2</v>
      </c>
      <c r="I1967" s="60">
        <v>1.52817465173742E-2</v>
      </c>
      <c r="J1967" s="60">
        <v>64.437546609157295</v>
      </c>
      <c r="K1967" s="60">
        <v>0.42780726457998802</v>
      </c>
      <c r="L1967" s="60">
        <v>0.57219273537407001</v>
      </c>
      <c r="M1967" s="61">
        <v>4.5942027959711102E-11</v>
      </c>
      <c r="N1967" s="60">
        <v>0.957997629680164</v>
      </c>
      <c r="O1967" s="60">
        <v>1.52817465173742E-2</v>
      </c>
      <c r="P1967" s="60" t="s">
        <v>163</v>
      </c>
      <c r="Q1967" s="60">
        <v>962</v>
      </c>
      <c r="R1967" s="60" t="s">
        <v>28</v>
      </c>
    </row>
    <row r="1968" spans="1:18" x14ac:dyDescent="0.25">
      <c r="A1968" s="60">
        <v>1965</v>
      </c>
      <c r="B1968" s="60">
        <v>0.97087579415073499</v>
      </c>
      <c r="C1968" s="60">
        <v>-2.95567342684257E-2</v>
      </c>
      <c r="D1968" s="60">
        <v>3.4259390519186701E-3</v>
      </c>
      <c r="E1968" s="60">
        <v>0.88096056947094203</v>
      </c>
      <c r="F1968" s="60">
        <v>0.98912460561909099</v>
      </c>
      <c r="G1968" s="60">
        <v>9.2504729984114298E-2</v>
      </c>
      <c r="H1968" s="60">
        <v>9.8102580286622008</v>
      </c>
      <c r="I1968" s="60" t="s">
        <v>142</v>
      </c>
      <c r="J1968" s="60">
        <v>-1</v>
      </c>
      <c r="K1968" s="60">
        <v>0.87137977584391502</v>
      </c>
      <c r="L1968" s="60">
        <v>9.5807936270270698E-3</v>
      </c>
      <c r="M1968" s="60">
        <v>0.11903943052905799</v>
      </c>
      <c r="N1968" s="60">
        <v>9.2504729984114298E-2</v>
      </c>
      <c r="O1968" s="60" t="s">
        <v>142</v>
      </c>
      <c r="P1968" s="60" t="s">
        <v>163</v>
      </c>
      <c r="Q1968" s="60">
        <v>963</v>
      </c>
      <c r="R1968" s="60" t="s">
        <v>28</v>
      </c>
    </row>
    <row r="1969" spans="1:18" x14ac:dyDescent="0.25">
      <c r="A1969" s="60">
        <v>1966</v>
      </c>
      <c r="B1969" s="60">
        <v>0.98227597323843197</v>
      </c>
      <c r="C1969" s="60">
        <v>-1.78829782986831E-2</v>
      </c>
      <c r="D1969" s="60">
        <v>9.8210348252465492E-3</v>
      </c>
      <c r="E1969" s="60">
        <v>0.99999828509305699</v>
      </c>
      <c r="F1969" s="60">
        <v>0.37772495090244501</v>
      </c>
      <c r="G1969" s="60">
        <v>1.1809230355348601</v>
      </c>
      <c r="H1969" s="60">
        <v>-0.153204764485704</v>
      </c>
      <c r="I1969" s="60">
        <v>2.5503435296832602E-2</v>
      </c>
      <c r="J1969" s="60">
        <v>38.210403946020399</v>
      </c>
      <c r="K1969" s="60">
        <v>0.377724303139304</v>
      </c>
      <c r="L1969" s="60">
        <v>0.62227398195375205</v>
      </c>
      <c r="M1969" s="61">
        <v>1.7149069434507801E-6</v>
      </c>
      <c r="N1969" s="60">
        <v>1.1809230355348601</v>
      </c>
      <c r="O1969" s="60">
        <v>2.5503435296832602E-2</v>
      </c>
      <c r="P1969" s="60" t="s">
        <v>163</v>
      </c>
      <c r="Q1969" s="60">
        <v>964</v>
      </c>
      <c r="R1969" s="60" t="s">
        <v>28</v>
      </c>
    </row>
    <row r="1970" spans="1:18" x14ac:dyDescent="0.25">
      <c r="A1970" s="60">
        <v>1967</v>
      </c>
      <c r="B1970" s="60">
        <v>0.98743425085010905</v>
      </c>
      <c r="C1970" s="60">
        <v>-1.2645365841112E-2</v>
      </c>
      <c r="D1970" s="60">
        <v>9.1699023570233403E-3</v>
      </c>
      <c r="E1970" s="60">
        <v>0.99999846069535703</v>
      </c>
      <c r="F1970" s="60">
        <v>0.35052553611627102</v>
      </c>
      <c r="G1970" s="60" t="s">
        <v>142</v>
      </c>
      <c r="H1970" s="60">
        <v>-1</v>
      </c>
      <c r="I1970" s="60">
        <v>2.5869269490315101E-2</v>
      </c>
      <c r="J1970" s="60">
        <v>37.6559040785585</v>
      </c>
      <c r="K1970" s="60">
        <v>0.35052499655068597</v>
      </c>
      <c r="L1970" s="60">
        <v>0.649473464144671</v>
      </c>
      <c r="M1970" s="61">
        <v>1.53930464330543E-6</v>
      </c>
      <c r="N1970" s="60" t="s">
        <v>142</v>
      </c>
      <c r="O1970" s="60">
        <v>2.5869269490315101E-2</v>
      </c>
      <c r="P1970" s="60" t="s">
        <v>163</v>
      </c>
      <c r="Q1970" s="60">
        <v>965</v>
      </c>
      <c r="R1970" s="60" t="s">
        <v>28</v>
      </c>
    </row>
    <row r="1971" spans="1:18" x14ac:dyDescent="0.25">
      <c r="A1971" s="60">
        <v>1968</v>
      </c>
      <c r="B1971" s="60">
        <v>0.99393481319405297</v>
      </c>
      <c r="C1971" s="60">
        <v>-6.0836547637175102E-3</v>
      </c>
      <c r="D1971" s="60">
        <v>8.7887664186800506E-3</v>
      </c>
      <c r="E1971" s="60">
        <v>0.999999999999998</v>
      </c>
      <c r="F1971" s="60">
        <v>0.346139016378332</v>
      </c>
      <c r="G1971" s="60" t="s">
        <v>142</v>
      </c>
      <c r="H1971" s="60">
        <v>-1</v>
      </c>
      <c r="I1971" s="60">
        <v>1.0343338600873501E-2</v>
      </c>
      <c r="J1971" s="60">
        <v>95.680582410358795</v>
      </c>
      <c r="K1971" s="60">
        <v>0.346139016378331</v>
      </c>
      <c r="L1971" s="60">
        <v>0.653860983621667</v>
      </c>
      <c r="M1971" s="61">
        <v>2.3314683517128299E-15</v>
      </c>
      <c r="N1971" s="60" t="s">
        <v>142</v>
      </c>
      <c r="O1971" s="60">
        <v>1.0343338600873501E-2</v>
      </c>
      <c r="P1971" s="60" t="s">
        <v>163</v>
      </c>
      <c r="Q1971" s="60">
        <v>966</v>
      </c>
      <c r="R1971" s="60" t="s">
        <v>28</v>
      </c>
    </row>
    <row r="1972" spans="1:18" x14ac:dyDescent="0.25">
      <c r="A1972" s="60">
        <v>1969</v>
      </c>
      <c r="B1972" s="60">
        <v>0.98580221825440995</v>
      </c>
      <c r="C1972" s="60">
        <v>-1.42995345060374E-2</v>
      </c>
      <c r="D1972" s="60">
        <v>8.3309778414698398E-3</v>
      </c>
      <c r="E1972" s="60">
        <v>0.99999999999191402</v>
      </c>
      <c r="F1972" s="60">
        <v>0.403177029547449</v>
      </c>
      <c r="G1972" s="60" t="s">
        <v>142</v>
      </c>
      <c r="H1972" s="60">
        <v>-1</v>
      </c>
      <c r="I1972" s="60">
        <v>1.45094445063554E-2</v>
      </c>
      <c r="J1972" s="60">
        <v>67.920626117835198</v>
      </c>
      <c r="K1972" s="60">
        <v>0.40317702954418899</v>
      </c>
      <c r="L1972" s="60">
        <v>0.59682297044772503</v>
      </c>
      <c r="M1972" s="61">
        <v>8.0863093998573293E-12</v>
      </c>
      <c r="N1972" s="60" t="s">
        <v>142</v>
      </c>
      <c r="O1972" s="60">
        <v>1.45094445063554E-2</v>
      </c>
      <c r="P1972" s="60" t="s">
        <v>163</v>
      </c>
      <c r="Q1972" s="60">
        <v>967</v>
      </c>
      <c r="R1972" s="60" t="s">
        <v>28</v>
      </c>
    </row>
    <row r="1973" spans="1:18" x14ac:dyDescent="0.25">
      <c r="A1973" s="60">
        <v>1970</v>
      </c>
      <c r="B1973" s="60">
        <v>0.98312965831464205</v>
      </c>
      <c r="C1973" s="60">
        <v>-1.70142669078212E-2</v>
      </c>
      <c r="D1973" s="60">
        <v>8.70686317989533E-3</v>
      </c>
      <c r="E1973" s="60">
        <v>0.99989918323647198</v>
      </c>
      <c r="F1973" s="60">
        <v>0.42842438048911002</v>
      </c>
      <c r="G1973" s="60">
        <v>1.7767956880107101</v>
      </c>
      <c r="H1973" s="60">
        <v>-0.43718908890442398</v>
      </c>
      <c r="I1973" s="60">
        <v>3.9900584505955697E-2</v>
      </c>
      <c r="J1973" s="60">
        <v>24.062289497306399</v>
      </c>
      <c r="K1973" s="60">
        <v>0.42838118812965298</v>
      </c>
      <c r="L1973" s="60">
        <v>0.571517995106819</v>
      </c>
      <c r="M1973" s="60">
        <v>1.0081676352835499E-4</v>
      </c>
      <c r="N1973" s="60">
        <v>1.7767956880107101</v>
      </c>
      <c r="O1973" s="60">
        <v>3.9900584505955697E-2</v>
      </c>
      <c r="P1973" s="60" t="s">
        <v>163</v>
      </c>
      <c r="Q1973" s="60">
        <v>968</v>
      </c>
      <c r="R1973" s="60" t="s">
        <v>28</v>
      </c>
    </row>
    <row r="1974" spans="1:18" x14ac:dyDescent="0.25">
      <c r="A1974" s="60">
        <v>1971</v>
      </c>
      <c r="B1974" s="60">
        <v>0.98694078032117805</v>
      </c>
      <c r="C1974" s="60">
        <v>-1.31452410232998E-2</v>
      </c>
      <c r="D1974" s="60">
        <v>7.0436961723416404E-3</v>
      </c>
      <c r="E1974" s="60">
        <v>0.68972065079182898</v>
      </c>
      <c r="F1974" s="60">
        <v>0.95298573714110801</v>
      </c>
      <c r="G1974" s="60">
        <v>0.126949439144348</v>
      </c>
      <c r="H1974" s="60">
        <v>6.8771517758573601</v>
      </c>
      <c r="I1974" s="60" t="s">
        <v>142</v>
      </c>
      <c r="J1974" s="60">
        <v>-1</v>
      </c>
      <c r="K1974" s="60">
        <v>0.65729394281629605</v>
      </c>
      <c r="L1974" s="60">
        <v>3.2426707975533098E-2</v>
      </c>
      <c r="M1974" s="60">
        <v>0.31027934920817102</v>
      </c>
      <c r="N1974" s="60">
        <v>0.126949439144348</v>
      </c>
      <c r="O1974" s="60" t="s">
        <v>142</v>
      </c>
      <c r="P1974" s="60" t="s">
        <v>163</v>
      </c>
      <c r="Q1974" s="60">
        <v>969</v>
      </c>
      <c r="R1974" s="60" t="s">
        <v>28</v>
      </c>
    </row>
    <row r="1975" spans="1:18" x14ac:dyDescent="0.25">
      <c r="A1975" s="60">
        <v>1972</v>
      </c>
      <c r="B1975" s="60">
        <v>0.98365171157526199</v>
      </c>
      <c r="C1975" s="60">
        <v>-1.6483396236711301E-2</v>
      </c>
      <c r="D1975" s="60">
        <v>4.0687240235860699E-3</v>
      </c>
      <c r="E1975" s="60">
        <v>0.76218749179209599</v>
      </c>
      <c r="F1975" s="60">
        <v>0.998281576105987</v>
      </c>
      <c r="G1975" s="60">
        <v>6.9464524465616198E-2</v>
      </c>
      <c r="H1975" s="60">
        <v>13.3958374104322</v>
      </c>
      <c r="I1975" s="60" t="s">
        <v>142</v>
      </c>
      <c r="J1975" s="60">
        <v>-1</v>
      </c>
      <c r="K1975" s="60">
        <v>0.76087773059448305</v>
      </c>
      <c r="L1975" s="60">
        <v>1.3097611976132101E-3</v>
      </c>
      <c r="M1975" s="60">
        <v>0.23781250820790401</v>
      </c>
      <c r="N1975" s="60">
        <v>6.9464524465616198E-2</v>
      </c>
      <c r="O1975" s="60" t="s">
        <v>142</v>
      </c>
      <c r="P1975" s="60" t="s">
        <v>163</v>
      </c>
      <c r="Q1975" s="60">
        <v>970</v>
      </c>
      <c r="R1975" s="60" t="s">
        <v>28</v>
      </c>
    </row>
    <row r="1976" spans="1:18" x14ac:dyDescent="0.25">
      <c r="A1976" s="60">
        <v>1973</v>
      </c>
      <c r="B1976" s="60">
        <v>0.98612643233032904</v>
      </c>
      <c r="C1976" s="60">
        <v>-1.39707050844002E-2</v>
      </c>
      <c r="D1976" s="60">
        <v>7.3965753862075597E-3</v>
      </c>
      <c r="E1976" s="60">
        <v>0.99999999999084299</v>
      </c>
      <c r="F1976" s="60">
        <v>0.45358432067270499</v>
      </c>
      <c r="G1976" s="60">
        <v>3.0874681130964698</v>
      </c>
      <c r="H1976" s="60">
        <v>-0.67611001527167702</v>
      </c>
      <c r="I1976" s="60">
        <v>1.6001459998768001E-2</v>
      </c>
      <c r="J1976" s="60">
        <v>61.494297400174403</v>
      </c>
      <c r="K1976" s="60">
        <v>0.45358432066855198</v>
      </c>
      <c r="L1976" s="60">
        <v>0.54641567932229096</v>
      </c>
      <c r="M1976" s="61">
        <v>9.1567864402009004E-12</v>
      </c>
      <c r="N1976" s="60">
        <v>3.0874681130964698</v>
      </c>
      <c r="O1976" s="60">
        <v>1.6001459998768001E-2</v>
      </c>
      <c r="P1976" s="60" t="s">
        <v>163</v>
      </c>
      <c r="Q1976" s="60">
        <v>971</v>
      </c>
      <c r="R1976" s="60" t="s">
        <v>28</v>
      </c>
    </row>
    <row r="1977" spans="1:18" x14ac:dyDescent="0.25">
      <c r="A1977" s="60">
        <v>1974</v>
      </c>
      <c r="B1977" s="60">
        <v>0.98498525385164604</v>
      </c>
      <c r="C1977" s="60">
        <v>-1.5128608631098901E-2</v>
      </c>
      <c r="D1977" s="60">
        <v>8.8267211122309598E-3</v>
      </c>
      <c r="E1977" s="60">
        <v>0.999999915171357</v>
      </c>
      <c r="F1977" s="60">
        <v>0.37371526233729502</v>
      </c>
      <c r="G1977" s="60" t="s">
        <v>142</v>
      </c>
      <c r="H1977" s="60">
        <v>-1</v>
      </c>
      <c r="I1977" s="60">
        <v>2.2046942502069101E-2</v>
      </c>
      <c r="J1977" s="60">
        <v>44.357763322789502</v>
      </c>
      <c r="K1977" s="60">
        <v>0.37371523063553702</v>
      </c>
      <c r="L1977" s="60">
        <v>0.62628468453581998</v>
      </c>
      <c r="M1977" s="61">
        <v>8.4828643109879907E-8</v>
      </c>
      <c r="N1977" s="60" t="s">
        <v>142</v>
      </c>
      <c r="O1977" s="60">
        <v>2.2046942502069101E-2</v>
      </c>
      <c r="P1977" s="60" t="s">
        <v>163</v>
      </c>
      <c r="Q1977" s="60">
        <v>972</v>
      </c>
      <c r="R1977" s="60" t="s">
        <v>28</v>
      </c>
    </row>
    <row r="1978" spans="1:18" x14ac:dyDescent="0.25">
      <c r="A1978" s="60">
        <v>1975</v>
      </c>
      <c r="B1978" s="60">
        <v>0.98069175411433096</v>
      </c>
      <c r="C1978" s="60">
        <v>-1.9497084782430701E-2</v>
      </c>
      <c r="D1978" s="60">
        <v>9.4455296271467992E-3</v>
      </c>
      <c r="E1978" s="60">
        <v>0.999999999999995</v>
      </c>
      <c r="F1978" s="60">
        <v>0.35221588637643098</v>
      </c>
      <c r="G1978" s="60" t="s">
        <v>142</v>
      </c>
      <c r="H1978" s="60">
        <v>-1</v>
      </c>
      <c r="I1978" s="60">
        <v>1.0340980345931901E-2</v>
      </c>
      <c r="J1978" s="60">
        <v>95.702630364575796</v>
      </c>
      <c r="K1978" s="60">
        <v>0.35221588637642898</v>
      </c>
      <c r="L1978" s="60">
        <v>0.64778411362356603</v>
      </c>
      <c r="M1978" s="61">
        <v>4.9960036108131997E-15</v>
      </c>
      <c r="N1978" s="60" t="s">
        <v>142</v>
      </c>
      <c r="O1978" s="60">
        <v>1.0340980345931901E-2</v>
      </c>
      <c r="P1978" s="60" t="s">
        <v>163</v>
      </c>
      <c r="Q1978" s="60">
        <v>973</v>
      </c>
      <c r="R1978" s="60" t="s">
        <v>28</v>
      </c>
    </row>
    <row r="1979" spans="1:18" x14ac:dyDescent="0.25">
      <c r="A1979" s="60">
        <v>1976</v>
      </c>
      <c r="B1979" s="60">
        <v>0.98597690582802999</v>
      </c>
      <c r="C1979" s="60">
        <v>-1.4122346734908101E-2</v>
      </c>
      <c r="D1979" s="60">
        <v>6.7285407681285901E-3</v>
      </c>
      <c r="E1979" s="60">
        <v>0.99999911625326499</v>
      </c>
      <c r="F1979" s="60">
        <v>0.48493714391847098</v>
      </c>
      <c r="G1979" s="60" t="s">
        <v>142</v>
      </c>
      <c r="H1979" s="60">
        <v>-1</v>
      </c>
      <c r="I1979" s="60">
        <v>2.97109119956106E-2</v>
      </c>
      <c r="J1979" s="60">
        <v>32.6576675986162</v>
      </c>
      <c r="K1979" s="60">
        <v>0.48493671535685301</v>
      </c>
      <c r="L1979" s="60">
        <v>0.51506240089641198</v>
      </c>
      <c r="M1979" s="61">
        <v>8.8374673501423505E-7</v>
      </c>
      <c r="N1979" s="60" t="s">
        <v>142</v>
      </c>
      <c r="O1979" s="60">
        <v>2.97109119956106E-2</v>
      </c>
      <c r="P1979" s="60" t="s">
        <v>163</v>
      </c>
      <c r="Q1979" s="60">
        <v>974</v>
      </c>
      <c r="R1979" s="60" t="s">
        <v>28</v>
      </c>
    </row>
    <row r="1980" spans="1:18" x14ac:dyDescent="0.25">
      <c r="A1980" s="60">
        <v>1977</v>
      </c>
      <c r="B1980" s="60">
        <v>0.98690173856332997</v>
      </c>
      <c r="C1980" s="60">
        <v>-1.31848001649025E-2</v>
      </c>
      <c r="D1980" s="60">
        <v>8.1752822933716593E-3</v>
      </c>
      <c r="E1980" s="60">
        <v>0.999999999999999</v>
      </c>
      <c r="F1980" s="60">
        <v>0.40266190026788001</v>
      </c>
      <c r="G1980" s="60">
        <v>8.7427090300794994</v>
      </c>
      <c r="H1980" s="60">
        <v>-0.88561897730331895</v>
      </c>
      <c r="I1980" s="60">
        <v>1.08937573969685E-2</v>
      </c>
      <c r="J1980" s="60">
        <v>90.795692116135697</v>
      </c>
      <c r="K1980" s="60">
        <v>0.40266190026788001</v>
      </c>
      <c r="L1980" s="60">
        <v>0.59733809973211904</v>
      </c>
      <c r="M1980" s="61">
        <v>1.4432899320127E-15</v>
      </c>
      <c r="N1980" s="60">
        <v>8.7427090300794994</v>
      </c>
      <c r="O1980" s="60">
        <v>1.08937573969685E-2</v>
      </c>
      <c r="P1980" s="60" t="s">
        <v>163</v>
      </c>
      <c r="Q1980" s="60">
        <v>975</v>
      </c>
      <c r="R1980" s="60" t="s">
        <v>28</v>
      </c>
    </row>
    <row r="1981" spans="1:18" x14ac:dyDescent="0.25">
      <c r="A1981" s="60">
        <v>1978</v>
      </c>
      <c r="B1981" s="60">
        <v>0.99161619926734801</v>
      </c>
      <c r="C1981" s="60">
        <v>-8.4191424606442702E-3</v>
      </c>
      <c r="D1981" s="60">
        <v>5.1565450971727102E-3</v>
      </c>
      <c r="E1981" s="60">
        <v>0.71890334528955901</v>
      </c>
      <c r="F1981" s="60">
        <v>0.99999999995389299</v>
      </c>
      <c r="G1981" s="60">
        <v>2.0855218990976199E-2</v>
      </c>
      <c r="H1981" s="60">
        <v>46.949628360780501</v>
      </c>
      <c r="I1981" s="60">
        <v>0.71228127369114702</v>
      </c>
      <c r="J1981" s="60">
        <v>0.40393975938445198</v>
      </c>
      <c r="K1981" s="60">
        <v>0.71890334525641197</v>
      </c>
      <c r="L1981" s="61">
        <v>3.3146800903539397E-11</v>
      </c>
      <c r="M1981" s="60">
        <v>0.28109665471044099</v>
      </c>
      <c r="N1981" s="60">
        <v>2.0855218990976199E-2</v>
      </c>
      <c r="O1981" s="60">
        <v>0.71228127369114702</v>
      </c>
      <c r="P1981" s="60" t="s">
        <v>163</v>
      </c>
      <c r="Q1981" s="60">
        <v>976</v>
      </c>
      <c r="R1981" s="60" t="s">
        <v>28</v>
      </c>
    </row>
    <row r="1982" spans="1:18" x14ac:dyDescent="0.25">
      <c r="A1982" s="60">
        <v>1979</v>
      </c>
      <c r="B1982" s="60">
        <v>0.98628928625755097</v>
      </c>
      <c r="C1982" s="60">
        <v>-1.3805573640702101E-2</v>
      </c>
      <c r="D1982" s="60">
        <v>1.08113641743553E-2</v>
      </c>
      <c r="E1982" s="60">
        <v>0.99999999999005496</v>
      </c>
      <c r="F1982" s="60">
        <v>0.26645109755577001</v>
      </c>
      <c r="G1982" s="60" t="s">
        <v>142</v>
      </c>
      <c r="H1982" s="60">
        <v>-1</v>
      </c>
      <c r="I1982" s="60">
        <v>1.2374944950143499E-2</v>
      </c>
      <c r="J1982" s="60">
        <v>79.808440282265906</v>
      </c>
      <c r="K1982" s="60">
        <v>0.26645109755312002</v>
      </c>
      <c r="L1982" s="60">
        <v>0.73354890243693505</v>
      </c>
      <c r="M1982" s="61">
        <v>9.9448227430798397E-12</v>
      </c>
      <c r="N1982" s="60" t="s">
        <v>142</v>
      </c>
      <c r="O1982" s="60">
        <v>1.2374944950143499E-2</v>
      </c>
      <c r="P1982" s="60" t="s">
        <v>163</v>
      </c>
      <c r="Q1982" s="60">
        <v>977</v>
      </c>
      <c r="R1982" s="60" t="s">
        <v>28</v>
      </c>
    </row>
    <row r="1983" spans="1:18" x14ac:dyDescent="0.25">
      <c r="A1983" s="60">
        <v>1980</v>
      </c>
      <c r="B1983" s="60">
        <v>0.98541878979186603</v>
      </c>
      <c r="C1983" s="60">
        <v>-1.46885608666675E-2</v>
      </c>
      <c r="D1983" s="60">
        <v>9.4256082983409199E-3</v>
      </c>
      <c r="E1983" s="60">
        <v>0.999999999999997</v>
      </c>
      <c r="F1983" s="60">
        <v>0.34957132167277499</v>
      </c>
      <c r="G1983" s="60">
        <v>2.8145537063708299</v>
      </c>
      <c r="H1983" s="60">
        <v>-0.64470388405221501</v>
      </c>
      <c r="I1983" s="60">
        <v>1.0276793732570901E-2</v>
      </c>
      <c r="J1983" s="60">
        <v>96.306613913115498</v>
      </c>
      <c r="K1983" s="60">
        <v>0.34957132167277399</v>
      </c>
      <c r="L1983" s="60">
        <v>0.65042867832722295</v>
      </c>
      <c r="M1983" s="61">
        <v>2.8865798640254102E-15</v>
      </c>
      <c r="N1983" s="60">
        <v>2.8145537063708299</v>
      </c>
      <c r="O1983" s="60">
        <v>1.0276793732570901E-2</v>
      </c>
      <c r="P1983" s="60" t="s">
        <v>163</v>
      </c>
      <c r="Q1983" s="60">
        <v>978</v>
      </c>
      <c r="R1983" s="60" t="s">
        <v>28</v>
      </c>
    </row>
    <row r="1984" spans="1:18" x14ac:dyDescent="0.25">
      <c r="A1984" s="60">
        <v>1981</v>
      </c>
      <c r="B1984" s="60">
        <v>0.98934834211945799</v>
      </c>
      <c r="C1984" s="60">
        <v>-1.07087928721271E-2</v>
      </c>
      <c r="D1984" s="60">
        <v>8.8736464396293197E-3</v>
      </c>
      <c r="E1984" s="60">
        <v>0.99999991481150696</v>
      </c>
      <c r="F1984" s="60">
        <v>0.35062443942110999</v>
      </c>
      <c r="G1984" s="60" t="s">
        <v>142</v>
      </c>
      <c r="H1984" s="60">
        <v>-1</v>
      </c>
      <c r="I1984" s="60">
        <v>2.1473927748803801E-2</v>
      </c>
      <c r="J1984" s="60">
        <v>45.5680993108354</v>
      </c>
      <c r="K1984" s="60">
        <v>0.35062440955194202</v>
      </c>
      <c r="L1984" s="60">
        <v>0.649375505259565</v>
      </c>
      <c r="M1984" s="61">
        <v>8.5188492704446603E-8</v>
      </c>
      <c r="N1984" s="60" t="s">
        <v>142</v>
      </c>
      <c r="O1984" s="60">
        <v>2.1473927748803801E-2</v>
      </c>
      <c r="P1984" s="60" t="s">
        <v>163</v>
      </c>
      <c r="Q1984" s="60">
        <v>979</v>
      </c>
      <c r="R1984" s="60" t="s">
        <v>28</v>
      </c>
    </row>
    <row r="1985" spans="1:18" x14ac:dyDescent="0.25">
      <c r="A1985" s="60">
        <v>1982</v>
      </c>
      <c r="B1985" s="60">
        <v>0.98619521854093595</v>
      </c>
      <c r="C1985" s="60">
        <v>-1.3900953570387E-2</v>
      </c>
      <c r="D1985" s="60">
        <v>9.9197868624357408E-3</v>
      </c>
      <c r="E1985" s="60">
        <v>0.99999999997116995</v>
      </c>
      <c r="F1985" s="60">
        <v>0.30863551772692099</v>
      </c>
      <c r="G1985" s="60" t="s">
        <v>142</v>
      </c>
      <c r="H1985" s="60">
        <v>-1</v>
      </c>
      <c r="I1985" s="60">
        <v>1.37527626816706E-2</v>
      </c>
      <c r="J1985" s="60">
        <v>71.712663131516095</v>
      </c>
      <c r="K1985" s="60">
        <v>0.308635517718023</v>
      </c>
      <c r="L1985" s="60">
        <v>0.69136448225314695</v>
      </c>
      <c r="M1985" s="61">
        <v>2.88299384365587E-11</v>
      </c>
      <c r="N1985" s="60" t="s">
        <v>142</v>
      </c>
      <c r="O1985" s="60">
        <v>1.37527626816706E-2</v>
      </c>
      <c r="P1985" s="60" t="s">
        <v>163</v>
      </c>
      <c r="Q1985" s="60">
        <v>980</v>
      </c>
      <c r="R1985" s="60" t="s">
        <v>28</v>
      </c>
    </row>
    <row r="1986" spans="1:18" x14ac:dyDescent="0.25">
      <c r="A1986" s="60">
        <v>1983</v>
      </c>
      <c r="B1986" s="60">
        <v>0.98308901481500299</v>
      </c>
      <c r="C1986" s="60">
        <v>-1.7055608697725801E-2</v>
      </c>
      <c r="D1986" s="60">
        <v>6.6669947989220204E-3</v>
      </c>
      <c r="E1986" s="60">
        <v>0.99999999999673395</v>
      </c>
      <c r="F1986" s="60">
        <v>0.53129719012590904</v>
      </c>
      <c r="G1986" s="60">
        <v>1.51198174266857</v>
      </c>
      <c r="H1986" s="60">
        <v>-0.338616352446788</v>
      </c>
      <c r="I1986" s="60">
        <v>1.59615061968435E-2</v>
      </c>
      <c r="J1986" s="60">
        <v>61.650729051983497</v>
      </c>
      <c r="K1986" s="60">
        <v>0.53129719012417398</v>
      </c>
      <c r="L1986" s="60">
        <v>0.46870280987256002</v>
      </c>
      <c r="M1986" s="61">
        <v>3.2657210269349E-12</v>
      </c>
      <c r="N1986" s="60">
        <v>1.51198174266857</v>
      </c>
      <c r="O1986" s="60">
        <v>1.59615061968435E-2</v>
      </c>
      <c r="P1986" s="60" t="s">
        <v>163</v>
      </c>
      <c r="Q1986" s="60">
        <v>981</v>
      </c>
      <c r="R1986" s="60" t="s">
        <v>28</v>
      </c>
    </row>
    <row r="1987" spans="1:18" x14ac:dyDescent="0.25">
      <c r="A1987" s="60">
        <v>1984</v>
      </c>
      <c r="B1987" s="60">
        <v>0.984278836854524</v>
      </c>
      <c r="C1987" s="60">
        <v>-1.58460512846843E-2</v>
      </c>
      <c r="D1987" s="60">
        <v>1.01874141991306E-2</v>
      </c>
      <c r="E1987" s="60">
        <v>0.99999999999363398</v>
      </c>
      <c r="F1987" s="60">
        <v>0.30236425478120299</v>
      </c>
      <c r="G1987" s="60">
        <v>20.2262800116204</v>
      </c>
      <c r="H1987" s="60">
        <v>-0.950559371301817</v>
      </c>
      <c r="I1987" s="60">
        <v>1.2407380778722599E-2</v>
      </c>
      <c r="J1987" s="60">
        <v>79.597187902454095</v>
      </c>
      <c r="K1987" s="60">
        <v>0.30236425477927797</v>
      </c>
      <c r="L1987" s="60">
        <v>0.69763574521435601</v>
      </c>
      <c r="M1987" s="61">
        <v>6.3659078008981899E-12</v>
      </c>
      <c r="N1987" s="60">
        <v>20.2262800116204</v>
      </c>
      <c r="O1987" s="60">
        <v>1.2407380778722599E-2</v>
      </c>
      <c r="P1987" s="60" t="s">
        <v>163</v>
      </c>
      <c r="Q1987" s="60">
        <v>982</v>
      </c>
      <c r="R1987" s="60" t="s">
        <v>28</v>
      </c>
    </row>
    <row r="1988" spans="1:18" x14ac:dyDescent="0.25">
      <c r="A1988" s="60">
        <v>1985</v>
      </c>
      <c r="B1988" s="60">
        <v>0.98608147852682704</v>
      </c>
      <c r="C1988" s="60">
        <v>-1.40162923708746E-2</v>
      </c>
      <c r="D1988" s="60">
        <v>8.9269159383991905E-3</v>
      </c>
      <c r="E1988" s="60">
        <v>0.99999999993686295</v>
      </c>
      <c r="F1988" s="60">
        <v>0.35728647810019598</v>
      </c>
      <c r="G1988" s="60" t="s">
        <v>142</v>
      </c>
      <c r="H1988" s="60">
        <v>-1</v>
      </c>
      <c r="I1988" s="60">
        <v>1.5332119767634499E-2</v>
      </c>
      <c r="J1988" s="60">
        <v>64.222553381754693</v>
      </c>
      <c r="K1988" s="60">
        <v>0.35728647807763803</v>
      </c>
      <c r="L1988" s="60">
        <v>0.64271352185922503</v>
      </c>
      <c r="M1988" s="61">
        <v>6.3136829098198203E-11</v>
      </c>
      <c r="N1988" s="60" t="s">
        <v>142</v>
      </c>
      <c r="O1988" s="60">
        <v>1.5332119767634499E-2</v>
      </c>
      <c r="P1988" s="60" t="s">
        <v>163</v>
      </c>
      <c r="Q1988" s="60">
        <v>983</v>
      </c>
      <c r="R1988" s="60" t="s">
        <v>28</v>
      </c>
    </row>
    <row r="1989" spans="1:18" x14ac:dyDescent="0.25">
      <c r="A1989" s="60">
        <v>1986</v>
      </c>
      <c r="B1989" s="60">
        <v>0.98125515763377003</v>
      </c>
      <c r="C1989" s="60">
        <v>-1.8922753712051401E-2</v>
      </c>
      <c r="D1989" s="60">
        <v>8.6272296683776208E-3</v>
      </c>
      <c r="E1989" s="60">
        <v>0.99999999999998201</v>
      </c>
      <c r="F1989" s="60">
        <v>0.45006827309804498</v>
      </c>
      <c r="G1989" s="60">
        <v>0.72094066896729403</v>
      </c>
      <c r="H1989" s="60">
        <v>0.387076694442058</v>
      </c>
      <c r="I1989" s="60">
        <v>1.1786339048283599E-2</v>
      </c>
      <c r="J1989" s="60">
        <v>83.843987255366599</v>
      </c>
      <c r="K1989" s="60">
        <v>0.45006827309803699</v>
      </c>
      <c r="L1989" s="60">
        <v>0.54993172690194503</v>
      </c>
      <c r="M1989" s="61">
        <v>1.7763568394002501E-14</v>
      </c>
      <c r="N1989" s="60">
        <v>0.72094066896729403</v>
      </c>
      <c r="O1989" s="60">
        <v>1.1786339048283599E-2</v>
      </c>
      <c r="P1989" s="60" t="s">
        <v>163</v>
      </c>
      <c r="Q1989" s="60">
        <v>984</v>
      </c>
      <c r="R1989" s="60" t="s">
        <v>28</v>
      </c>
    </row>
    <row r="1990" spans="1:18" x14ac:dyDescent="0.25">
      <c r="A1990" s="60">
        <v>1987</v>
      </c>
      <c r="B1990" s="60">
        <v>0.98558977994059205</v>
      </c>
      <c r="C1990" s="60">
        <v>-1.45150556351016E-2</v>
      </c>
      <c r="D1990" s="60">
        <v>6.7347977357473101E-3</v>
      </c>
      <c r="E1990" s="60">
        <v>0.99999998300441695</v>
      </c>
      <c r="F1990" s="60">
        <v>0.506863010280306</v>
      </c>
      <c r="G1990" s="60">
        <v>2.7368949388753001</v>
      </c>
      <c r="H1990" s="60">
        <v>-0.63462243807906604</v>
      </c>
      <c r="I1990" s="60">
        <v>2.3154641650814201E-2</v>
      </c>
      <c r="J1990" s="60">
        <v>42.187884964086003</v>
      </c>
      <c r="K1990" s="60">
        <v>0.50686300166587395</v>
      </c>
      <c r="L1990" s="60">
        <v>0.493136981338543</v>
      </c>
      <c r="M1990" s="61">
        <v>1.6995582607926E-8</v>
      </c>
      <c r="N1990" s="60">
        <v>2.7368949388753001</v>
      </c>
      <c r="O1990" s="60">
        <v>2.3154641650814201E-2</v>
      </c>
      <c r="P1990" s="60" t="s">
        <v>163</v>
      </c>
      <c r="Q1990" s="60">
        <v>985</v>
      </c>
      <c r="R1990" s="60" t="s">
        <v>28</v>
      </c>
    </row>
    <row r="1991" spans="1:18" x14ac:dyDescent="0.25">
      <c r="A1991" s="60">
        <v>1988</v>
      </c>
      <c r="B1991" s="60">
        <v>0.98293676536953201</v>
      </c>
      <c r="C1991" s="60">
        <v>-1.72104891141567E-2</v>
      </c>
      <c r="D1991" s="60">
        <v>8.9287470169000793E-3</v>
      </c>
      <c r="E1991" s="60">
        <v>0.99999999955122998</v>
      </c>
      <c r="F1991" s="60">
        <v>0.398022830300723</v>
      </c>
      <c r="G1991" s="60">
        <v>1.7241027086536</v>
      </c>
      <c r="H1991" s="60">
        <v>-0.41998815094900699</v>
      </c>
      <c r="I1991" s="60">
        <v>1.65170360770381E-2</v>
      </c>
      <c r="J1991" s="60">
        <v>59.5435500253096</v>
      </c>
      <c r="K1991" s="60">
        <v>0.39802283012210299</v>
      </c>
      <c r="L1991" s="60">
        <v>0.60197716942912805</v>
      </c>
      <c r="M1991" s="61">
        <v>4.4876991012188202E-10</v>
      </c>
      <c r="N1991" s="60">
        <v>1.7241027086536</v>
      </c>
      <c r="O1991" s="60">
        <v>1.65170360770381E-2</v>
      </c>
      <c r="P1991" s="60" t="s">
        <v>163</v>
      </c>
      <c r="Q1991" s="60">
        <v>986</v>
      </c>
      <c r="R1991" s="60" t="s">
        <v>28</v>
      </c>
    </row>
    <row r="1992" spans="1:18" x14ac:dyDescent="0.25">
      <c r="A1992" s="60">
        <v>1989</v>
      </c>
      <c r="B1992" s="60">
        <v>0.98440750460750803</v>
      </c>
      <c r="C1992" s="60">
        <v>-1.5715336959646799E-2</v>
      </c>
      <c r="D1992" s="60">
        <v>1.0874423179762401E-2</v>
      </c>
      <c r="E1992" s="60">
        <v>0.99999999997146605</v>
      </c>
      <c r="F1992" s="60">
        <v>0.261928993729931</v>
      </c>
      <c r="G1992" s="60" t="s">
        <v>142</v>
      </c>
      <c r="H1992" s="60">
        <v>-1</v>
      </c>
      <c r="I1992" s="60">
        <v>1.24951624402075E-2</v>
      </c>
      <c r="J1992" s="60">
        <v>79.030972369127298</v>
      </c>
      <c r="K1992" s="60">
        <v>0.26192899372245698</v>
      </c>
      <c r="L1992" s="60">
        <v>0.73807100624900901</v>
      </c>
      <c r="M1992" s="61">
        <v>2.8533730933588699E-11</v>
      </c>
      <c r="N1992" s="60" t="s">
        <v>142</v>
      </c>
      <c r="O1992" s="60">
        <v>1.24951624402075E-2</v>
      </c>
      <c r="P1992" s="60" t="s">
        <v>163</v>
      </c>
      <c r="Q1992" s="60">
        <v>987</v>
      </c>
      <c r="R1992" s="60" t="s">
        <v>28</v>
      </c>
    </row>
    <row r="1993" spans="1:18" x14ac:dyDescent="0.25">
      <c r="A1993" s="60">
        <v>1990</v>
      </c>
      <c r="B1993" s="60">
        <v>0.98887769077450205</v>
      </c>
      <c r="C1993" s="60">
        <v>-1.1184624598138199E-2</v>
      </c>
      <c r="D1993" s="60">
        <v>4.0524026425884799E-3</v>
      </c>
      <c r="E1993" s="60">
        <v>0.73173425648600199</v>
      </c>
      <c r="F1993" s="60">
        <v>0.99968279107008196</v>
      </c>
      <c r="G1993" s="60">
        <v>5.5982333414801203E-2</v>
      </c>
      <c r="H1993" s="60">
        <v>16.8627781123466</v>
      </c>
      <c r="I1993" s="60" t="s">
        <v>142</v>
      </c>
      <c r="J1993" s="60">
        <v>-1</v>
      </c>
      <c r="K1993" s="60">
        <v>0.73150214384551704</v>
      </c>
      <c r="L1993" s="60">
        <v>2.3211264048438201E-4</v>
      </c>
      <c r="M1993" s="60">
        <v>0.26826574351399801</v>
      </c>
      <c r="N1993" s="60">
        <v>5.5982333414801203E-2</v>
      </c>
      <c r="O1993" s="60" t="s">
        <v>142</v>
      </c>
      <c r="P1993" s="60" t="s">
        <v>163</v>
      </c>
      <c r="Q1993" s="60">
        <v>988</v>
      </c>
      <c r="R1993" s="60" t="s">
        <v>28</v>
      </c>
    </row>
    <row r="1994" spans="1:18" x14ac:dyDescent="0.25">
      <c r="A1994" s="60">
        <v>1991</v>
      </c>
      <c r="B1994" s="60">
        <v>0.97700564597457895</v>
      </c>
      <c r="C1994" s="60">
        <v>-2.3262848067025801E-2</v>
      </c>
      <c r="D1994" s="60">
        <v>1.02892118645155E-2</v>
      </c>
      <c r="E1994" s="60">
        <v>0.99999999999989997</v>
      </c>
      <c r="F1994" s="60">
        <v>0.34067781299064998</v>
      </c>
      <c r="G1994" s="60">
        <v>2.44993935464294</v>
      </c>
      <c r="H1994" s="60">
        <v>-0.59182663109400002</v>
      </c>
      <c r="I1994" s="60">
        <v>1.08518959026195E-2</v>
      </c>
      <c r="J1994" s="60">
        <v>91.1497965861072</v>
      </c>
      <c r="K1994" s="60">
        <v>0.340677812990616</v>
      </c>
      <c r="L1994" s="60">
        <v>0.65932218700928402</v>
      </c>
      <c r="M1994" s="61">
        <v>1.00031094518727E-13</v>
      </c>
      <c r="N1994" s="60">
        <v>2.44993935464294</v>
      </c>
      <c r="O1994" s="60">
        <v>1.08518959026195E-2</v>
      </c>
      <c r="P1994" s="60" t="s">
        <v>163</v>
      </c>
      <c r="Q1994" s="60">
        <v>989</v>
      </c>
      <c r="R1994" s="60" t="s">
        <v>28</v>
      </c>
    </row>
    <row r="1995" spans="1:18" x14ac:dyDescent="0.25">
      <c r="A1995" s="60">
        <v>1992</v>
      </c>
      <c r="B1995" s="60">
        <v>0.986267088567373</v>
      </c>
      <c r="C1995" s="60">
        <v>-1.3828080161136199E-2</v>
      </c>
      <c r="D1995" s="60">
        <v>9.2998642601701108E-3</v>
      </c>
      <c r="E1995" s="60">
        <v>0.99999999997513001</v>
      </c>
      <c r="F1995" s="60">
        <v>0.33493180782927501</v>
      </c>
      <c r="G1995" s="60" t="s">
        <v>142</v>
      </c>
      <c r="H1995" s="60">
        <v>-1</v>
      </c>
      <c r="I1995" s="60">
        <v>1.3829689637937201E-2</v>
      </c>
      <c r="J1995" s="60">
        <v>71.308202583001503</v>
      </c>
      <c r="K1995" s="60">
        <v>0.334931807820945</v>
      </c>
      <c r="L1995" s="60">
        <v>0.665068192154185</v>
      </c>
      <c r="M1995" s="61">
        <v>2.4869661885418301E-11</v>
      </c>
      <c r="N1995" s="60" t="s">
        <v>142</v>
      </c>
      <c r="O1995" s="60">
        <v>1.3829689637937201E-2</v>
      </c>
      <c r="P1995" s="60" t="s">
        <v>163</v>
      </c>
      <c r="Q1995" s="60">
        <v>990</v>
      </c>
      <c r="R1995" s="60" t="s">
        <v>28</v>
      </c>
    </row>
    <row r="1996" spans="1:18" x14ac:dyDescent="0.25">
      <c r="A1996" s="60">
        <v>1993</v>
      </c>
      <c r="B1996" s="60">
        <v>0.985130237794271</v>
      </c>
      <c r="C1996" s="60">
        <v>-1.4981425439553799E-2</v>
      </c>
      <c r="D1996" s="60">
        <v>8.4347610363813101E-3</v>
      </c>
      <c r="E1996" s="60">
        <v>0.99999999993841904</v>
      </c>
      <c r="F1996" s="60">
        <v>0.40072337609333802</v>
      </c>
      <c r="G1996" s="60">
        <v>6.4667928689583096</v>
      </c>
      <c r="H1996" s="60">
        <v>-0.84536384259341801</v>
      </c>
      <c r="I1996" s="60">
        <v>1.5471095188159799E-2</v>
      </c>
      <c r="J1996" s="60">
        <v>63.636665202946602</v>
      </c>
      <c r="K1996" s="60">
        <v>0.40072337606866099</v>
      </c>
      <c r="L1996" s="60">
        <v>0.599276623869758</v>
      </c>
      <c r="M1996" s="61">
        <v>6.1580851529185994E-11</v>
      </c>
      <c r="N1996" s="60">
        <v>6.4667928689583096</v>
      </c>
      <c r="O1996" s="60">
        <v>1.5471095188159799E-2</v>
      </c>
      <c r="P1996" s="60" t="s">
        <v>163</v>
      </c>
      <c r="Q1996" s="60">
        <v>991</v>
      </c>
      <c r="R1996" s="60" t="s">
        <v>28</v>
      </c>
    </row>
    <row r="1997" spans="1:18" x14ac:dyDescent="0.25">
      <c r="A1997" s="60">
        <v>1994</v>
      </c>
      <c r="B1997" s="60">
        <v>0.98258752333394594</v>
      </c>
      <c r="C1997" s="60">
        <v>-1.7565856932574699E-2</v>
      </c>
      <c r="D1997" s="60">
        <v>9.5097270129200703E-3</v>
      </c>
      <c r="E1997" s="60">
        <v>0.99999999999877598</v>
      </c>
      <c r="F1997" s="60">
        <v>0.335816692729141</v>
      </c>
      <c r="G1997" s="60" t="s">
        <v>142</v>
      </c>
      <c r="H1997" s="60">
        <v>-1</v>
      </c>
      <c r="I1997" s="60">
        <v>1.22122206847826E-2</v>
      </c>
      <c r="J1997" s="60">
        <v>80.885189091455004</v>
      </c>
      <c r="K1997" s="60">
        <v>0.33581669272872899</v>
      </c>
      <c r="L1997" s="60">
        <v>0.66418330727004604</v>
      </c>
      <c r="M1997" s="61">
        <v>1.22435395155662E-12</v>
      </c>
      <c r="N1997" s="60" t="s">
        <v>142</v>
      </c>
      <c r="O1997" s="60">
        <v>1.22122206847826E-2</v>
      </c>
      <c r="P1997" s="60" t="s">
        <v>163</v>
      </c>
      <c r="Q1997" s="60">
        <v>992</v>
      </c>
      <c r="R1997" s="60" t="s">
        <v>28</v>
      </c>
    </row>
    <row r="1998" spans="1:18" x14ac:dyDescent="0.25">
      <c r="A1998" s="60">
        <v>1995</v>
      </c>
      <c r="B1998" s="60">
        <v>0.97700552912543903</v>
      </c>
      <c r="C1998" s="60">
        <v>-2.3262967666280401E-2</v>
      </c>
      <c r="D1998" s="60">
        <v>3.8108473459035198E-3</v>
      </c>
      <c r="E1998" s="60">
        <v>0.79924822378119598</v>
      </c>
      <c r="F1998" s="60">
        <v>0.994330717445993</v>
      </c>
      <c r="G1998" s="60">
        <v>8.5088694957576996E-2</v>
      </c>
      <c r="H1998" s="60">
        <v>10.7524425600672</v>
      </c>
      <c r="I1998" s="60" t="s">
        <v>142</v>
      </c>
      <c r="J1998" s="60">
        <v>-1</v>
      </c>
      <c r="K1998" s="60">
        <v>0.79471705976979301</v>
      </c>
      <c r="L1998" s="60">
        <v>4.5311640114036496E-3</v>
      </c>
      <c r="M1998" s="60">
        <v>0.200751776218804</v>
      </c>
      <c r="N1998" s="60">
        <v>8.5088694957576996E-2</v>
      </c>
      <c r="O1998" s="60" t="s">
        <v>142</v>
      </c>
      <c r="P1998" s="60" t="s">
        <v>163</v>
      </c>
      <c r="Q1998" s="60">
        <v>993</v>
      </c>
      <c r="R1998" s="60" t="s">
        <v>28</v>
      </c>
    </row>
    <row r="1999" spans="1:18" x14ac:dyDescent="0.25">
      <c r="A1999" s="60">
        <v>1996</v>
      </c>
      <c r="B1999" s="60">
        <v>0.98333655201303105</v>
      </c>
      <c r="C1999" s="60">
        <v>-1.6803845088147099E-2</v>
      </c>
      <c r="D1999" s="60">
        <v>6.7068795628419699E-3</v>
      </c>
      <c r="E1999" s="60">
        <v>0.99999630277248097</v>
      </c>
      <c r="F1999" s="60">
        <v>0.50597719646051298</v>
      </c>
      <c r="G1999" s="60" t="s">
        <v>142</v>
      </c>
      <c r="H1999" s="60">
        <v>-1</v>
      </c>
      <c r="I1999" s="60">
        <v>3.3480273643359301E-2</v>
      </c>
      <c r="J1999" s="60">
        <v>28.868334131681902</v>
      </c>
      <c r="K1999" s="60">
        <v>0.50597532574769799</v>
      </c>
      <c r="L1999" s="60">
        <v>0.49402097702478298</v>
      </c>
      <c r="M1999" s="61">
        <v>3.6972275185842601E-6</v>
      </c>
      <c r="N1999" s="60" t="s">
        <v>142</v>
      </c>
      <c r="O1999" s="60">
        <v>3.3480273643359301E-2</v>
      </c>
      <c r="P1999" s="60" t="s">
        <v>163</v>
      </c>
      <c r="Q1999" s="60">
        <v>994</v>
      </c>
      <c r="R1999" s="60" t="s">
        <v>28</v>
      </c>
    </row>
    <row r="2000" spans="1:18" x14ac:dyDescent="0.25">
      <c r="A2000" s="60">
        <v>1997</v>
      </c>
      <c r="B2000" s="60">
        <v>0.98348792098004401</v>
      </c>
      <c r="C2000" s="60">
        <v>-1.6649922895912501E-2</v>
      </c>
      <c r="D2000" s="60">
        <v>9.6079349558830206E-3</v>
      </c>
      <c r="E2000" s="60">
        <v>0.999999999999994</v>
      </c>
      <c r="F2000" s="60">
        <v>0.356234066993876</v>
      </c>
      <c r="G2000" s="60">
        <v>1.53320697344724</v>
      </c>
      <c r="H2000" s="60">
        <v>-0.34777233777406003</v>
      </c>
      <c r="I2000" s="60">
        <v>1.0216849306119999E-2</v>
      </c>
      <c r="J2000" s="60">
        <v>96.8775324992789</v>
      </c>
      <c r="K2000" s="60">
        <v>0.356234066993874</v>
      </c>
      <c r="L2000" s="60">
        <v>0.64376593300611995</v>
      </c>
      <c r="M2000" s="61">
        <v>6.4392935428259103E-15</v>
      </c>
      <c r="N2000" s="60">
        <v>1.53320697344724</v>
      </c>
      <c r="O2000" s="60">
        <v>1.0216849306119999E-2</v>
      </c>
      <c r="P2000" s="60" t="s">
        <v>163</v>
      </c>
      <c r="Q2000" s="60">
        <v>995</v>
      </c>
      <c r="R2000" s="60" t="s">
        <v>28</v>
      </c>
    </row>
    <row r="2001" spans="1:18" x14ac:dyDescent="0.25">
      <c r="A2001" s="60">
        <v>1998</v>
      </c>
      <c r="B2001" s="60">
        <v>0.98840958328787099</v>
      </c>
      <c r="C2001" s="60">
        <v>-1.16581091560143E-2</v>
      </c>
      <c r="D2001" s="60">
        <v>9.5773083052315307E-3</v>
      </c>
      <c r="E2001" s="60">
        <v>0.99999999996465205</v>
      </c>
      <c r="F2001" s="60">
        <v>0.31679600616943698</v>
      </c>
      <c r="G2001" s="60" t="s">
        <v>142</v>
      </c>
      <c r="H2001" s="60">
        <v>-1</v>
      </c>
      <c r="I2001" s="60">
        <v>1.39842949225667E-2</v>
      </c>
      <c r="J2001" s="60">
        <v>70.508789362435706</v>
      </c>
      <c r="K2001" s="60">
        <v>0.316796006158239</v>
      </c>
      <c r="L2001" s="60">
        <v>0.68320399380641295</v>
      </c>
      <c r="M2001" s="61">
        <v>3.5347946791830503E-11</v>
      </c>
      <c r="N2001" s="60" t="s">
        <v>142</v>
      </c>
      <c r="O2001" s="60">
        <v>1.39842949225667E-2</v>
      </c>
      <c r="P2001" s="60" t="s">
        <v>163</v>
      </c>
      <c r="Q2001" s="60">
        <v>996</v>
      </c>
      <c r="R2001" s="60" t="s">
        <v>28</v>
      </c>
    </row>
    <row r="2002" spans="1:18" x14ac:dyDescent="0.25">
      <c r="A2002" s="60">
        <v>1999</v>
      </c>
      <c r="B2002" s="60">
        <v>0.98448996831531099</v>
      </c>
      <c r="C2002" s="60">
        <v>-1.5631570578730301E-2</v>
      </c>
      <c r="D2002" s="60">
        <v>6.9203059982039803E-3</v>
      </c>
      <c r="E2002" s="60">
        <v>0.99990728059977596</v>
      </c>
      <c r="F2002" s="60">
        <v>0.48205927760466</v>
      </c>
      <c r="G2002" s="60" t="s">
        <v>142</v>
      </c>
      <c r="H2002" s="60">
        <v>-1</v>
      </c>
      <c r="I2002" s="60">
        <v>4.5911461592555498E-2</v>
      </c>
      <c r="J2002" s="60">
        <v>20.781053473630902</v>
      </c>
      <c r="K2002" s="60">
        <v>0.48201458135756797</v>
      </c>
      <c r="L2002" s="60">
        <v>0.51789269924220804</v>
      </c>
      <c r="M2002" s="61">
        <v>9.2719400224261506E-5</v>
      </c>
      <c r="N2002" s="60" t="s">
        <v>142</v>
      </c>
      <c r="O2002" s="60">
        <v>4.5911461592555498E-2</v>
      </c>
      <c r="P2002" s="60" t="s">
        <v>163</v>
      </c>
      <c r="Q2002" s="60">
        <v>997</v>
      </c>
      <c r="R2002" s="60" t="s">
        <v>28</v>
      </c>
    </row>
    <row r="2003" spans="1:18" x14ac:dyDescent="0.25">
      <c r="A2003" s="60">
        <v>2000</v>
      </c>
      <c r="B2003" s="60">
        <v>0.98421194029055203</v>
      </c>
      <c r="C2003" s="60">
        <v>-1.59140186480821E-2</v>
      </c>
      <c r="D2003" s="60">
        <v>7.6743967949818599E-3</v>
      </c>
      <c r="E2003" s="60">
        <v>0.99999999994112199</v>
      </c>
      <c r="F2003" s="60">
        <v>0.46467306978231498</v>
      </c>
      <c r="G2003" s="60">
        <v>1.59998995900055</v>
      </c>
      <c r="H2003" s="60">
        <v>-0.37499607770997501</v>
      </c>
      <c r="I2003" s="60">
        <v>1.63730477649821E-2</v>
      </c>
      <c r="J2003" s="60">
        <v>60.075983796905099</v>
      </c>
      <c r="K2003" s="60">
        <v>0.46467306975495598</v>
      </c>
      <c r="L2003" s="60">
        <v>0.53532693018616595</v>
      </c>
      <c r="M2003" s="61">
        <v>5.8878013575736103E-11</v>
      </c>
      <c r="N2003" s="60">
        <v>1.59998995900055</v>
      </c>
      <c r="O2003" s="60">
        <v>1.63730477649821E-2</v>
      </c>
      <c r="P2003" s="60" t="s">
        <v>163</v>
      </c>
      <c r="Q2003" s="60">
        <v>998</v>
      </c>
      <c r="R2003" s="60" t="s">
        <v>28</v>
      </c>
    </row>
    <row r="2004" spans="1:18" x14ac:dyDescent="0.25">
      <c r="A2004" s="60">
        <v>2001</v>
      </c>
      <c r="B2004" s="60">
        <v>0.98205523899698699</v>
      </c>
      <c r="C2004" s="60">
        <v>-1.8107720685302201E-2</v>
      </c>
      <c r="D2004" s="60">
        <v>9.4521196408074003E-3</v>
      </c>
      <c r="E2004" s="60">
        <v>0.99999999481243196</v>
      </c>
      <c r="F2004" s="60">
        <v>0.35716382232904398</v>
      </c>
      <c r="G2004" s="60">
        <v>3.3703980936915201</v>
      </c>
      <c r="H2004" s="60">
        <v>-0.70329914383949799</v>
      </c>
      <c r="I2004" s="60">
        <v>1.8134818876170501E-2</v>
      </c>
      <c r="J2004" s="60">
        <v>54.142541363565599</v>
      </c>
      <c r="K2004" s="60">
        <v>0.35716382047623202</v>
      </c>
      <c r="L2004" s="60">
        <v>0.64283617433619999</v>
      </c>
      <c r="M2004" s="61">
        <v>5.1875678197532701E-9</v>
      </c>
      <c r="N2004" s="60">
        <v>3.3703980936915201</v>
      </c>
      <c r="O2004" s="60">
        <v>1.8134818876170501E-2</v>
      </c>
      <c r="P2004" s="60" t="s">
        <v>163</v>
      </c>
      <c r="Q2004" s="60">
        <v>999</v>
      </c>
      <c r="R2004" s="60" t="s">
        <v>28</v>
      </c>
    </row>
    <row r="2005" spans="1:18" x14ac:dyDescent="0.25">
      <c r="A2005" s="60">
        <v>2002</v>
      </c>
      <c r="B2005" s="60">
        <v>0.98342946783021301</v>
      </c>
      <c r="C2005" s="60">
        <v>-1.6709359199827498E-2</v>
      </c>
      <c r="D2005" s="60">
        <v>8.0028827581993603E-3</v>
      </c>
      <c r="E2005" s="60">
        <v>0.99999999997615596</v>
      </c>
      <c r="F2005" s="60">
        <v>0.50320965435582099</v>
      </c>
      <c r="G2005" s="60">
        <v>0.60114276804657396</v>
      </c>
      <c r="H2005" s="60">
        <v>0.66349834540889696</v>
      </c>
      <c r="I2005" s="60">
        <v>1.58857387127961E-2</v>
      </c>
      <c r="J2005" s="60">
        <v>61.949543491766903</v>
      </c>
      <c r="K2005" s="60">
        <v>0.50320965434382203</v>
      </c>
      <c r="L2005" s="60">
        <v>0.49679034563233399</v>
      </c>
      <c r="M2005" s="61">
        <v>2.38437047883622E-11</v>
      </c>
      <c r="N2005" s="60">
        <v>0.60114276804657396</v>
      </c>
      <c r="O2005" s="60">
        <v>1.58857387127961E-2</v>
      </c>
      <c r="P2005" s="60" t="s">
        <v>163</v>
      </c>
      <c r="Q2005" s="60">
        <v>1000</v>
      </c>
      <c r="R2005" s="60" t="s">
        <v>28</v>
      </c>
    </row>
    <row r="2006" spans="1:18" x14ac:dyDescent="0.25">
      <c r="A2006" s="60">
        <v>2003</v>
      </c>
      <c r="B2006" s="60">
        <v>0.98029348710444297</v>
      </c>
      <c r="C2006" s="60">
        <v>-1.99032755145102E-2</v>
      </c>
      <c r="D2006" s="60">
        <v>5.5865900965322901E-2</v>
      </c>
      <c r="E2006" s="60">
        <v>0.53196790137957695</v>
      </c>
      <c r="F2006" s="60">
        <v>0.99999999998289102</v>
      </c>
      <c r="G2006" s="60">
        <v>4.3657402355665098E-3</v>
      </c>
      <c r="H2006" s="60">
        <v>228.05623011036499</v>
      </c>
      <c r="I2006" s="60">
        <v>2.0817433923234598</v>
      </c>
      <c r="J2006" s="60">
        <v>-0.519633397810915</v>
      </c>
      <c r="K2006" s="60">
        <v>0.531967901370476</v>
      </c>
      <c r="L2006" s="61">
        <v>9.1013105428134403E-12</v>
      </c>
      <c r="M2006" s="60">
        <v>0.468032098620423</v>
      </c>
      <c r="N2006" s="60">
        <v>4.3657402355665098E-3</v>
      </c>
      <c r="O2006" s="60">
        <v>2.0817433923234598</v>
      </c>
      <c r="P2006" s="60" t="s">
        <v>161</v>
      </c>
      <c r="Q2006" s="60">
        <v>1</v>
      </c>
      <c r="R2006" s="60" t="s">
        <v>173</v>
      </c>
    </row>
    <row r="2007" spans="1:18" x14ac:dyDescent="0.25">
      <c r="A2007" s="60">
        <v>2004</v>
      </c>
      <c r="B2007" s="60">
        <v>0.94190114474020803</v>
      </c>
      <c r="C2007" s="60">
        <v>-5.9854951801935299E-2</v>
      </c>
      <c r="D2007" s="60">
        <v>5.6331404851966797E-2</v>
      </c>
      <c r="E2007" s="60">
        <v>0.60054428123780201</v>
      </c>
      <c r="F2007" s="60">
        <v>0.99999999635260095</v>
      </c>
      <c r="G2007" s="60">
        <v>9.8451588198448306E-3</v>
      </c>
      <c r="H2007" s="60">
        <v>100.572764675396</v>
      </c>
      <c r="I2007" s="60" t="s">
        <v>142</v>
      </c>
      <c r="J2007" s="60">
        <v>-1</v>
      </c>
      <c r="K2007" s="60">
        <v>0.60054427904737795</v>
      </c>
      <c r="L2007" s="61">
        <v>2.1904243738475601E-9</v>
      </c>
      <c r="M2007" s="60">
        <v>0.39945571876219799</v>
      </c>
      <c r="N2007" s="60">
        <v>9.8451588198448306E-3</v>
      </c>
      <c r="O2007" s="60" t="s">
        <v>142</v>
      </c>
      <c r="P2007" s="60" t="s">
        <v>163</v>
      </c>
      <c r="Q2007" s="60">
        <v>1</v>
      </c>
      <c r="R2007" s="60" t="s">
        <v>173</v>
      </c>
    </row>
    <row r="2008" spans="1:18" x14ac:dyDescent="0.25">
      <c r="A2008" s="60">
        <v>2005</v>
      </c>
      <c r="B2008" s="60">
        <v>0.98032703378967301</v>
      </c>
      <c r="C2008" s="60">
        <v>-1.9869055036986799E-2</v>
      </c>
      <c r="D2008" s="60">
        <v>5.5539221541391598E-2</v>
      </c>
      <c r="E2008" s="60">
        <v>0.49917989512376698</v>
      </c>
      <c r="F2008" s="60">
        <v>0.99999999999952205</v>
      </c>
      <c r="G2008" s="60">
        <v>3.93202449091745E-3</v>
      </c>
      <c r="H2008" s="60">
        <v>253.321915417844</v>
      </c>
      <c r="I2008" s="60">
        <v>1.5554971997757501</v>
      </c>
      <c r="J2008" s="60">
        <v>-0.35711873981890502</v>
      </c>
      <c r="K2008" s="60">
        <v>0.49917989512352801</v>
      </c>
      <c r="L2008" s="61">
        <v>2.3836185568974202E-13</v>
      </c>
      <c r="M2008" s="60">
        <v>0.50082010487623296</v>
      </c>
      <c r="N2008" s="60">
        <v>3.93202449091745E-3</v>
      </c>
      <c r="O2008" s="60">
        <v>1.5554971997757501</v>
      </c>
      <c r="P2008" s="60" t="s">
        <v>163</v>
      </c>
      <c r="Q2008" s="60">
        <v>2</v>
      </c>
      <c r="R2008" s="60" t="s">
        <v>173</v>
      </c>
    </row>
    <row r="2009" spans="1:18" x14ac:dyDescent="0.25">
      <c r="A2009" s="60">
        <v>2006</v>
      </c>
      <c r="B2009" s="60">
        <v>0.94190114474020803</v>
      </c>
      <c r="C2009" s="60">
        <v>-5.9854951801935299E-2</v>
      </c>
      <c r="D2009" s="60">
        <v>5.6331404851966797E-2</v>
      </c>
      <c r="E2009" s="60">
        <v>0.60054428123780201</v>
      </c>
      <c r="F2009" s="60">
        <v>0.99999999635260095</v>
      </c>
      <c r="G2009" s="60">
        <v>9.8451588198448306E-3</v>
      </c>
      <c r="H2009" s="60">
        <v>100.572764675396</v>
      </c>
      <c r="I2009" s="60" t="s">
        <v>142</v>
      </c>
      <c r="J2009" s="60">
        <v>-1</v>
      </c>
      <c r="K2009" s="60">
        <v>0.60054427904737795</v>
      </c>
      <c r="L2009" s="61">
        <v>2.1904243738475601E-9</v>
      </c>
      <c r="M2009" s="60">
        <v>0.39945571876219799</v>
      </c>
      <c r="N2009" s="60">
        <v>9.8451588198448306E-3</v>
      </c>
      <c r="O2009" s="60" t="s">
        <v>142</v>
      </c>
      <c r="P2009" s="60" t="s">
        <v>163</v>
      </c>
      <c r="Q2009" s="60">
        <v>3</v>
      </c>
      <c r="R2009" s="60" t="s">
        <v>173</v>
      </c>
    </row>
    <row r="2010" spans="1:18" x14ac:dyDescent="0.25">
      <c r="A2010" s="60">
        <v>2007</v>
      </c>
      <c r="B2010" s="60">
        <v>0.99682155570068798</v>
      </c>
      <c r="C2010" s="60">
        <v>-3.1835062823939802E-3</v>
      </c>
      <c r="D2010" s="60">
        <v>5.6238222367140198E-2</v>
      </c>
      <c r="E2010" s="60">
        <v>0.60120595560307399</v>
      </c>
      <c r="F2010" s="60">
        <v>0.45890236128184397</v>
      </c>
      <c r="G2010" s="60">
        <v>0.12585827935639399</v>
      </c>
      <c r="H2010" s="60">
        <v>6.9454447106200403</v>
      </c>
      <c r="I2010" s="60" t="s">
        <v>142</v>
      </c>
      <c r="J2010" s="60">
        <v>-1</v>
      </c>
      <c r="K2010" s="60">
        <v>0.275894832642958</v>
      </c>
      <c r="L2010" s="60">
        <v>0.32531112296011599</v>
      </c>
      <c r="M2010" s="60">
        <v>0.39879404439692601</v>
      </c>
      <c r="N2010" s="60">
        <v>0.12585827935639399</v>
      </c>
      <c r="O2010" s="60" t="s">
        <v>142</v>
      </c>
      <c r="P2010" s="60" t="s">
        <v>163</v>
      </c>
      <c r="Q2010" s="60">
        <v>4</v>
      </c>
      <c r="R2010" s="60" t="s">
        <v>173</v>
      </c>
    </row>
    <row r="2011" spans="1:18" x14ac:dyDescent="0.25">
      <c r="A2011" s="60">
        <v>2008</v>
      </c>
      <c r="B2011" s="60">
        <v>0.96761947924754499</v>
      </c>
      <c r="C2011" s="60">
        <v>-3.2916368940482901E-2</v>
      </c>
      <c r="D2011" s="60">
        <v>5.7358712588163399E-2</v>
      </c>
      <c r="E2011" s="60">
        <v>0.58844679351463702</v>
      </c>
      <c r="F2011" s="60">
        <v>0.999999999999999</v>
      </c>
      <c r="G2011" s="60">
        <v>3.1965637226699299E-3</v>
      </c>
      <c r="H2011" s="60">
        <v>311.83593469700998</v>
      </c>
      <c r="I2011" s="60">
        <v>3.48188312629902</v>
      </c>
      <c r="J2011" s="60">
        <v>-0.71279909068546898</v>
      </c>
      <c r="K2011" s="60">
        <v>0.58844679351463602</v>
      </c>
      <c r="L2011" s="61">
        <v>7.18637896819475E-16</v>
      </c>
      <c r="M2011" s="60">
        <v>0.41155320648536298</v>
      </c>
      <c r="N2011" s="60">
        <v>3.1965637226699299E-3</v>
      </c>
      <c r="O2011" s="60">
        <v>3.48188312629902</v>
      </c>
      <c r="P2011" s="60" t="s">
        <v>163</v>
      </c>
      <c r="Q2011" s="60">
        <v>5</v>
      </c>
      <c r="R2011" s="60" t="s">
        <v>173</v>
      </c>
    </row>
    <row r="2012" spans="1:18" x14ac:dyDescent="0.25">
      <c r="A2012" s="60">
        <v>2009</v>
      </c>
      <c r="B2012" s="60">
        <v>0.98640577080550595</v>
      </c>
      <c r="C2012" s="60">
        <v>-1.3687476778570899E-2</v>
      </c>
      <c r="D2012" s="60">
        <v>5.1676959465902297E-2</v>
      </c>
      <c r="E2012" s="60">
        <v>0.46203397060646101</v>
      </c>
      <c r="F2012" s="60">
        <v>0.83563275550823202</v>
      </c>
      <c r="G2012" s="60">
        <v>9.6877308074212104E-2</v>
      </c>
      <c r="H2012" s="60">
        <v>9.3223347126239098</v>
      </c>
      <c r="I2012" s="60">
        <v>2.51430155709087</v>
      </c>
      <c r="J2012" s="60">
        <v>-0.602275233382493</v>
      </c>
      <c r="K2012" s="60">
        <v>0.38609071999628602</v>
      </c>
      <c r="L2012" s="60">
        <v>7.5943250610174304E-2</v>
      </c>
      <c r="M2012" s="60">
        <v>0.53796602939353899</v>
      </c>
      <c r="N2012" s="60">
        <v>9.6877308074212104E-2</v>
      </c>
      <c r="O2012" s="60">
        <v>2.51430155709087</v>
      </c>
      <c r="P2012" s="60" t="s">
        <v>163</v>
      </c>
      <c r="Q2012" s="60">
        <v>6</v>
      </c>
      <c r="R2012" s="60" t="s">
        <v>173</v>
      </c>
    </row>
    <row r="2013" spans="1:18" x14ac:dyDescent="0.25">
      <c r="A2013" s="60">
        <v>2010</v>
      </c>
      <c r="B2013" s="60">
        <v>0.96064611623349505</v>
      </c>
      <c r="C2013" s="60">
        <v>-4.01491831653598E-2</v>
      </c>
      <c r="D2013" s="60">
        <v>5.59528805692842E-2</v>
      </c>
      <c r="E2013" s="60">
        <v>0.56411462053128503</v>
      </c>
      <c r="F2013" s="60">
        <v>0.97424305783752596</v>
      </c>
      <c r="G2013" s="60">
        <v>4.1234003399586397E-2</v>
      </c>
      <c r="H2013" s="60">
        <v>23.2518290137705</v>
      </c>
      <c r="I2013" s="60">
        <v>4.8933482378733899</v>
      </c>
      <c r="J2013" s="60">
        <v>-0.79564094943003905</v>
      </c>
      <c r="K2013" s="60">
        <v>0.54958475287725495</v>
      </c>
      <c r="L2013" s="60">
        <v>1.45298676540302E-2</v>
      </c>
      <c r="M2013" s="60">
        <v>0.43588537946871497</v>
      </c>
      <c r="N2013" s="60">
        <v>4.1234003399586397E-2</v>
      </c>
      <c r="O2013" s="60">
        <v>4.8933482378733899</v>
      </c>
      <c r="P2013" s="60" t="s">
        <v>163</v>
      </c>
      <c r="Q2013" s="60">
        <v>7</v>
      </c>
      <c r="R2013" s="60" t="s">
        <v>173</v>
      </c>
    </row>
    <row r="2014" spans="1:18" x14ac:dyDescent="0.25">
      <c r="A2014" s="60">
        <v>2011</v>
      </c>
      <c r="B2014" s="60">
        <v>0.98118044851654795</v>
      </c>
      <c r="C2014" s="60">
        <v>-1.8998892890349599E-2</v>
      </c>
      <c r="D2014" s="60">
        <v>5.4025212578795501E-2</v>
      </c>
      <c r="E2014" s="60">
        <v>0.49818735222115401</v>
      </c>
      <c r="F2014" s="60">
        <v>0.68029195920076402</v>
      </c>
      <c r="G2014" s="60">
        <v>0.139000442150637</v>
      </c>
      <c r="H2014" s="60">
        <v>6.1942217199301197</v>
      </c>
      <c r="I2014" s="60">
        <v>2.3789628498886</v>
      </c>
      <c r="J2014" s="60">
        <v>-0.57964875321746701</v>
      </c>
      <c r="K2014" s="60">
        <v>0.33891284989157</v>
      </c>
      <c r="L2014" s="60">
        <v>0.15927450232958401</v>
      </c>
      <c r="M2014" s="60">
        <v>0.50181264777884604</v>
      </c>
      <c r="N2014" s="60">
        <v>0.139000442150637</v>
      </c>
      <c r="O2014" s="60">
        <v>2.3789628498886</v>
      </c>
      <c r="P2014" s="60" t="s">
        <v>163</v>
      </c>
      <c r="Q2014" s="60">
        <v>8</v>
      </c>
      <c r="R2014" s="60" t="s">
        <v>173</v>
      </c>
    </row>
    <row r="2015" spans="1:18" x14ac:dyDescent="0.25">
      <c r="A2015" s="60">
        <v>2012</v>
      </c>
      <c r="B2015" s="60">
        <v>0.97138937802380998</v>
      </c>
      <c r="C2015" s="60">
        <v>-2.9027883839140001E-2</v>
      </c>
      <c r="D2015" s="60">
        <v>5.9971266925128303E-2</v>
      </c>
      <c r="E2015" s="60">
        <v>0.68243360008686105</v>
      </c>
      <c r="F2015" s="60">
        <v>0.36968689240310598</v>
      </c>
      <c r="G2015" s="60">
        <v>0.17182627343495099</v>
      </c>
      <c r="H2015" s="60">
        <v>4.8198317405665696</v>
      </c>
      <c r="I2015" s="60" t="s">
        <v>142</v>
      </c>
      <c r="J2015" s="60">
        <v>-1</v>
      </c>
      <c r="K2015" s="60">
        <v>0.25228675688757601</v>
      </c>
      <c r="L2015" s="60">
        <v>0.43014684319928598</v>
      </c>
      <c r="M2015" s="60">
        <v>0.31756639991313901</v>
      </c>
      <c r="N2015" s="60">
        <v>0.17182627343495099</v>
      </c>
      <c r="O2015" s="60" t="s">
        <v>142</v>
      </c>
      <c r="P2015" s="60" t="s">
        <v>163</v>
      </c>
      <c r="Q2015" s="60">
        <v>9</v>
      </c>
      <c r="R2015" s="60" t="s">
        <v>173</v>
      </c>
    </row>
    <row r="2016" spans="1:18" x14ac:dyDescent="0.25">
      <c r="A2016" s="60">
        <v>2013</v>
      </c>
      <c r="B2016" s="60">
        <v>0.99233751908854595</v>
      </c>
      <c r="C2016" s="60">
        <v>-7.6919885494333897E-3</v>
      </c>
      <c r="D2016" s="60">
        <v>5.2130431743975698E-2</v>
      </c>
      <c r="E2016" s="60">
        <v>0.41036589608359397</v>
      </c>
      <c r="F2016" s="60">
        <v>0.58750117186195905</v>
      </c>
      <c r="G2016" s="60">
        <v>0.17904990581608601</v>
      </c>
      <c r="H2016" s="60">
        <v>4.5850350517758098</v>
      </c>
      <c r="I2016" s="60">
        <v>0.86712266358574597</v>
      </c>
      <c r="J2016" s="60">
        <v>0.15323937661227399</v>
      </c>
      <c r="K2016" s="60">
        <v>0.24109044484129499</v>
      </c>
      <c r="L2016" s="60">
        <v>0.16927545124229901</v>
      </c>
      <c r="M2016" s="60">
        <v>0.58963410391640603</v>
      </c>
      <c r="N2016" s="60">
        <v>0.17904990581608601</v>
      </c>
      <c r="O2016" s="60">
        <v>0.86712266358574597</v>
      </c>
      <c r="P2016" s="60" t="s">
        <v>163</v>
      </c>
      <c r="Q2016" s="60">
        <v>10</v>
      </c>
      <c r="R2016" s="60" t="s">
        <v>173</v>
      </c>
    </row>
    <row r="2017" spans="1:18" x14ac:dyDescent="0.25">
      <c r="A2017" s="60">
        <v>2014</v>
      </c>
      <c r="B2017" s="60">
        <v>0.97138937802380998</v>
      </c>
      <c r="C2017" s="60">
        <v>-2.9027883839140001E-2</v>
      </c>
      <c r="D2017" s="60">
        <v>5.9971266925128303E-2</v>
      </c>
      <c r="E2017" s="60">
        <v>0.68243360008686105</v>
      </c>
      <c r="F2017" s="60">
        <v>0.36968689240310598</v>
      </c>
      <c r="G2017" s="60">
        <v>0.17182627343495099</v>
      </c>
      <c r="H2017" s="60">
        <v>4.8198317405665696</v>
      </c>
      <c r="I2017" s="60" t="s">
        <v>142</v>
      </c>
      <c r="J2017" s="60">
        <v>-1</v>
      </c>
      <c r="K2017" s="60">
        <v>0.25228675688757601</v>
      </c>
      <c r="L2017" s="60">
        <v>0.43014684319928598</v>
      </c>
      <c r="M2017" s="60">
        <v>0.31756639991313901</v>
      </c>
      <c r="N2017" s="60">
        <v>0.17182627343495099</v>
      </c>
      <c r="O2017" s="60" t="s">
        <v>142</v>
      </c>
      <c r="P2017" s="60" t="s">
        <v>163</v>
      </c>
      <c r="Q2017" s="60">
        <v>11</v>
      </c>
      <c r="R2017" s="60" t="s">
        <v>173</v>
      </c>
    </row>
    <row r="2018" spans="1:18" x14ac:dyDescent="0.25">
      <c r="A2018" s="60">
        <v>2015</v>
      </c>
      <c r="B2018" s="60">
        <v>0.99112983461423398</v>
      </c>
      <c r="C2018" s="60">
        <v>-8.90973949582477E-3</v>
      </c>
      <c r="D2018" s="60">
        <v>5.37603387481825E-2</v>
      </c>
      <c r="E2018" s="60">
        <v>0.48563626760831602</v>
      </c>
      <c r="F2018" s="60">
        <v>0.99999999994171596</v>
      </c>
      <c r="G2018" s="60">
        <v>5.1363009410340396E-3</v>
      </c>
      <c r="H2018" s="60">
        <v>193.69264193828201</v>
      </c>
      <c r="I2018" s="60">
        <v>2.3550323732369298</v>
      </c>
      <c r="J2018" s="60">
        <v>-0.57537738700996</v>
      </c>
      <c r="K2018" s="60">
        <v>0.48563626758001099</v>
      </c>
      <c r="L2018" s="61">
        <v>2.8304683964990399E-11</v>
      </c>
      <c r="M2018" s="60">
        <v>0.51436373239168398</v>
      </c>
      <c r="N2018" s="60">
        <v>5.1363009410340396E-3</v>
      </c>
      <c r="O2018" s="60">
        <v>2.3550323732369298</v>
      </c>
      <c r="P2018" s="60" t="s">
        <v>163</v>
      </c>
      <c r="Q2018" s="60">
        <v>12</v>
      </c>
      <c r="R2018" s="60" t="s">
        <v>173</v>
      </c>
    </row>
    <row r="2019" spans="1:18" x14ac:dyDescent="0.25">
      <c r="A2019" s="60">
        <v>2016</v>
      </c>
      <c r="B2019" s="60">
        <v>1.00813610418933</v>
      </c>
      <c r="C2019" s="60">
        <v>8.1031845316127706E-3</v>
      </c>
      <c r="D2019" s="60">
        <v>5.3955904988316497E-2</v>
      </c>
      <c r="E2019" s="60">
        <v>0.56378149583335202</v>
      </c>
      <c r="F2019" s="60">
        <v>0.84933863966951695</v>
      </c>
      <c r="G2019" s="60">
        <v>5.3338905345654601E-2</v>
      </c>
      <c r="H2019" s="60">
        <v>17.748041294054602</v>
      </c>
      <c r="I2019" s="60" t="s">
        <v>142</v>
      </c>
      <c r="J2019" s="60">
        <v>-1</v>
      </c>
      <c r="K2019" s="60">
        <v>0.47884140874194497</v>
      </c>
      <c r="L2019" s="60">
        <v>8.4940087091407199E-2</v>
      </c>
      <c r="M2019" s="60">
        <v>0.43621850416664798</v>
      </c>
      <c r="N2019" s="60">
        <v>5.3338905345654601E-2</v>
      </c>
      <c r="O2019" s="60" t="s">
        <v>142</v>
      </c>
      <c r="P2019" s="60" t="s">
        <v>163</v>
      </c>
      <c r="Q2019" s="60">
        <v>13</v>
      </c>
      <c r="R2019" s="60" t="s">
        <v>173</v>
      </c>
    </row>
    <row r="2020" spans="1:18" x14ac:dyDescent="0.25">
      <c r="A2020" s="60">
        <v>2017</v>
      </c>
      <c r="B2020" s="60">
        <v>1.00916906678331</v>
      </c>
      <c r="C2020" s="60">
        <v>9.1272860895861806E-3</v>
      </c>
      <c r="D2020" s="60">
        <v>5.2739109804936603E-2</v>
      </c>
      <c r="E2020" s="60">
        <v>0.18654329051229701</v>
      </c>
      <c r="F2020" s="60">
        <v>4.5661800117829998E-2</v>
      </c>
      <c r="G2020" s="60" t="s">
        <v>142</v>
      </c>
      <c r="H2020" s="60">
        <v>-1</v>
      </c>
      <c r="I2020" s="60">
        <v>0.140727037307568</v>
      </c>
      <c r="J2020" s="60">
        <v>6.1059550398580296</v>
      </c>
      <c r="K2020" s="60">
        <v>8.5179024446948096E-3</v>
      </c>
      <c r="L2020" s="60">
        <v>0.17802538806760199</v>
      </c>
      <c r="M2020" s="60">
        <v>0.81345670948770299</v>
      </c>
      <c r="N2020" s="60" t="s">
        <v>142</v>
      </c>
      <c r="O2020" s="60">
        <v>0.140727037307568</v>
      </c>
      <c r="P2020" s="60" t="s">
        <v>163</v>
      </c>
      <c r="Q2020" s="60">
        <v>14</v>
      </c>
      <c r="R2020" s="60" t="s">
        <v>173</v>
      </c>
    </row>
    <row r="2021" spans="1:18" x14ac:dyDescent="0.25">
      <c r="A2021" s="60">
        <v>2018</v>
      </c>
      <c r="B2021" s="60">
        <v>0.98114630168281602</v>
      </c>
      <c r="C2021" s="60">
        <v>-1.9033695283714201E-2</v>
      </c>
      <c r="D2021" s="60">
        <v>5.4515288211134202E-2</v>
      </c>
      <c r="E2021" s="60">
        <v>0.46900530221928599</v>
      </c>
      <c r="F2021" s="60">
        <v>0.99999999999998201</v>
      </c>
      <c r="G2021" s="60">
        <v>3.2558005931038999E-3</v>
      </c>
      <c r="H2021" s="60">
        <v>306.14411752307501</v>
      </c>
      <c r="I2021" s="60">
        <v>2.0219018572028502</v>
      </c>
      <c r="J2021" s="60">
        <v>-0.50541615240245796</v>
      </c>
      <c r="K2021" s="60">
        <v>0.469005302219278</v>
      </c>
      <c r="L2021" s="61">
        <v>8.2270676660830794E-15</v>
      </c>
      <c r="M2021" s="60">
        <v>0.53099469778071395</v>
      </c>
      <c r="N2021" s="60">
        <v>3.2558005931038999E-3</v>
      </c>
      <c r="O2021" s="60">
        <v>2.0219018572028502</v>
      </c>
      <c r="P2021" s="60" t="s">
        <v>163</v>
      </c>
      <c r="Q2021" s="60">
        <v>15</v>
      </c>
      <c r="R2021" s="60" t="s">
        <v>173</v>
      </c>
    </row>
    <row r="2022" spans="1:18" x14ac:dyDescent="0.25">
      <c r="A2022" s="60">
        <v>2019</v>
      </c>
      <c r="B2022" s="60">
        <v>0.98218778091941294</v>
      </c>
      <c r="C2022" s="60">
        <v>-1.7972765976253701E-2</v>
      </c>
      <c r="D2022" s="60">
        <v>5.4285392922500099E-2</v>
      </c>
      <c r="E2022" s="60">
        <v>0.51848160055122305</v>
      </c>
      <c r="F2022" s="60">
        <v>0.99999999994026301</v>
      </c>
      <c r="G2022" s="60">
        <v>5.9598903712710398E-3</v>
      </c>
      <c r="H2022" s="60">
        <v>166.78832121147499</v>
      </c>
      <c r="I2022" s="60">
        <v>3.3509388458393801</v>
      </c>
      <c r="J2022" s="60">
        <v>-0.70157617133430294</v>
      </c>
      <c r="K2022" s="60">
        <v>0.51848160052025005</v>
      </c>
      <c r="L2022" s="61">
        <v>3.0972531810102E-11</v>
      </c>
      <c r="M2022" s="60">
        <v>0.481518399448777</v>
      </c>
      <c r="N2022" s="60">
        <v>5.9598903712710398E-3</v>
      </c>
      <c r="O2022" s="60">
        <v>3.3509388458393801</v>
      </c>
      <c r="P2022" s="60" t="s">
        <v>163</v>
      </c>
      <c r="Q2022" s="60">
        <v>16</v>
      </c>
      <c r="R2022" s="60" t="s">
        <v>173</v>
      </c>
    </row>
    <row r="2023" spans="1:18" x14ac:dyDescent="0.25">
      <c r="A2023" s="60">
        <v>2020</v>
      </c>
      <c r="B2023" s="60">
        <v>0.97958558524887396</v>
      </c>
      <c r="C2023" s="60">
        <v>-2.0625668948206902E-2</v>
      </c>
      <c r="D2023" s="60">
        <v>5.3291333144556897E-2</v>
      </c>
      <c r="E2023" s="60">
        <v>0.50196198684970705</v>
      </c>
      <c r="F2023" s="60">
        <v>0.99999999998456002</v>
      </c>
      <c r="G2023" s="60">
        <v>6.5180178144268802E-3</v>
      </c>
      <c r="H2023" s="60">
        <v>152.42087555922501</v>
      </c>
      <c r="I2023" s="60" t="s">
        <v>142</v>
      </c>
      <c r="J2023" s="60">
        <v>-1</v>
      </c>
      <c r="K2023" s="60">
        <v>0.50196198684195603</v>
      </c>
      <c r="L2023" s="61">
        <v>7.7503958137047702E-12</v>
      </c>
      <c r="M2023" s="60">
        <v>0.498038013150293</v>
      </c>
      <c r="N2023" s="60">
        <v>6.5180178144268802E-3</v>
      </c>
      <c r="O2023" s="60" t="s">
        <v>142</v>
      </c>
      <c r="P2023" s="60" t="s">
        <v>163</v>
      </c>
      <c r="Q2023" s="60">
        <v>17</v>
      </c>
      <c r="R2023" s="60" t="s">
        <v>173</v>
      </c>
    </row>
    <row r="2024" spans="1:18" x14ac:dyDescent="0.25">
      <c r="A2024" s="60">
        <v>2021</v>
      </c>
      <c r="B2024" s="60">
        <v>0.98549479772664605</v>
      </c>
      <c r="C2024" s="60">
        <v>-1.46114312194834E-2</v>
      </c>
      <c r="D2024" s="60">
        <v>5.7414577086904499E-2</v>
      </c>
      <c r="E2024" s="60">
        <v>0.50289193893453699</v>
      </c>
      <c r="F2024" s="60">
        <v>0.999999999999999</v>
      </c>
      <c r="G2024" s="60">
        <v>1.8576707901078E-3</v>
      </c>
      <c r="H2024" s="60">
        <v>537.30851264123703</v>
      </c>
      <c r="I2024" s="60">
        <v>0.91810090334532801</v>
      </c>
      <c r="J2024" s="60">
        <v>8.9204897148289497E-2</v>
      </c>
      <c r="K2024" s="60">
        <v>0.50289193893453699</v>
      </c>
      <c r="L2024" s="61">
        <v>4.4665776760280904E-16</v>
      </c>
      <c r="M2024" s="60">
        <v>0.49710806106546301</v>
      </c>
      <c r="N2024" s="60">
        <v>1.8576707901078E-3</v>
      </c>
      <c r="O2024" s="60">
        <v>0.91810090334532801</v>
      </c>
      <c r="P2024" s="60" t="s">
        <v>163</v>
      </c>
      <c r="Q2024" s="60">
        <v>18</v>
      </c>
      <c r="R2024" s="60" t="s">
        <v>173</v>
      </c>
    </row>
    <row r="2025" spans="1:18" x14ac:dyDescent="0.25">
      <c r="A2025" s="60">
        <v>2022</v>
      </c>
      <c r="B2025" s="60">
        <v>0.97958558524887396</v>
      </c>
      <c r="C2025" s="60">
        <v>-2.0625668948206902E-2</v>
      </c>
      <c r="D2025" s="60">
        <v>5.3291333144556897E-2</v>
      </c>
      <c r="E2025" s="60">
        <v>0.50196198684970705</v>
      </c>
      <c r="F2025" s="60">
        <v>0.99999999998456002</v>
      </c>
      <c r="G2025" s="60">
        <v>6.5180178144268802E-3</v>
      </c>
      <c r="H2025" s="60">
        <v>152.42087555922501</v>
      </c>
      <c r="I2025" s="60" t="s">
        <v>142</v>
      </c>
      <c r="J2025" s="60">
        <v>-1</v>
      </c>
      <c r="K2025" s="60">
        <v>0.50196198684195603</v>
      </c>
      <c r="L2025" s="61">
        <v>7.7503958137047702E-12</v>
      </c>
      <c r="M2025" s="60">
        <v>0.498038013150293</v>
      </c>
      <c r="N2025" s="60">
        <v>6.5180178144268802E-3</v>
      </c>
      <c r="O2025" s="60" t="s">
        <v>142</v>
      </c>
      <c r="P2025" s="60" t="s">
        <v>163</v>
      </c>
      <c r="Q2025" s="60">
        <v>19</v>
      </c>
      <c r="R2025" s="60" t="s">
        <v>173</v>
      </c>
    </row>
    <row r="2026" spans="1:18" x14ac:dyDescent="0.25">
      <c r="A2026" s="60">
        <v>2023</v>
      </c>
      <c r="B2026" s="60">
        <v>0.98231104071458297</v>
      </c>
      <c r="C2026" s="60">
        <v>-1.78472787079746E-2</v>
      </c>
      <c r="D2026" s="60">
        <v>5.3893841788655798E-2</v>
      </c>
      <c r="E2026" s="60">
        <v>0.48482448457857402</v>
      </c>
      <c r="F2026" s="60">
        <v>0.99999999999998201</v>
      </c>
      <c r="G2026" s="60">
        <v>4.3341945143766502E-3</v>
      </c>
      <c r="H2026" s="60">
        <v>229.72337816933899</v>
      </c>
      <c r="I2026" s="60">
        <v>2.46410677105419</v>
      </c>
      <c r="J2026" s="60">
        <v>-0.59417342959851405</v>
      </c>
      <c r="K2026" s="60">
        <v>0.48482448457856497</v>
      </c>
      <c r="L2026" s="61">
        <v>8.8813445437390903E-15</v>
      </c>
      <c r="M2026" s="60">
        <v>0.51517551542142603</v>
      </c>
      <c r="N2026" s="60">
        <v>4.3341945143766502E-3</v>
      </c>
      <c r="O2026" s="60">
        <v>2.46410677105419</v>
      </c>
      <c r="P2026" s="60" t="s">
        <v>163</v>
      </c>
      <c r="Q2026" s="60">
        <v>20</v>
      </c>
      <c r="R2026" s="60" t="s">
        <v>173</v>
      </c>
    </row>
    <row r="2027" spans="1:18" x14ac:dyDescent="0.25">
      <c r="A2027" s="60">
        <v>2024</v>
      </c>
      <c r="B2027" s="60">
        <v>0.95930095519069303</v>
      </c>
      <c r="C2027" s="60">
        <v>-4.1550431442382803E-2</v>
      </c>
      <c r="D2027" s="60">
        <v>5.8911587153945302E-2</v>
      </c>
      <c r="E2027" s="60">
        <v>0.62330200499142296</v>
      </c>
      <c r="F2027" s="60">
        <v>0.99999999997072497</v>
      </c>
      <c r="G2027" s="60">
        <v>2.9525542496554899E-3</v>
      </c>
      <c r="H2027" s="60">
        <v>337.68979718719203</v>
      </c>
      <c r="I2027" s="60">
        <v>8.4666901503676506</v>
      </c>
      <c r="J2027" s="60">
        <v>-0.881890091376903</v>
      </c>
      <c r="K2027" s="60">
        <v>0.623302004973176</v>
      </c>
      <c r="L2027" s="61">
        <v>1.8247321330841901E-11</v>
      </c>
      <c r="M2027" s="60">
        <v>0.37669799500857698</v>
      </c>
      <c r="N2027" s="60">
        <v>2.9525542496554899E-3</v>
      </c>
      <c r="O2027" s="60">
        <v>8.4666901503676506</v>
      </c>
      <c r="P2027" s="60" t="s">
        <v>163</v>
      </c>
      <c r="Q2027" s="60">
        <v>21</v>
      </c>
      <c r="R2027" s="60" t="s">
        <v>173</v>
      </c>
    </row>
    <row r="2028" spans="1:18" x14ac:dyDescent="0.25">
      <c r="A2028" s="60">
        <v>2025</v>
      </c>
      <c r="B2028" s="60">
        <v>0.96214334266617196</v>
      </c>
      <c r="C2028" s="60">
        <v>-3.8591834566059802E-2</v>
      </c>
      <c r="D2028" s="60">
        <v>5.7597349732272103E-2</v>
      </c>
      <c r="E2028" s="60">
        <v>0.62228062756537905</v>
      </c>
      <c r="F2028" s="60">
        <v>0.999999999976943</v>
      </c>
      <c r="G2028" s="60">
        <v>4.6795055573312597E-3</v>
      </c>
      <c r="H2028" s="60">
        <v>212.697790877356</v>
      </c>
      <c r="I2028" s="60" t="s">
        <v>142</v>
      </c>
      <c r="J2028" s="60">
        <v>-1</v>
      </c>
      <c r="K2028" s="60">
        <v>0.62228062755103097</v>
      </c>
      <c r="L2028" s="61">
        <v>1.43481321595066E-11</v>
      </c>
      <c r="M2028" s="60">
        <v>0.377719372434621</v>
      </c>
      <c r="N2028" s="60">
        <v>4.6795055573312597E-3</v>
      </c>
      <c r="O2028" s="60" t="s">
        <v>142</v>
      </c>
      <c r="P2028" s="60" t="s">
        <v>163</v>
      </c>
      <c r="Q2028" s="60">
        <v>22</v>
      </c>
      <c r="R2028" s="60" t="s">
        <v>173</v>
      </c>
    </row>
    <row r="2029" spans="1:18" x14ac:dyDescent="0.25">
      <c r="A2029" s="60">
        <v>2026</v>
      </c>
      <c r="B2029" s="60">
        <v>0.99969365137297195</v>
      </c>
      <c r="C2029" s="60">
        <v>-3.0639556135422699E-4</v>
      </c>
      <c r="D2029" s="60">
        <v>5.5102865815935299E-2</v>
      </c>
      <c r="E2029" s="60">
        <v>0.55837753992107397</v>
      </c>
      <c r="F2029" s="60">
        <v>0.99999997900309101</v>
      </c>
      <c r="G2029" s="60">
        <v>4.45847636177878E-3</v>
      </c>
      <c r="H2029" s="60">
        <v>223.29186988019299</v>
      </c>
      <c r="I2029" s="60" t="s">
        <v>142</v>
      </c>
      <c r="J2029" s="60">
        <v>-1</v>
      </c>
      <c r="K2029" s="60">
        <v>0.55837752819687203</v>
      </c>
      <c r="L2029" s="61">
        <v>1.1724202387374199E-8</v>
      </c>
      <c r="M2029" s="60">
        <v>0.44162246007892603</v>
      </c>
      <c r="N2029" s="60">
        <v>4.45847636177878E-3</v>
      </c>
      <c r="O2029" s="60" t="s">
        <v>142</v>
      </c>
      <c r="P2029" s="60" t="s">
        <v>163</v>
      </c>
      <c r="Q2029" s="60">
        <v>23</v>
      </c>
      <c r="R2029" s="60" t="s">
        <v>173</v>
      </c>
    </row>
    <row r="2030" spans="1:18" x14ac:dyDescent="0.25">
      <c r="A2030" s="60">
        <v>2027</v>
      </c>
      <c r="B2030" s="60">
        <v>0.98849526231636298</v>
      </c>
      <c r="C2030" s="60">
        <v>-1.15714291837979E-2</v>
      </c>
      <c r="D2030" s="60">
        <v>5.0334214388169297E-2</v>
      </c>
      <c r="E2030" s="60">
        <v>0.35846679618493699</v>
      </c>
      <c r="F2030" s="60">
        <v>0.99999999999975697</v>
      </c>
      <c r="G2030" s="60">
        <v>9.3193327226006196E-3</v>
      </c>
      <c r="H2030" s="60">
        <v>106.303819894193</v>
      </c>
      <c r="I2030" s="60">
        <v>0.77789334108484498</v>
      </c>
      <c r="J2030" s="60">
        <v>0.285523280872164</v>
      </c>
      <c r="K2030" s="60">
        <v>0.35846679618485</v>
      </c>
      <c r="L2030" s="61">
        <v>8.7196999669769403E-14</v>
      </c>
      <c r="M2030" s="60">
        <v>0.64153320381506296</v>
      </c>
      <c r="N2030" s="60">
        <v>9.3193327226006196E-3</v>
      </c>
      <c r="O2030" s="60">
        <v>0.77789334108484498</v>
      </c>
      <c r="P2030" s="60" t="s">
        <v>163</v>
      </c>
      <c r="Q2030" s="60">
        <v>24</v>
      </c>
      <c r="R2030" s="60" t="s">
        <v>173</v>
      </c>
    </row>
    <row r="2031" spans="1:18" x14ac:dyDescent="0.25">
      <c r="A2031" s="60">
        <v>2028</v>
      </c>
      <c r="B2031" s="60">
        <v>0.98030457905934298</v>
      </c>
      <c r="C2031" s="60">
        <v>-1.9891960645754499E-2</v>
      </c>
      <c r="D2031" s="60">
        <v>5.7897942753108597E-2</v>
      </c>
      <c r="E2031" s="60">
        <v>0.60360363428804398</v>
      </c>
      <c r="F2031" s="60">
        <v>0.999999999999998</v>
      </c>
      <c r="G2031" s="60">
        <v>1.9599704522220499E-3</v>
      </c>
      <c r="H2031" s="60">
        <v>509.21177327764502</v>
      </c>
      <c r="I2031" s="60">
        <v>4.0255863129349798</v>
      </c>
      <c r="J2031" s="60">
        <v>-0.75158898052022605</v>
      </c>
      <c r="K2031" s="60">
        <v>0.60360363428804298</v>
      </c>
      <c r="L2031" s="61">
        <v>1.1392289093078201E-15</v>
      </c>
      <c r="M2031" s="60">
        <v>0.39639636571195602</v>
      </c>
      <c r="N2031" s="60">
        <v>1.9599704522220499E-3</v>
      </c>
      <c r="O2031" s="60">
        <v>4.0255863129349798</v>
      </c>
      <c r="P2031" s="60" t="s">
        <v>163</v>
      </c>
      <c r="Q2031" s="60">
        <v>25</v>
      </c>
      <c r="R2031" s="60" t="s">
        <v>173</v>
      </c>
    </row>
    <row r="2032" spans="1:18" x14ac:dyDescent="0.25">
      <c r="A2032" s="60">
        <v>2029</v>
      </c>
      <c r="B2032" s="60">
        <v>0.979437902686629</v>
      </c>
      <c r="C2032" s="60">
        <v>-2.07764405580773E-2</v>
      </c>
      <c r="D2032" s="60">
        <v>5.4045751970656399E-2</v>
      </c>
      <c r="E2032" s="60">
        <v>0.55010314345176803</v>
      </c>
      <c r="F2032" s="60">
        <v>0.679937787032589</v>
      </c>
      <c r="G2032" s="60">
        <v>0.13473672666008099</v>
      </c>
      <c r="H2032" s="60">
        <v>6.4218813592142396</v>
      </c>
      <c r="I2032" s="60" t="s">
        <v>142</v>
      </c>
      <c r="J2032" s="60">
        <v>-1</v>
      </c>
      <c r="K2032" s="60">
        <v>0.37403591399826602</v>
      </c>
      <c r="L2032" s="60">
        <v>0.17606722945350201</v>
      </c>
      <c r="M2032" s="60">
        <v>0.44989685654823203</v>
      </c>
      <c r="N2032" s="60">
        <v>0.13473672666008099</v>
      </c>
      <c r="O2032" s="60" t="s">
        <v>142</v>
      </c>
      <c r="P2032" s="60" t="s">
        <v>163</v>
      </c>
      <c r="Q2032" s="60">
        <v>26</v>
      </c>
      <c r="R2032" s="60" t="s">
        <v>173</v>
      </c>
    </row>
    <row r="2033" spans="1:18" x14ac:dyDescent="0.25">
      <c r="A2033" s="60">
        <v>2030</v>
      </c>
      <c r="B2033" s="60">
        <v>0.98030457905934298</v>
      </c>
      <c r="C2033" s="60">
        <v>-1.9891960645754499E-2</v>
      </c>
      <c r="D2033" s="60">
        <v>5.7897942753108597E-2</v>
      </c>
      <c r="E2033" s="60">
        <v>0.60360363428804398</v>
      </c>
      <c r="F2033" s="60">
        <v>0.999999999999998</v>
      </c>
      <c r="G2033" s="60">
        <v>1.9599704522220499E-3</v>
      </c>
      <c r="H2033" s="60">
        <v>509.21177327764502</v>
      </c>
      <c r="I2033" s="60">
        <v>4.0255863129349798</v>
      </c>
      <c r="J2033" s="60">
        <v>-0.75158898052022605</v>
      </c>
      <c r="K2033" s="60">
        <v>0.60360363428804298</v>
      </c>
      <c r="L2033" s="61">
        <v>1.1392289093078201E-15</v>
      </c>
      <c r="M2033" s="60">
        <v>0.39639636571195602</v>
      </c>
      <c r="N2033" s="60">
        <v>1.9599704522220499E-3</v>
      </c>
      <c r="O2033" s="60">
        <v>4.0255863129349798</v>
      </c>
      <c r="P2033" s="60" t="s">
        <v>163</v>
      </c>
      <c r="Q2033" s="60">
        <v>27</v>
      </c>
      <c r="R2033" s="60" t="s">
        <v>173</v>
      </c>
    </row>
    <row r="2034" spans="1:18" x14ac:dyDescent="0.25">
      <c r="A2034" s="60">
        <v>2031</v>
      </c>
      <c r="B2034" s="60">
        <v>1.00848312424461</v>
      </c>
      <c r="C2034" s="60">
        <v>8.4473447516548693E-3</v>
      </c>
      <c r="D2034" s="60">
        <v>5.0792535081633602E-2</v>
      </c>
      <c r="E2034" s="60">
        <v>0.53460122227222695</v>
      </c>
      <c r="F2034" s="60">
        <v>0.415161468479121</v>
      </c>
      <c r="G2034" s="60">
        <v>0.29917077282411197</v>
      </c>
      <c r="H2034" s="60">
        <v>2.3425725065326399</v>
      </c>
      <c r="I2034" s="60" t="s">
        <v>142</v>
      </c>
      <c r="J2034" s="60">
        <v>-1</v>
      </c>
      <c r="K2034" s="60">
        <v>0.22194582848927</v>
      </c>
      <c r="L2034" s="60">
        <v>0.31265539378295598</v>
      </c>
      <c r="M2034" s="60">
        <v>0.46539877772777299</v>
      </c>
      <c r="N2034" s="60">
        <v>0.29917077282411197</v>
      </c>
      <c r="O2034" s="60" t="s">
        <v>142</v>
      </c>
      <c r="P2034" s="60" t="s">
        <v>163</v>
      </c>
      <c r="Q2034" s="60">
        <v>28</v>
      </c>
      <c r="R2034" s="60" t="s">
        <v>173</v>
      </c>
    </row>
    <row r="2035" spans="1:18" x14ac:dyDescent="0.25">
      <c r="A2035" s="60">
        <v>2032</v>
      </c>
      <c r="B2035" s="60">
        <v>0.99165563241216603</v>
      </c>
      <c r="C2035" s="60">
        <v>-8.3793767117501597E-3</v>
      </c>
      <c r="D2035" s="60">
        <v>5.51597158055342E-2</v>
      </c>
      <c r="E2035" s="60">
        <v>0.52762709093242999</v>
      </c>
      <c r="F2035" s="60">
        <v>0.57812232503359895</v>
      </c>
      <c r="G2035" s="60">
        <v>9.1303183337472393E-2</v>
      </c>
      <c r="H2035" s="60">
        <v>9.9525206399849893</v>
      </c>
      <c r="I2035" s="60">
        <v>4.8551944036512698</v>
      </c>
      <c r="J2035" s="60">
        <v>-0.794035023757655</v>
      </c>
      <c r="K2035" s="60">
        <v>0.30503300056056998</v>
      </c>
      <c r="L2035" s="60">
        <v>0.22259409037186001</v>
      </c>
      <c r="M2035" s="60">
        <v>0.47237290906757001</v>
      </c>
      <c r="N2035" s="60">
        <v>9.1303183337472393E-2</v>
      </c>
      <c r="O2035" s="60">
        <v>4.8551944036512698</v>
      </c>
      <c r="P2035" s="60" t="s">
        <v>163</v>
      </c>
      <c r="Q2035" s="60">
        <v>29</v>
      </c>
      <c r="R2035" s="60" t="s">
        <v>173</v>
      </c>
    </row>
    <row r="2036" spans="1:18" x14ac:dyDescent="0.25">
      <c r="A2036" s="60">
        <v>2033</v>
      </c>
      <c r="B2036" s="60">
        <v>1.01476074003929</v>
      </c>
      <c r="C2036" s="60">
        <v>1.4652860607241001E-2</v>
      </c>
      <c r="D2036" s="60">
        <v>4.8971428911076101E-2</v>
      </c>
      <c r="E2036" s="60">
        <v>0.29277487764364002</v>
      </c>
      <c r="F2036" s="60">
        <v>0.857136544240517</v>
      </c>
      <c r="G2036" s="60">
        <v>0.10002956272145801</v>
      </c>
      <c r="H2036" s="60">
        <v>8.9970446015503907</v>
      </c>
      <c r="I2036" s="60">
        <v>0.66307657784670804</v>
      </c>
      <c r="J2036" s="60">
        <v>0.50812143485361105</v>
      </c>
      <c r="K2036" s="60">
        <v>0.25094804686390998</v>
      </c>
      <c r="L2036" s="60">
        <v>4.1826830779730297E-2</v>
      </c>
      <c r="M2036" s="60">
        <v>0.70722512235636004</v>
      </c>
      <c r="N2036" s="60">
        <v>0.10002956272145801</v>
      </c>
      <c r="O2036" s="60">
        <v>0.66307657784670804</v>
      </c>
      <c r="P2036" s="60" t="s">
        <v>163</v>
      </c>
      <c r="Q2036" s="60">
        <v>30</v>
      </c>
      <c r="R2036" s="60" t="s">
        <v>173</v>
      </c>
    </row>
    <row r="2037" spans="1:18" x14ac:dyDescent="0.25">
      <c r="A2037" s="60">
        <v>2034</v>
      </c>
      <c r="B2037" s="60">
        <v>0.98514895823361803</v>
      </c>
      <c r="C2037" s="60">
        <v>-1.49624226105276E-2</v>
      </c>
      <c r="D2037" s="60">
        <v>5.6385672182372198E-2</v>
      </c>
      <c r="E2037" s="60">
        <v>0.60715500799963396</v>
      </c>
      <c r="F2037" s="60">
        <v>0.99999999999827005</v>
      </c>
      <c r="G2037" s="60">
        <v>3.7234497667913199E-3</v>
      </c>
      <c r="H2037" s="60">
        <v>267.56814584120201</v>
      </c>
      <c r="I2037" s="60">
        <v>18.8419986637475</v>
      </c>
      <c r="J2037" s="60">
        <v>-0.94692707404103404</v>
      </c>
      <c r="K2037" s="60">
        <v>0.60715500799858302</v>
      </c>
      <c r="L2037" s="61">
        <v>1.0505497360562601E-12</v>
      </c>
      <c r="M2037" s="60">
        <v>0.39284499200036599</v>
      </c>
      <c r="N2037" s="60">
        <v>3.7234497667913199E-3</v>
      </c>
      <c r="O2037" s="60">
        <v>18.8419986637475</v>
      </c>
      <c r="P2037" s="60" t="s">
        <v>163</v>
      </c>
      <c r="Q2037" s="60">
        <v>31</v>
      </c>
      <c r="R2037" s="60" t="s">
        <v>173</v>
      </c>
    </row>
    <row r="2038" spans="1:18" x14ac:dyDescent="0.25">
      <c r="A2038" s="60">
        <v>2035</v>
      </c>
      <c r="B2038" s="60">
        <v>1.0095819299858899</v>
      </c>
      <c r="C2038" s="60">
        <v>9.5363144531629591E-3</v>
      </c>
      <c r="D2038" s="60">
        <v>4.5795698598865897E-2</v>
      </c>
      <c r="E2038" s="60">
        <v>0.35319454204856199</v>
      </c>
      <c r="F2038" s="60">
        <v>0.81670795420236797</v>
      </c>
      <c r="G2038" s="60">
        <v>0.19220540716387399</v>
      </c>
      <c r="H2038" s="60">
        <v>4.2027672621478303</v>
      </c>
      <c r="I2038" s="60">
        <v>2.6746461168865601</v>
      </c>
      <c r="J2038" s="60">
        <v>-0.62611876252098098</v>
      </c>
      <c r="K2038" s="60">
        <v>0.28845679187192302</v>
      </c>
      <c r="L2038" s="60">
        <v>6.4737750176638603E-2</v>
      </c>
      <c r="M2038" s="60">
        <v>0.64680545795143796</v>
      </c>
      <c r="N2038" s="60">
        <v>0.19220540716387399</v>
      </c>
      <c r="O2038" s="60">
        <v>2.6746461168865601</v>
      </c>
      <c r="P2038" s="60" t="s">
        <v>163</v>
      </c>
      <c r="Q2038" s="60">
        <v>32</v>
      </c>
      <c r="R2038" s="60" t="s">
        <v>173</v>
      </c>
    </row>
    <row r="2039" spans="1:18" x14ac:dyDescent="0.25">
      <c r="A2039" s="60">
        <v>2036</v>
      </c>
      <c r="B2039" s="60">
        <v>0.96265778758861298</v>
      </c>
      <c r="C2039" s="60">
        <v>-3.8057291099097001E-2</v>
      </c>
      <c r="D2039" s="60">
        <v>5.7181775764682002E-2</v>
      </c>
      <c r="E2039" s="60">
        <v>0.58376872454659301</v>
      </c>
      <c r="F2039" s="60">
        <v>0.99999999999450895</v>
      </c>
      <c r="G2039" s="60">
        <v>4.9036254221755202E-3</v>
      </c>
      <c r="H2039" s="60">
        <v>202.930747947779</v>
      </c>
      <c r="I2039" s="60">
        <v>2.33063678649127</v>
      </c>
      <c r="J2039" s="60">
        <v>-0.57093271427098702</v>
      </c>
      <c r="K2039" s="60">
        <v>0.58376872454338802</v>
      </c>
      <c r="L2039" s="61">
        <v>3.20563407871777E-12</v>
      </c>
      <c r="M2039" s="60">
        <v>0.41623127545340699</v>
      </c>
      <c r="N2039" s="60">
        <v>4.9036254221755202E-3</v>
      </c>
      <c r="O2039" s="60">
        <v>2.33063678649127</v>
      </c>
      <c r="P2039" s="60" t="s">
        <v>163</v>
      </c>
      <c r="Q2039" s="60">
        <v>33</v>
      </c>
      <c r="R2039" s="60" t="s">
        <v>173</v>
      </c>
    </row>
    <row r="2040" spans="1:18" x14ac:dyDescent="0.25">
      <c r="A2040" s="60">
        <v>2037</v>
      </c>
      <c r="B2040" s="60">
        <v>0.96590635254749202</v>
      </c>
      <c r="C2040" s="60">
        <v>-3.4688393001564198E-2</v>
      </c>
      <c r="D2040" s="60">
        <v>5.8623899001933197E-2</v>
      </c>
      <c r="E2040" s="60">
        <v>0.65683075874980801</v>
      </c>
      <c r="F2040" s="60">
        <v>0.93074803749314605</v>
      </c>
      <c r="G2040" s="60">
        <v>3.71360187757733E-2</v>
      </c>
      <c r="H2040" s="60">
        <v>25.928034640384698</v>
      </c>
      <c r="I2040" s="60" t="s">
        <v>142</v>
      </c>
      <c r="J2040" s="60">
        <v>-1</v>
      </c>
      <c r="K2040" s="60">
        <v>0.61134393967151801</v>
      </c>
      <c r="L2040" s="60">
        <v>4.5486819078290101E-2</v>
      </c>
      <c r="M2040" s="60">
        <v>0.34316924125019199</v>
      </c>
      <c r="N2040" s="60">
        <v>3.71360187757733E-2</v>
      </c>
      <c r="O2040" s="60" t="s">
        <v>142</v>
      </c>
      <c r="P2040" s="60" t="s">
        <v>163</v>
      </c>
      <c r="Q2040" s="60">
        <v>34</v>
      </c>
      <c r="R2040" s="60" t="s">
        <v>173</v>
      </c>
    </row>
    <row r="2041" spans="1:18" x14ac:dyDescent="0.25">
      <c r="A2041" s="60">
        <v>2038</v>
      </c>
      <c r="B2041" s="60">
        <v>0.96265778758861298</v>
      </c>
      <c r="C2041" s="60">
        <v>-3.8057291099097001E-2</v>
      </c>
      <c r="D2041" s="60">
        <v>5.7181775764682002E-2</v>
      </c>
      <c r="E2041" s="60">
        <v>0.58376872454659301</v>
      </c>
      <c r="F2041" s="60">
        <v>0.99999999999450895</v>
      </c>
      <c r="G2041" s="60">
        <v>4.9036254221755202E-3</v>
      </c>
      <c r="H2041" s="60">
        <v>202.930747947779</v>
      </c>
      <c r="I2041" s="60">
        <v>2.33063678649127</v>
      </c>
      <c r="J2041" s="60">
        <v>-0.57093271427098702</v>
      </c>
      <c r="K2041" s="60">
        <v>0.58376872454338802</v>
      </c>
      <c r="L2041" s="61">
        <v>3.20563407871777E-12</v>
      </c>
      <c r="M2041" s="60">
        <v>0.41623127545340699</v>
      </c>
      <c r="N2041" s="60">
        <v>4.9036254221755202E-3</v>
      </c>
      <c r="O2041" s="60">
        <v>2.33063678649127</v>
      </c>
      <c r="P2041" s="60" t="s">
        <v>163</v>
      </c>
      <c r="Q2041" s="60">
        <v>35</v>
      </c>
      <c r="R2041" s="60" t="s">
        <v>173</v>
      </c>
    </row>
    <row r="2042" spans="1:18" x14ac:dyDescent="0.25">
      <c r="A2042" s="60">
        <v>2039</v>
      </c>
      <c r="B2042" s="60">
        <v>1.03828605914723</v>
      </c>
      <c r="C2042" s="60">
        <v>3.7571333623661003E-2</v>
      </c>
      <c r="D2042" s="60">
        <v>5.1811231730721503E-2</v>
      </c>
      <c r="E2042" s="60">
        <v>0.659065596546626</v>
      </c>
      <c r="F2042" s="60">
        <v>0.137273704371944</v>
      </c>
      <c r="G2042" s="60">
        <v>2.0472661244577202</v>
      </c>
      <c r="H2042" s="60">
        <v>-0.51154371771531204</v>
      </c>
      <c r="I2042" s="60">
        <v>0.307640773309308</v>
      </c>
      <c r="J2042" s="60">
        <v>2.2505444231040901</v>
      </c>
      <c r="K2042" s="60">
        <v>9.0472375862060805E-2</v>
      </c>
      <c r="L2042" s="60">
        <v>0.56859322068456497</v>
      </c>
      <c r="M2042" s="60">
        <v>0.340934403453374</v>
      </c>
      <c r="N2042" s="60">
        <v>2.0472661244577202</v>
      </c>
      <c r="O2042" s="60">
        <v>0.307640773309308</v>
      </c>
      <c r="P2042" s="60" t="s">
        <v>163</v>
      </c>
      <c r="Q2042" s="60">
        <v>36</v>
      </c>
      <c r="R2042" s="60" t="s">
        <v>173</v>
      </c>
    </row>
    <row r="2043" spans="1:18" x14ac:dyDescent="0.25">
      <c r="A2043" s="60">
        <v>2040</v>
      </c>
      <c r="B2043" s="60">
        <v>0.97774889925068098</v>
      </c>
      <c r="C2043" s="60">
        <v>-2.2502391145479101E-2</v>
      </c>
      <c r="D2043" s="60">
        <v>5.7857407711074199E-2</v>
      </c>
      <c r="E2043" s="60">
        <v>0.57685085958466698</v>
      </c>
      <c r="F2043" s="60">
        <v>0.99999999999984601</v>
      </c>
      <c r="G2043" s="60">
        <v>3.40501004887394E-3</v>
      </c>
      <c r="H2043" s="60">
        <v>292.68488951470403</v>
      </c>
      <c r="I2043" s="60">
        <v>1.66735035811557</v>
      </c>
      <c r="J2043" s="60">
        <v>-0.400246027997264</v>
      </c>
      <c r="K2043" s="60">
        <v>0.57685085958457805</v>
      </c>
      <c r="L2043" s="61">
        <v>8.8892115124696598E-14</v>
      </c>
      <c r="M2043" s="60">
        <v>0.42314914041533302</v>
      </c>
      <c r="N2043" s="60">
        <v>3.40501004887394E-3</v>
      </c>
      <c r="O2043" s="60">
        <v>1.66735035811557</v>
      </c>
      <c r="P2043" s="60" t="s">
        <v>163</v>
      </c>
      <c r="Q2043" s="60">
        <v>37</v>
      </c>
      <c r="R2043" s="60" t="s">
        <v>173</v>
      </c>
    </row>
    <row r="2044" spans="1:18" x14ac:dyDescent="0.25">
      <c r="A2044" s="60">
        <v>2041</v>
      </c>
      <c r="B2044" s="60">
        <v>0.95399660039102896</v>
      </c>
      <c r="C2044" s="60">
        <v>-4.7095171071616197E-2</v>
      </c>
      <c r="D2044" s="60">
        <v>5.9358977638887402E-2</v>
      </c>
      <c r="E2044" s="60">
        <v>0.65462348973423201</v>
      </c>
      <c r="F2044" s="60">
        <v>0.999999999999997</v>
      </c>
      <c r="G2044" s="60">
        <v>3.0165854514153999E-3</v>
      </c>
      <c r="H2044" s="60">
        <v>330.50063742792202</v>
      </c>
      <c r="I2044" s="60">
        <v>9.9971812895895695</v>
      </c>
      <c r="J2044" s="60">
        <v>-0.89997180494852702</v>
      </c>
      <c r="K2044" s="60">
        <v>0.65462348973423001</v>
      </c>
      <c r="L2044" s="61">
        <v>2.2530120193665801E-15</v>
      </c>
      <c r="M2044" s="60">
        <v>0.34537651026576799</v>
      </c>
      <c r="N2044" s="60">
        <v>3.0165854514153999E-3</v>
      </c>
      <c r="O2044" s="60">
        <v>9.9971812895895695</v>
      </c>
      <c r="P2044" s="60" t="s">
        <v>163</v>
      </c>
      <c r="Q2044" s="60">
        <v>38</v>
      </c>
      <c r="R2044" s="60" t="s">
        <v>173</v>
      </c>
    </row>
    <row r="2045" spans="1:18" x14ac:dyDescent="0.25">
      <c r="A2045" s="60">
        <v>2042</v>
      </c>
      <c r="B2045" s="60">
        <v>0.99062975835227596</v>
      </c>
      <c r="C2045" s="60">
        <v>-9.4144185440266405E-3</v>
      </c>
      <c r="D2045" s="60">
        <v>5.6745889360871403E-2</v>
      </c>
      <c r="E2045" s="60">
        <v>0.62971973132717796</v>
      </c>
      <c r="F2045" s="60">
        <v>0.919991738150859</v>
      </c>
      <c r="G2045" s="60">
        <v>3.4305766469047302E-2</v>
      </c>
      <c r="H2045" s="60">
        <v>28.149618356501598</v>
      </c>
      <c r="I2045" s="60" t="s">
        <v>142</v>
      </c>
      <c r="J2045" s="60">
        <v>-1</v>
      </c>
      <c r="K2045" s="60">
        <v>0.57933695017158204</v>
      </c>
      <c r="L2045" s="60">
        <v>5.0382781155595802E-2</v>
      </c>
      <c r="M2045" s="60">
        <v>0.37028026867282199</v>
      </c>
      <c r="N2045" s="60">
        <v>3.4305766469047302E-2</v>
      </c>
      <c r="O2045" s="60" t="s">
        <v>142</v>
      </c>
      <c r="P2045" s="60" t="s">
        <v>163</v>
      </c>
      <c r="Q2045" s="60">
        <v>39</v>
      </c>
      <c r="R2045" s="60" t="s">
        <v>173</v>
      </c>
    </row>
    <row r="2046" spans="1:18" x14ac:dyDescent="0.25">
      <c r="A2046" s="60">
        <v>2043</v>
      </c>
      <c r="B2046" s="60">
        <v>0.99836377251742903</v>
      </c>
      <c r="C2046" s="60">
        <v>-1.6375675647441201E-3</v>
      </c>
      <c r="D2046" s="60">
        <v>5.4459925442003003E-2</v>
      </c>
      <c r="E2046" s="60">
        <v>0.57616843257216599</v>
      </c>
      <c r="F2046" s="60">
        <v>0.999999999990135</v>
      </c>
      <c r="G2046" s="60">
        <v>4.85368323844636E-3</v>
      </c>
      <c r="H2046" s="60">
        <v>205.02910220406</v>
      </c>
      <c r="I2046" s="60" t="s">
        <v>142</v>
      </c>
      <c r="J2046" s="60">
        <v>-1</v>
      </c>
      <c r="K2046" s="60">
        <v>0.57616843256648198</v>
      </c>
      <c r="L2046" s="61">
        <v>5.6840921691592303E-12</v>
      </c>
      <c r="M2046" s="60">
        <v>0.42383156742783401</v>
      </c>
      <c r="N2046" s="60">
        <v>4.85368323844636E-3</v>
      </c>
      <c r="O2046" s="60" t="s">
        <v>142</v>
      </c>
      <c r="P2046" s="60" t="s">
        <v>163</v>
      </c>
      <c r="Q2046" s="60">
        <v>40</v>
      </c>
      <c r="R2046" s="60" t="s">
        <v>173</v>
      </c>
    </row>
    <row r="2047" spans="1:18" x14ac:dyDescent="0.25">
      <c r="A2047" s="60">
        <v>2044</v>
      </c>
      <c r="B2047" s="60">
        <v>0.97134176344691703</v>
      </c>
      <c r="C2047" s="60">
        <v>-2.9076902023784299E-2</v>
      </c>
      <c r="D2047" s="60">
        <v>5.7440582221757498E-2</v>
      </c>
      <c r="E2047" s="60">
        <v>0.62257300634828405</v>
      </c>
      <c r="F2047" s="60">
        <v>0.999999999999997</v>
      </c>
      <c r="G2047" s="60">
        <v>3.1979871787717398E-3</v>
      </c>
      <c r="H2047" s="60">
        <v>311.69668829131302</v>
      </c>
      <c r="I2047" s="60" t="s">
        <v>142</v>
      </c>
      <c r="J2047" s="60">
        <v>-1</v>
      </c>
      <c r="K2047" s="60">
        <v>0.62257300634828205</v>
      </c>
      <c r="L2047" s="61">
        <v>1.6588677267791201E-15</v>
      </c>
      <c r="M2047" s="60">
        <v>0.377426993651716</v>
      </c>
      <c r="N2047" s="60">
        <v>3.1979871787717398E-3</v>
      </c>
      <c r="O2047" s="60" t="s">
        <v>142</v>
      </c>
      <c r="P2047" s="60" t="s">
        <v>163</v>
      </c>
      <c r="Q2047" s="60">
        <v>41</v>
      </c>
      <c r="R2047" s="60" t="s">
        <v>173</v>
      </c>
    </row>
    <row r="2048" spans="1:18" x14ac:dyDescent="0.25">
      <c r="A2048" s="60">
        <v>2045</v>
      </c>
      <c r="B2048" s="60">
        <v>1.0071256567079601</v>
      </c>
      <c r="C2048" s="60">
        <v>7.1003891770294401E-3</v>
      </c>
      <c r="D2048" s="60">
        <v>5.3191445213336602E-2</v>
      </c>
      <c r="E2048" s="60">
        <v>0.47375883014688103</v>
      </c>
      <c r="F2048" s="60">
        <v>0.28045972312425099</v>
      </c>
      <c r="G2048" s="60">
        <v>0.33237407984265499</v>
      </c>
      <c r="H2048" s="60">
        <v>2.00865819763502</v>
      </c>
      <c r="I2048" s="60">
        <v>1.3371988571412201</v>
      </c>
      <c r="J2048" s="60">
        <v>-0.25216807159266702</v>
      </c>
      <c r="K2048" s="60">
        <v>0.13287027033066301</v>
      </c>
      <c r="L2048" s="60">
        <v>0.34088855981621802</v>
      </c>
      <c r="M2048" s="60">
        <v>0.52624116985311897</v>
      </c>
      <c r="N2048" s="60">
        <v>0.33237407984265499</v>
      </c>
      <c r="O2048" s="60">
        <v>1.3371988571412201</v>
      </c>
      <c r="P2048" s="60" t="s">
        <v>163</v>
      </c>
      <c r="Q2048" s="60">
        <v>42</v>
      </c>
      <c r="R2048" s="60" t="s">
        <v>173</v>
      </c>
    </row>
    <row r="2049" spans="1:18" x14ac:dyDescent="0.25">
      <c r="A2049" s="60">
        <v>2046</v>
      </c>
      <c r="B2049" s="60">
        <v>0.97134176344691703</v>
      </c>
      <c r="C2049" s="60">
        <v>-2.9076902023784299E-2</v>
      </c>
      <c r="D2049" s="60">
        <v>5.7440582221757498E-2</v>
      </c>
      <c r="E2049" s="60">
        <v>0.62257300634828405</v>
      </c>
      <c r="F2049" s="60">
        <v>0.999999999999997</v>
      </c>
      <c r="G2049" s="60">
        <v>3.1979871787717398E-3</v>
      </c>
      <c r="H2049" s="60">
        <v>311.69668829131302</v>
      </c>
      <c r="I2049" s="60" t="s">
        <v>142</v>
      </c>
      <c r="J2049" s="60">
        <v>-1</v>
      </c>
      <c r="K2049" s="60">
        <v>0.62257300634828205</v>
      </c>
      <c r="L2049" s="61">
        <v>1.6588677267791201E-15</v>
      </c>
      <c r="M2049" s="60">
        <v>0.377426993651716</v>
      </c>
      <c r="N2049" s="60">
        <v>3.1979871787717398E-3</v>
      </c>
      <c r="O2049" s="60" t="s">
        <v>142</v>
      </c>
      <c r="P2049" s="60" t="s">
        <v>163</v>
      </c>
      <c r="Q2049" s="60">
        <v>43</v>
      </c>
      <c r="R2049" s="60" t="s">
        <v>173</v>
      </c>
    </row>
    <row r="2050" spans="1:18" x14ac:dyDescent="0.25">
      <c r="A2050" s="60">
        <v>2047</v>
      </c>
      <c r="B2050" s="60">
        <v>0.98469571309891601</v>
      </c>
      <c r="C2050" s="60">
        <v>-1.5422606247640599E-2</v>
      </c>
      <c r="D2050" s="60">
        <v>5.5777442514762597E-2</v>
      </c>
      <c r="E2050" s="60">
        <v>0.599265571514767</v>
      </c>
      <c r="F2050" s="60">
        <v>0.99999999999997402</v>
      </c>
      <c r="G2050" s="60">
        <v>3.6300581557241599E-3</v>
      </c>
      <c r="H2050" s="60">
        <v>274.477680274384</v>
      </c>
      <c r="I2050" s="60" t="s">
        <v>142</v>
      </c>
      <c r="J2050" s="60">
        <v>-1</v>
      </c>
      <c r="K2050" s="60">
        <v>0.59926557151475102</v>
      </c>
      <c r="L2050" s="61">
        <v>1.5834578761588201E-14</v>
      </c>
      <c r="M2050" s="60">
        <v>0.400734428485233</v>
      </c>
      <c r="N2050" s="60">
        <v>3.6300581557241599E-3</v>
      </c>
      <c r="O2050" s="60" t="s">
        <v>142</v>
      </c>
      <c r="P2050" s="60" t="s">
        <v>163</v>
      </c>
      <c r="Q2050" s="60">
        <v>44</v>
      </c>
      <c r="R2050" s="60" t="s">
        <v>173</v>
      </c>
    </row>
    <row r="2051" spans="1:18" x14ac:dyDescent="0.25">
      <c r="A2051" s="60">
        <v>2048</v>
      </c>
      <c r="B2051" s="60">
        <v>0.99166114461003996</v>
      </c>
      <c r="C2051" s="60">
        <v>-8.3738181464849005E-3</v>
      </c>
      <c r="D2051" s="60">
        <v>4.6271911415795203E-2</v>
      </c>
      <c r="E2051" s="60">
        <v>0.34608124937565099</v>
      </c>
      <c r="F2051" s="60">
        <v>0.89867514589870801</v>
      </c>
      <c r="G2051" s="60">
        <v>0.161844763131645</v>
      </c>
      <c r="H2051" s="60">
        <v>5.1787603172961303</v>
      </c>
      <c r="I2051" s="60">
        <v>1.1358598504409301</v>
      </c>
      <c r="J2051" s="60">
        <v>-0.119609695146977</v>
      </c>
      <c r="K2051" s="60">
        <v>0.31101461727547097</v>
      </c>
      <c r="L2051" s="60">
        <v>3.5066632100180503E-2</v>
      </c>
      <c r="M2051" s="60">
        <v>0.65391875062434901</v>
      </c>
      <c r="N2051" s="60">
        <v>0.161844763131645</v>
      </c>
      <c r="O2051" s="60">
        <v>1.1358598504409301</v>
      </c>
      <c r="P2051" s="60" t="s">
        <v>163</v>
      </c>
      <c r="Q2051" s="60">
        <v>45</v>
      </c>
      <c r="R2051" s="60" t="s">
        <v>173</v>
      </c>
    </row>
    <row r="2052" spans="1:18" x14ac:dyDescent="0.25">
      <c r="A2052" s="60">
        <v>2049</v>
      </c>
      <c r="B2052" s="60">
        <v>0.99992015224120201</v>
      </c>
      <c r="C2052" s="61">
        <v>-7.9850946799654401E-5</v>
      </c>
      <c r="D2052" s="60">
        <v>5.02715369683202E-2</v>
      </c>
      <c r="E2052" s="60">
        <v>0.39184433419003201</v>
      </c>
      <c r="F2052" s="60">
        <v>0.91703111421455796</v>
      </c>
      <c r="G2052" s="60">
        <v>7.29244303097554E-2</v>
      </c>
      <c r="H2052" s="60">
        <v>12.712825671073199</v>
      </c>
      <c r="I2052" s="60">
        <v>1.4467750801121699</v>
      </c>
      <c r="J2052" s="60">
        <v>-0.30880755844753</v>
      </c>
      <c r="K2052" s="60">
        <v>0.359333446380947</v>
      </c>
      <c r="L2052" s="60">
        <v>3.2510887809085197E-2</v>
      </c>
      <c r="M2052" s="60">
        <v>0.60815566580996805</v>
      </c>
      <c r="N2052" s="60">
        <v>7.29244303097554E-2</v>
      </c>
      <c r="O2052" s="60">
        <v>1.4467750801121699</v>
      </c>
      <c r="P2052" s="60" t="s">
        <v>163</v>
      </c>
      <c r="Q2052" s="60">
        <v>46</v>
      </c>
      <c r="R2052" s="60" t="s">
        <v>173</v>
      </c>
    </row>
    <row r="2053" spans="1:18" x14ac:dyDescent="0.25">
      <c r="A2053" s="60">
        <v>2050</v>
      </c>
      <c r="B2053" s="60">
        <v>0.974191207443039</v>
      </c>
      <c r="C2053" s="60">
        <v>-2.6147683063030499E-2</v>
      </c>
      <c r="D2053" s="60">
        <v>5.8492959034141499E-2</v>
      </c>
      <c r="E2053" s="60">
        <v>0.60821831707599106</v>
      </c>
      <c r="F2053" s="60">
        <v>0.99999999998660405</v>
      </c>
      <c r="G2053" s="60">
        <v>2.4610107739580999E-3</v>
      </c>
      <c r="H2053" s="60">
        <v>405.33710773710902</v>
      </c>
      <c r="I2053" s="60">
        <v>3.84791868112154</v>
      </c>
      <c r="J2053" s="60">
        <v>-0.74011924812596797</v>
      </c>
      <c r="K2053" s="60">
        <v>0.60821831706784302</v>
      </c>
      <c r="L2053" s="61">
        <v>8.1477978336489601E-12</v>
      </c>
      <c r="M2053" s="60">
        <v>0.391781682924009</v>
      </c>
      <c r="N2053" s="60">
        <v>2.4610107739580999E-3</v>
      </c>
      <c r="O2053" s="60">
        <v>3.84791868112154</v>
      </c>
      <c r="P2053" s="60" t="s">
        <v>163</v>
      </c>
      <c r="Q2053" s="60">
        <v>47</v>
      </c>
      <c r="R2053" s="60" t="s">
        <v>173</v>
      </c>
    </row>
    <row r="2054" spans="1:18" x14ac:dyDescent="0.25">
      <c r="A2054" s="60">
        <v>2051</v>
      </c>
      <c r="B2054" s="60">
        <v>0.96357146093457402</v>
      </c>
      <c r="C2054" s="60">
        <v>-3.7108625808935702E-2</v>
      </c>
      <c r="D2054" s="60">
        <v>5.5343470229031501E-2</v>
      </c>
      <c r="E2054" s="60">
        <v>0.41203741951530698</v>
      </c>
      <c r="F2054" s="60">
        <v>0.99999999999917299</v>
      </c>
      <c r="G2054" s="60">
        <v>3.9972843694430103E-3</v>
      </c>
      <c r="H2054" s="60">
        <v>249.16984221699099</v>
      </c>
      <c r="I2054" s="60">
        <v>0.96654504814587106</v>
      </c>
      <c r="J2054" s="60">
        <v>3.4612925614078999E-2</v>
      </c>
      <c r="K2054" s="60">
        <v>0.41203741951496597</v>
      </c>
      <c r="L2054" s="61">
        <v>3.4089429615003701E-13</v>
      </c>
      <c r="M2054" s="60">
        <v>0.58796258048469296</v>
      </c>
      <c r="N2054" s="60">
        <v>3.9972843694430103E-3</v>
      </c>
      <c r="O2054" s="60">
        <v>0.96654504814587106</v>
      </c>
      <c r="P2054" s="60" t="s">
        <v>163</v>
      </c>
      <c r="Q2054" s="60">
        <v>48</v>
      </c>
      <c r="R2054" s="60" t="s">
        <v>173</v>
      </c>
    </row>
    <row r="2055" spans="1:18" x14ac:dyDescent="0.25">
      <c r="A2055" s="60">
        <v>2052</v>
      </c>
      <c r="B2055" s="60">
        <v>0.98546864466237805</v>
      </c>
      <c r="C2055" s="60">
        <v>-1.4637969574998201E-2</v>
      </c>
      <c r="D2055" s="60">
        <v>5.6613061417046397E-2</v>
      </c>
      <c r="E2055" s="60">
        <v>0.59215254626868297</v>
      </c>
      <c r="F2055" s="60">
        <v>0.999999999999997</v>
      </c>
      <c r="G2055" s="60">
        <v>3.2221860556948399E-3</v>
      </c>
      <c r="H2055" s="60">
        <v>309.34831096504098</v>
      </c>
      <c r="I2055" s="60">
        <v>18.575187196598399</v>
      </c>
      <c r="J2055" s="60">
        <v>-0.94616474173766996</v>
      </c>
      <c r="K2055" s="60">
        <v>0.59215254626868197</v>
      </c>
      <c r="L2055" s="61">
        <v>1.57781133829897E-15</v>
      </c>
      <c r="M2055" s="60">
        <v>0.40784745373131698</v>
      </c>
      <c r="N2055" s="60">
        <v>3.2221860556948399E-3</v>
      </c>
      <c r="O2055" s="60">
        <v>18.575187196598399</v>
      </c>
      <c r="P2055" s="60" t="s">
        <v>163</v>
      </c>
      <c r="Q2055" s="60">
        <v>49</v>
      </c>
      <c r="R2055" s="60" t="s">
        <v>173</v>
      </c>
    </row>
    <row r="2056" spans="1:18" x14ac:dyDescent="0.25">
      <c r="A2056" s="60">
        <v>2053</v>
      </c>
      <c r="B2056" s="60">
        <v>0.97622747078116801</v>
      </c>
      <c r="C2056" s="60">
        <v>-2.4059655399347998E-2</v>
      </c>
      <c r="D2056" s="60">
        <v>5.17182120769068E-2</v>
      </c>
      <c r="E2056" s="60">
        <v>0.41377381091612903</v>
      </c>
      <c r="F2056" s="60">
        <v>0.95262752146010199</v>
      </c>
      <c r="G2056" s="60">
        <v>6.7175532499836405E-2</v>
      </c>
      <c r="H2056" s="60">
        <v>13.886372504787101</v>
      </c>
      <c r="I2056" s="60">
        <v>1.14531316850719</v>
      </c>
      <c r="J2056" s="60">
        <v>-0.126876362293637</v>
      </c>
      <c r="K2056" s="60">
        <v>0.39417231993813301</v>
      </c>
      <c r="L2056" s="60">
        <v>1.9601490977995999E-2</v>
      </c>
      <c r="M2056" s="60">
        <v>0.58622618908387103</v>
      </c>
      <c r="N2056" s="60">
        <v>6.7175532499836405E-2</v>
      </c>
      <c r="O2056" s="60">
        <v>1.14531316850719</v>
      </c>
      <c r="P2056" s="60" t="s">
        <v>163</v>
      </c>
      <c r="Q2056" s="60">
        <v>50</v>
      </c>
      <c r="R2056" s="60" t="s">
        <v>173</v>
      </c>
    </row>
    <row r="2057" spans="1:18" x14ac:dyDescent="0.25">
      <c r="A2057" s="60">
        <v>2054</v>
      </c>
      <c r="B2057" s="60">
        <v>0.98546864466237805</v>
      </c>
      <c r="C2057" s="60">
        <v>-1.4637969574998201E-2</v>
      </c>
      <c r="D2057" s="60">
        <v>5.6613061417046397E-2</v>
      </c>
      <c r="E2057" s="60">
        <v>0.59215254626868297</v>
      </c>
      <c r="F2057" s="60">
        <v>0.999999999999997</v>
      </c>
      <c r="G2057" s="60">
        <v>3.2221860556948399E-3</v>
      </c>
      <c r="H2057" s="60">
        <v>309.34831096504098</v>
      </c>
      <c r="I2057" s="60">
        <v>18.575187196598399</v>
      </c>
      <c r="J2057" s="60">
        <v>-0.94616474173766996</v>
      </c>
      <c r="K2057" s="60">
        <v>0.59215254626868197</v>
      </c>
      <c r="L2057" s="61">
        <v>1.57781133829897E-15</v>
      </c>
      <c r="M2057" s="60">
        <v>0.40784745373131698</v>
      </c>
      <c r="N2057" s="60">
        <v>3.2221860556948399E-3</v>
      </c>
      <c r="O2057" s="60">
        <v>18.575187196598399</v>
      </c>
      <c r="P2057" s="60" t="s">
        <v>163</v>
      </c>
      <c r="Q2057" s="60">
        <v>51</v>
      </c>
      <c r="R2057" s="60" t="s">
        <v>173</v>
      </c>
    </row>
    <row r="2058" spans="1:18" x14ac:dyDescent="0.25">
      <c r="A2058" s="60">
        <v>2055</v>
      </c>
      <c r="B2058" s="60">
        <v>0.98393176517563796</v>
      </c>
      <c r="C2058" s="60">
        <v>-1.6198728668014799E-2</v>
      </c>
      <c r="D2058" s="60">
        <v>5.4524719741599302E-2</v>
      </c>
      <c r="E2058" s="60">
        <v>0.595851004207126</v>
      </c>
      <c r="F2058" s="60">
        <v>0.57181392979548795</v>
      </c>
      <c r="G2058" s="60">
        <v>0.16937743432623301</v>
      </c>
      <c r="H2058" s="60">
        <v>4.9039741862775497</v>
      </c>
      <c r="I2058" s="60" t="s">
        <v>142</v>
      </c>
      <c r="J2058" s="60">
        <v>-1</v>
      </c>
      <c r="K2058" s="60">
        <v>0.34071590428826398</v>
      </c>
      <c r="L2058" s="60">
        <v>0.25513509991886202</v>
      </c>
      <c r="M2058" s="60">
        <v>0.404148995792874</v>
      </c>
      <c r="N2058" s="60">
        <v>0.16937743432623301</v>
      </c>
      <c r="O2058" s="60" t="s">
        <v>142</v>
      </c>
      <c r="P2058" s="60" t="s">
        <v>163</v>
      </c>
      <c r="Q2058" s="60">
        <v>52</v>
      </c>
      <c r="R2058" s="60" t="s">
        <v>173</v>
      </c>
    </row>
    <row r="2059" spans="1:18" x14ac:dyDescent="0.25">
      <c r="A2059" s="60">
        <v>2056</v>
      </c>
      <c r="B2059" s="60">
        <v>1.02638382618331</v>
      </c>
      <c r="C2059" s="60">
        <v>2.6041776384642099E-2</v>
      </c>
      <c r="D2059" s="60">
        <v>4.9305903264057101E-2</v>
      </c>
      <c r="E2059" s="60">
        <v>0.69260763324958396</v>
      </c>
      <c r="F2059" s="60">
        <v>0.202450239456823</v>
      </c>
      <c r="G2059" s="60">
        <v>1.2511460564439401</v>
      </c>
      <c r="H2059" s="60">
        <v>-0.200732804256087</v>
      </c>
      <c r="I2059" s="60">
        <v>0.59824360794576503</v>
      </c>
      <c r="J2059" s="60">
        <v>0.67155985741958202</v>
      </c>
      <c r="K2059" s="60">
        <v>0.140218581201002</v>
      </c>
      <c r="L2059" s="60">
        <v>0.55238905204858202</v>
      </c>
      <c r="M2059" s="60">
        <v>0.30739236675041598</v>
      </c>
      <c r="N2059" s="60">
        <v>1.2511460564439401</v>
      </c>
      <c r="O2059" s="60">
        <v>0.59824360794576503</v>
      </c>
      <c r="P2059" s="60" t="s">
        <v>163</v>
      </c>
      <c r="Q2059" s="60">
        <v>53</v>
      </c>
      <c r="R2059" s="60" t="s">
        <v>173</v>
      </c>
    </row>
    <row r="2060" spans="1:18" x14ac:dyDescent="0.25">
      <c r="A2060" s="60">
        <v>2057</v>
      </c>
      <c r="B2060" s="60">
        <v>1.02150029546794</v>
      </c>
      <c r="C2060" s="60">
        <v>2.1272424524580301E-2</v>
      </c>
      <c r="D2060" s="60">
        <v>5.5916833799735798E-2</v>
      </c>
      <c r="E2060" s="60">
        <v>0.540983724109943</v>
      </c>
      <c r="F2060" s="60">
        <v>2.8347859314588199E-2</v>
      </c>
      <c r="G2060" s="60">
        <v>30.242374989353898</v>
      </c>
      <c r="H2060" s="60">
        <v>-0.966933813883598</v>
      </c>
      <c r="I2060" s="60">
        <v>0.57791109071879798</v>
      </c>
      <c r="J2060" s="60">
        <v>0.73036997569334505</v>
      </c>
      <c r="K2060" s="60">
        <v>1.53357305025507E-2</v>
      </c>
      <c r="L2060" s="60">
        <v>0.525647993607393</v>
      </c>
      <c r="M2060" s="60">
        <v>0.459016275890057</v>
      </c>
      <c r="N2060" s="60">
        <v>30.242374989353898</v>
      </c>
      <c r="O2060" s="60">
        <v>0.57791109071879798</v>
      </c>
      <c r="P2060" s="60" t="s">
        <v>163</v>
      </c>
      <c r="Q2060" s="60">
        <v>54</v>
      </c>
      <c r="R2060" s="60" t="s">
        <v>173</v>
      </c>
    </row>
    <row r="2061" spans="1:18" x14ac:dyDescent="0.25">
      <c r="A2061" s="60">
        <v>2058</v>
      </c>
      <c r="B2061" s="60">
        <v>0.99882793627625199</v>
      </c>
      <c r="C2061" s="60">
        <v>-1.1727511276076301E-3</v>
      </c>
      <c r="D2061" s="60">
        <v>5.0933775851229803E-2</v>
      </c>
      <c r="E2061" s="60">
        <v>0.55242826615238905</v>
      </c>
      <c r="F2061" s="60">
        <v>0.37419148631096499</v>
      </c>
      <c r="G2061" s="60">
        <v>0.43287497288827498</v>
      </c>
      <c r="H2061" s="60">
        <v>1.3101358651614601</v>
      </c>
      <c r="I2061" s="60" t="s">
        <v>142</v>
      </c>
      <c r="J2061" s="60">
        <v>-1</v>
      </c>
      <c r="K2061" s="60">
        <v>0.20671395399175199</v>
      </c>
      <c r="L2061" s="60">
        <v>0.34571431216063703</v>
      </c>
      <c r="M2061" s="60">
        <v>0.44757173384761101</v>
      </c>
      <c r="N2061" s="60">
        <v>0.43287497288827498</v>
      </c>
      <c r="O2061" s="60" t="s">
        <v>142</v>
      </c>
      <c r="P2061" s="60" t="s">
        <v>163</v>
      </c>
      <c r="Q2061" s="60">
        <v>55</v>
      </c>
      <c r="R2061" s="60" t="s">
        <v>173</v>
      </c>
    </row>
    <row r="2062" spans="1:18" x14ac:dyDescent="0.25">
      <c r="A2062" s="60">
        <v>2059</v>
      </c>
      <c r="B2062" s="60">
        <v>0.96021889894093104</v>
      </c>
      <c r="C2062" s="60">
        <v>-4.0594000782666298E-2</v>
      </c>
      <c r="D2062" s="60">
        <v>5.4366590948514697E-2</v>
      </c>
      <c r="E2062" s="60">
        <v>0.54431696247940697</v>
      </c>
      <c r="F2062" s="60">
        <v>0.99999997310848598</v>
      </c>
      <c r="G2062" s="60">
        <v>1.0075249039504E-2</v>
      </c>
      <c r="H2062" s="60">
        <v>98.253129731989901</v>
      </c>
      <c r="I2062" s="60" t="s">
        <v>142</v>
      </c>
      <c r="J2062" s="60">
        <v>-1</v>
      </c>
      <c r="K2062" s="60">
        <v>0.54431694784189999</v>
      </c>
      <c r="L2062" s="61">
        <v>1.46375072858649E-8</v>
      </c>
      <c r="M2062" s="60">
        <v>0.45568303752059303</v>
      </c>
      <c r="N2062" s="60">
        <v>1.0075249039504E-2</v>
      </c>
      <c r="O2062" s="60" t="s">
        <v>142</v>
      </c>
      <c r="P2062" s="60" t="s">
        <v>163</v>
      </c>
      <c r="Q2062" s="60">
        <v>56</v>
      </c>
      <c r="R2062" s="60" t="s">
        <v>173</v>
      </c>
    </row>
    <row r="2063" spans="1:18" x14ac:dyDescent="0.25">
      <c r="A2063" s="60">
        <v>2060</v>
      </c>
      <c r="B2063" s="60">
        <v>0.99134221056261596</v>
      </c>
      <c r="C2063" s="60">
        <v>-8.6954858323632298E-3</v>
      </c>
      <c r="D2063" s="60">
        <v>4.6298970415651099E-2</v>
      </c>
      <c r="E2063" s="60">
        <v>0.38379615095319303</v>
      </c>
      <c r="F2063" s="60">
        <v>0.86932016871678497</v>
      </c>
      <c r="G2063" s="60">
        <v>0.17901767959242201</v>
      </c>
      <c r="H2063" s="60">
        <v>4.58604045296949</v>
      </c>
      <c r="I2063" s="60" t="s">
        <v>142</v>
      </c>
      <c r="J2063" s="60">
        <v>-1</v>
      </c>
      <c r="K2063" s="60">
        <v>0.333641734699482</v>
      </c>
      <c r="L2063" s="60">
        <v>5.0154416253710601E-2</v>
      </c>
      <c r="M2063" s="60">
        <v>0.61620384904680703</v>
      </c>
      <c r="N2063" s="60">
        <v>0.17901767959242201</v>
      </c>
      <c r="O2063" s="60" t="s">
        <v>142</v>
      </c>
      <c r="P2063" s="60" t="s">
        <v>163</v>
      </c>
      <c r="Q2063" s="60">
        <v>57</v>
      </c>
      <c r="R2063" s="60" t="s">
        <v>173</v>
      </c>
    </row>
    <row r="2064" spans="1:18" x14ac:dyDescent="0.25">
      <c r="A2064" s="60">
        <v>2061</v>
      </c>
      <c r="B2064" s="60">
        <v>1.02448172156464</v>
      </c>
      <c r="C2064" s="60">
        <v>2.4186847214715201E-2</v>
      </c>
      <c r="D2064" s="60">
        <v>6.0088186372173003E-2</v>
      </c>
      <c r="E2064" s="60">
        <v>0.87365061739468097</v>
      </c>
      <c r="F2064" s="60">
        <v>3.7111151707386901E-2</v>
      </c>
      <c r="G2064" s="60" t="s">
        <v>142</v>
      </c>
      <c r="H2064" s="60">
        <v>-1</v>
      </c>
      <c r="I2064" s="60" t="s">
        <v>142</v>
      </c>
      <c r="J2064" s="60">
        <v>-1</v>
      </c>
      <c r="K2064" s="60">
        <v>3.24221806013862E-2</v>
      </c>
      <c r="L2064" s="60">
        <v>0.84122843679329495</v>
      </c>
      <c r="M2064" s="60">
        <v>0.126349382605319</v>
      </c>
      <c r="N2064" s="60" t="s">
        <v>142</v>
      </c>
      <c r="O2064" s="60" t="s">
        <v>142</v>
      </c>
      <c r="P2064" s="60" t="s">
        <v>163</v>
      </c>
      <c r="Q2064" s="60">
        <v>58</v>
      </c>
      <c r="R2064" s="60" t="s">
        <v>173</v>
      </c>
    </row>
    <row r="2065" spans="1:18" x14ac:dyDescent="0.25">
      <c r="A2065" s="60">
        <v>2062</v>
      </c>
      <c r="B2065" s="60">
        <v>0.99134221056261596</v>
      </c>
      <c r="C2065" s="60">
        <v>-8.6954858323632298E-3</v>
      </c>
      <c r="D2065" s="60">
        <v>4.6298970415651099E-2</v>
      </c>
      <c r="E2065" s="60">
        <v>0.38379615095319303</v>
      </c>
      <c r="F2065" s="60">
        <v>0.86932016871678497</v>
      </c>
      <c r="G2065" s="60">
        <v>0.17901767959242201</v>
      </c>
      <c r="H2065" s="60">
        <v>4.58604045296949</v>
      </c>
      <c r="I2065" s="60" t="s">
        <v>142</v>
      </c>
      <c r="J2065" s="60">
        <v>-1</v>
      </c>
      <c r="K2065" s="60">
        <v>0.333641734699482</v>
      </c>
      <c r="L2065" s="60">
        <v>5.0154416253710601E-2</v>
      </c>
      <c r="M2065" s="60">
        <v>0.61620384904680703</v>
      </c>
      <c r="N2065" s="60">
        <v>0.17901767959242201</v>
      </c>
      <c r="O2065" s="60" t="s">
        <v>142</v>
      </c>
      <c r="P2065" s="60" t="s">
        <v>163</v>
      </c>
      <c r="Q2065" s="60">
        <v>59</v>
      </c>
      <c r="R2065" s="60" t="s">
        <v>173</v>
      </c>
    </row>
    <row r="2066" spans="1:18" x14ac:dyDescent="0.25">
      <c r="A2066" s="60">
        <v>2063</v>
      </c>
      <c r="B2066" s="60">
        <v>0.97850666236583295</v>
      </c>
      <c r="C2066" s="60">
        <v>-2.17276834151411E-2</v>
      </c>
      <c r="D2066" s="60">
        <v>5.7013190553579098E-2</v>
      </c>
      <c r="E2066" s="60">
        <v>0.58740408566646596</v>
      </c>
      <c r="F2066" s="60">
        <v>0.99999999999999201</v>
      </c>
      <c r="G2066" s="60">
        <v>3.2165942914616202E-3</v>
      </c>
      <c r="H2066" s="60">
        <v>309.88782401140202</v>
      </c>
      <c r="I2066" s="60">
        <v>3.3862007443573301</v>
      </c>
      <c r="J2066" s="60">
        <v>-0.70468378117677399</v>
      </c>
      <c r="K2066" s="60">
        <v>0.58740408566646096</v>
      </c>
      <c r="L2066" s="61">
        <v>4.5650467846605903E-15</v>
      </c>
      <c r="M2066" s="60">
        <v>0.41259591433353399</v>
      </c>
      <c r="N2066" s="60">
        <v>3.2165942914616202E-3</v>
      </c>
      <c r="O2066" s="60">
        <v>3.3862007443573301</v>
      </c>
      <c r="P2066" s="60" t="s">
        <v>163</v>
      </c>
      <c r="Q2066" s="60">
        <v>60</v>
      </c>
      <c r="R2066" s="60" t="s">
        <v>173</v>
      </c>
    </row>
    <row r="2067" spans="1:18" x14ac:dyDescent="0.25">
      <c r="A2067" s="60">
        <v>2064</v>
      </c>
      <c r="B2067" s="60">
        <v>1.0298484669393799</v>
      </c>
      <c r="C2067" s="60">
        <v>2.9411671942086E-2</v>
      </c>
      <c r="D2067" s="60">
        <v>4.5888002585749002E-2</v>
      </c>
      <c r="E2067" s="60">
        <v>0.35221130541144402</v>
      </c>
      <c r="F2067" s="60">
        <v>0.59378747784985497</v>
      </c>
      <c r="G2067" s="60">
        <v>0.298389639454406</v>
      </c>
      <c r="H2067" s="60">
        <v>2.35132279333981</v>
      </c>
      <c r="I2067" s="60">
        <v>1.35111752929766</v>
      </c>
      <c r="J2067" s="60">
        <v>-0.25987193688485399</v>
      </c>
      <c r="K2067" s="60">
        <v>0.20913866271046699</v>
      </c>
      <c r="L2067" s="60">
        <v>0.143072642700978</v>
      </c>
      <c r="M2067" s="60">
        <v>0.64778869458855604</v>
      </c>
      <c r="N2067" s="60">
        <v>0.298389639454406</v>
      </c>
      <c r="O2067" s="60">
        <v>1.35111752929766</v>
      </c>
      <c r="P2067" s="60" t="s">
        <v>163</v>
      </c>
      <c r="Q2067" s="60">
        <v>61</v>
      </c>
      <c r="R2067" s="60" t="s">
        <v>173</v>
      </c>
    </row>
    <row r="2068" spans="1:18" x14ac:dyDescent="0.25">
      <c r="A2068" s="60">
        <v>2065</v>
      </c>
      <c r="B2068" s="60">
        <v>0.994897916822716</v>
      </c>
      <c r="C2068" s="60">
        <v>-5.1151432449642598E-3</v>
      </c>
      <c r="D2068" s="60">
        <v>5.08409069135385E-2</v>
      </c>
      <c r="E2068" s="60">
        <v>0.44295200861983097</v>
      </c>
      <c r="F2068" s="60">
        <v>0.90911780876799397</v>
      </c>
      <c r="G2068" s="60">
        <v>8.0105316736416202E-2</v>
      </c>
      <c r="H2068" s="60">
        <v>11.4835658947641</v>
      </c>
      <c r="I2068" s="60">
        <v>1.7496709002863</v>
      </c>
      <c r="J2068" s="60">
        <v>-0.42846394722780801</v>
      </c>
      <c r="K2068" s="60">
        <v>0.40269555946584201</v>
      </c>
      <c r="L2068" s="60">
        <v>4.0256449153988801E-2</v>
      </c>
      <c r="M2068" s="60">
        <v>0.55704799138016903</v>
      </c>
      <c r="N2068" s="60">
        <v>8.0105316736416202E-2</v>
      </c>
      <c r="O2068" s="60">
        <v>1.7496709002863</v>
      </c>
      <c r="P2068" s="60" t="s">
        <v>163</v>
      </c>
      <c r="Q2068" s="60">
        <v>62</v>
      </c>
      <c r="R2068" s="60" t="s">
        <v>173</v>
      </c>
    </row>
    <row r="2069" spans="1:18" x14ac:dyDescent="0.25">
      <c r="A2069" s="60">
        <v>2066</v>
      </c>
      <c r="B2069" s="60">
        <v>1.0036263094642901</v>
      </c>
      <c r="C2069" s="60">
        <v>3.6197502564902502E-3</v>
      </c>
      <c r="D2069" s="60">
        <v>5.4010387444256701E-2</v>
      </c>
      <c r="E2069" s="60">
        <v>0.45887936311581601</v>
      </c>
      <c r="F2069" s="60">
        <v>0.99999999999533395</v>
      </c>
      <c r="G2069" s="60">
        <v>3.8410009885803701E-3</v>
      </c>
      <c r="H2069" s="60">
        <v>259.34880047495102</v>
      </c>
      <c r="I2069" s="60">
        <v>1.0824187843865301</v>
      </c>
      <c r="J2069" s="60">
        <v>-7.6143157875108794E-2</v>
      </c>
      <c r="K2069" s="60">
        <v>0.458879363113675</v>
      </c>
      <c r="L2069" s="61">
        <v>2.1411519083338098E-12</v>
      </c>
      <c r="M2069" s="60">
        <v>0.54112063688418399</v>
      </c>
      <c r="N2069" s="60">
        <v>3.8410009885803701E-3</v>
      </c>
      <c r="O2069" s="60">
        <v>1.0824187843865301</v>
      </c>
      <c r="P2069" s="60" t="s">
        <v>163</v>
      </c>
      <c r="Q2069" s="60">
        <v>63</v>
      </c>
      <c r="R2069" s="60" t="s">
        <v>173</v>
      </c>
    </row>
    <row r="2070" spans="1:18" x14ac:dyDescent="0.25">
      <c r="A2070" s="60">
        <v>2067</v>
      </c>
      <c r="B2070" s="60">
        <v>0.99561985830441202</v>
      </c>
      <c r="C2070" s="60">
        <v>-4.3897626205126397E-3</v>
      </c>
      <c r="D2070" s="60">
        <v>5.6558721374548801E-2</v>
      </c>
      <c r="E2070" s="60">
        <v>0.62446699689071705</v>
      </c>
      <c r="F2070" s="60">
        <v>0.99999999999943301</v>
      </c>
      <c r="G2070" s="60">
        <v>3.5335472977270502E-3</v>
      </c>
      <c r="H2070" s="60">
        <v>282.00173048291998</v>
      </c>
      <c r="I2070" s="60">
        <v>25.146720370274501</v>
      </c>
      <c r="J2070" s="60">
        <v>-0.96023338291135196</v>
      </c>
      <c r="K2070" s="60">
        <v>0.624466996890363</v>
      </c>
      <c r="L2070" s="61">
        <v>3.5406710376061299E-13</v>
      </c>
      <c r="M2070" s="60">
        <v>0.375533003109283</v>
      </c>
      <c r="N2070" s="60">
        <v>3.5335472977270502E-3</v>
      </c>
      <c r="O2070" s="60">
        <v>25.146720370274501</v>
      </c>
      <c r="P2070" s="60" t="s">
        <v>163</v>
      </c>
      <c r="Q2070" s="60">
        <v>64</v>
      </c>
      <c r="R2070" s="60" t="s">
        <v>173</v>
      </c>
    </row>
    <row r="2071" spans="1:18" x14ac:dyDescent="0.25">
      <c r="A2071" s="60">
        <v>2068</v>
      </c>
      <c r="B2071" s="60">
        <v>0.98818060961327203</v>
      </c>
      <c r="C2071" s="60">
        <v>-1.1889794688448099E-2</v>
      </c>
      <c r="D2071" s="60">
        <v>5.7297172196181502E-2</v>
      </c>
      <c r="E2071" s="60">
        <v>0.67237946782009705</v>
      </c>
      <c r="F2071" s="60">
        <v>0.22899430911907201</v>
      </c>
      <c r="G2071" s="60">
        <v>0.41530534829320198</v>
      </c>
      <c r="H2071" s="60">
        <v>1.4078668962722101</v>
      </c>
      <c r="I2071" s="60" t="s">
        <v>142</v>
      </c>
      <c r="J2071" s="60">
        <v>-1</v>
      </c>
      <c r="K2071" s="60">
        <v>0.15397107169931201</v>
      </c>
      <c r="L2071" s="60">
        <v>0.51840839612078504</v>
      </c>
      <c r="M2071" s="60">
        <v>0.327620532179903</v>
      </c>
      <c r="N2071" s="60">
        <v>0.41530534829320198</v>
      </c>
      <c r="O2071" s="60" t="s">
        <v>142</v>
      </c>
      <c r="P2071" s="60" t="s">
        <v>163</v>
      </c>
      <c r="Q2071" s="60">
        <v>65</v>
      </c>
      <c r="R2071" s="60" t="s">
        <v>173</v>
      </c>
    </row>
    <row r="2072" spans="1:18" x14ac:dyDescent="0.25">
      <c r="A2072" s="60">
        <v>2069</v>
      </c>
      <c r="B2072" s="60">
        <v>1.0008045216502099</v>
      </c>
      <c r="C2072" s="60">
        <v>8.0419819613891403E-4</v>
      </c>
      <c r="D2072" s="60">
        <v>5.4094840662920897E-2</v>
      </c>
      <c r="E2072" s="60">
        <v>0.48779313052239798</v>
      </c>
      <c r="F2072" s="60">
        <v>0.99999999999999301</v>
      </c>
      <c r="G2072" s="60">
        <v>3.24323307290281E-3</v>
      </c>
      <c r="H2072" s="60">
        <v>307.33430022497998</v>
      </c>
      <c r="I2072" s="60">
        <v>1.55376425920306</v>
      </c>
      <c r="J2072" s="60">
        <v>-0.35640172305616802</v>
      </c>
      <c r="K2072" s="60">
        <v>0.48779313052239498</v>
      </c>
      <c r="L2072" s="61">
        <v>3.1951990720837099E-15</v>
      </c>
      <c r="M2072" s="60">
        <v>0.51220686947760197</v>
      </c>
      <c r="N2072" s="60">
        <v>3.24323307290281E-3</v>
      </c>
      <c r="O2072" s="60">
        <v>1.55376425920306</v>
      </c>
      <c r="P2072" s="60" t="s">
        <v>163</v>
      </c>
      <c r="Q2072" s="60">
        <v>66</v>
      </c>
      <c r="R2072" s="60" t="s">
        <v>173</v>
      </c>
    </row>
    <row r="2073" spans="1:18" x14ac:dyDescent="0.25">
      <c r="A2073" s="60">
        <v>2070</v>
      </c>
      <c r="B2073" s="60">
        <v>0.98818060961327203</v>
      </c>
      <c r="C2073" s="60">
        <v>-1.1889794688448099E-2</v>
      </c>
      <c r="D2073" s="60">
        <v>5.7297172196181502E-2</v>
      </c>
      <c r="E2073" s="60">
        <v>0.67237946782009705</v>
      </c>
      <c r="F2073" s="60">
        <v>0.22899430911907201</v>
      </c>
      <c r="G2073" s="60">
        <v>0.41530534829320198</v>
      </c>
      <c r="H2073" s="60">
        <v>1.4078668962722101</v>
      </c>
      <c r="I2073" s="60" t="s">
        <v>142</v>
      </c>
      <c r="J2073" s="60">
        <v>-1</v>
      </c>
      <c r="K2073" s="60">
        <v>0.15397107169931201</v>
      </c>
      <c r="L2073" s="60">
        <v>0.51840839612078504</v>
      </c>
      <c r="M2073" s="60">
        <v>0.327620532179903</v>
      </c>
      <c r="N2073" s="60">
        <v>0.41530534829320198</v>
      </c>
      <c r="O2073" s="60" t="s">
        <v>142</v>
      </c>
      <c r="P2073" s="60" t="s">
        <v>163</v>
      </c>
      <c r="Q2073" s="60">
        <v>67</v>
      </c>
      <c r="R2073" s="60" t="s">
        <v>173</v>
      </c>
    </row>
    <row r="2074" spans="1:18" x14ac:dyDescent="0.25">
      <c r="A2074" s="60">
        <v>2071</v>
      </c>
      <c r="B2074" s="60">
        <v>0.96787030291912601</v>
      </c>
      <c r="C2074" s="60">
        <v>-3.2657185269975998E-2</v>
      </c>
      <c r="D2074" s="60">
        <v>5.9712544167813901E-2</v>
      </c>
      <c r="E2074" s="60">
        <v>0.66779882859823203</v>
      </c>
      <c r="F2074" s="60">
        <v>0.63169351166630405</v>
      </c>
      <c r="G2074" s="60">
        <v>6.4645307148646303E-2</v>
      </c>
      <c r="H2074" s="60">
        <v>14.469026973614399</v>
      </c>
      <c r="I2074" s="60" t="s">
        <v>142</v>
      </c>
      <c r="J2074" s="60">
        <v>-1</v>
      </c>
      <c r="K2074" s="60">
        <v>0.42184418712386101</v>
      </c>
      <c r="L2074" s="60">
        <v>0.24595464147437099</v>
      </c>
      <c r="M2074" s="60">
        <v>0.33220117140176803</v>
      </c>
      <c r="N2074" s="60">
        <v>6.4645307148646303E-2</v>
      </c>
      <c r="O2074" s="60" t="s">
        <v>142</v>
      </c>
      <c r="P2074" s="60" t="s">
        <v>163</v>
      </c>
      <c r="Q2074" s="60">
        <v>68</v>
      </c>
      <c r="R2074" s="60" t="s">
        <v>173</v>
      </c>
    </row>
    <row r="2075" spans="1:18" x14ac:dyDescent="0.25">
      <c r="A2075" s="60">
        <v>2072</v>
      </c>
      <c r="B2075" s="60">
        <v>0.99048342531887901</v>
      </c>
      <c r="C2075" s="60">
        <v>-9.5621466343446E-3</v>
      </c>
      <c r="D2075" s="60">
        <v>5.3735823469119502E-2</v>
      </c>
      <c r="E2075" s="60">
        <v>0.459871384700418</v>
      </c>
      <c r="F2075" s="60">
        <v>0.99999999990355004</v>
      </c>
      <c r="G2075" s="60">
        <v>5.6288114490232197E-3</v>
      </c>
      <c r="H2075" s="60">
        <v>176.657398734422</v>
      </c>
      <c r="I2075" s="60">
        <v>1.2113312702613099</v>
      </c>
      <c r="J2075" s="60">
        <v>-0.17446199520278199</v>
      </c>
      <c r="K2075" s="60">
        <v>0.45987138465606298</v>
      </c>
      <c r="L2075" s="61">
        <v>4.4354576259639799E-11</v>
      </c>
      <c r="M2075" s="60">
        <v>0.540128615299582</v>
      </c>
      <c r="N2075" s="60">
        <v>5.6288114490232197E-3</v>
      </c>
      <c r="O2075" s="60">
        <v>1.2113312702613099</v>
      </c>
      <c r="P2075" s="60" t="s">
        <v>163</v>
      </c>
      <c r="Q2075" s="60">
        <v>69</v>
      </c>
      <c r="R2075" s="60" t="s">
        <v>173</v>
      </c>
    </row>
    <row r="2076" spans="1:18" x14ac:dyDescent="0.25">
      <c r="A2076" s="60">
        <v>2073</v>
      </c>
      <c r="B2076" s="60">
        <v>0.99149465125917602</v>
      </c>
      <c r="C2076" s="60">
        <v>-8.5417256317174995E-3</v>
      </c>
      <c r="D2076" s="60">
        <v>5.6135881922714799E-2</v>
      </c>
      <c r="E2076" s="60">
        <v>0.55417147187689997</v>
      </c>
      <c r="F2076" s="60">
        <v>0.99999999999998501</v>
      </c>
      <c r="G2076" s="60">
        <v>3.27321643501088E-3</v>
      </c>
      <c r="H2076" s="60">
        <v>304.50989213662399</v>
      </c>
      <c r="I2076" s="60">
        <v>2.89455800034778</v>
      </c>
      <c r="J2076" s="60">
        <v>-0.654524110458367</v>
      </c>
      <c r="K2076" s="60">
        <v>0.55417147187689098</v>
      </c>
      <c r="L2076" s="61">
        <v>8.4289788090536093E-15</v>
      </c>
      <c r="M2076" s="60">
        <v>0.44582852812309998</v>
      </c>
      <c r="N2076" s="60">
        <v>3.27321643501088E-3</v>
      </c>
      <c r="O2076" s="60">
        <v>2.89455800034778</v>
      </c>
      <c r="P2076" s="60" t="s">
        <v>163</v>
      </c>
      <c r="Q2076" s="60">
        <v>70</v>
      </c>
      <c r="R2076" s="60" t="s">
        <v>173</v>
      </c>
    </row>
    <row r="2077" spans="1:18" x14ac:dyDescent="0.25">
      <c r="A2077" s="60">
        <v>2074</v>
      </c>
      <c r="B2077" s="60">
        <v>0.96300543476545097</v>
      </c>
      <c r="C2077" s="60">
        <v>-3.7696223622105902E-2</v>
      </c>
      <c r="D2077" s="60">
        <v>6.1163991508834802E-2</v>
      </c>
      <c r="E2077" s="60">
        <v>0.69373107048070604</v>
      </c>
      <c r="F2077" s="60">
        <v>0.99999999998282196</v>
      </c>
      <c r="G2077" s="60">
        <v>2.2276720446467702E-3</v>
      </c>
      <c r="H2077" s="60">
        <v>447.89911080181702</v>
      </c>
      <c r="I2077" s="60" t="s">
        <v>142</v>
      </c>
      <c r="J2077" s="60">
        <v>-1</v>
      </c>
      <c r="K2077" s="60">
        <v>0.69373107046878901</v>
      </c>
      <c r="L2077" s="61">
        <v>1.19168608181538E-11</v>
      </c>
      <c r="M2077" s="60">
        <v>0.30626892951929402</v>
      </c>
      <c r="N2077" s="60">
        <v>2.2276720446467702E-3</v>
      </c>
      <c r="O2077" s="60" t="s">
        <v>142</v>
      </c>
      <c r="P2077" s="60" t="s">
        <v>163</v>
      </c>
      <c r="Q2077" s="60">
        <v>71</v>
      </c>
      <c r="R2077" s="60" t="s">
        <v>173</v>
      </c>
    </row>
    <row r="2078" spans="1:18" x14ac:dyDescent="0.25">
      <c r="A2078" s="60">
        <v>2075</v>
      </c>
      <c r="B2078" s="60">
        <v>0.97884967810857104</v>
      </c>
      <c r="C2078" s="60">
        <v>-2.1377194606172101E-2</v>
      </c>
      <c r="D2078" s="60">
        <v>5.5533499841403801E-2</v>
      </c>
      <c r="E2078" s="60">
        <v>0.54627230539405103</v>
      </c>
      <c r="F2078" s="60">
        <v>0.99999999999498101</v>
      </c>
      <c r="G2078" s="60">
        <v>3.7176464703018602E-3</v>
      </c>
      <c r="H2078" s="60">
        <v>267.98738435416698</v>
      </c>
      <c r="I2078" s="60">
        <v>3.62889760640893</v>
      </c>
      <c r="J2078" s="60">
        <v>-0.72443421984849699</v>
      </c>
      <c r="K2078" s="60">
        <v>0.546272305391309</v>
      </c>
      <c r="L2078" s="61">
        <v>2.7414900372865501E-12</v>
      </c>
      <c r="M2078" s="60">
        <v>0.45372769460594897</v>
      </c>
      <c r="N2078" s="60">
        <v>3.7176464703018602E-3</v>
      </c>
      <c r="O2078" s="60">
        <v>3.62889760640893</v>
      </c>
      <c r="P2078" s="60" t="s">
        <v>163</v>
      </c>
      <c r="Q2078" s="60">
        <v>72</v>
      </c>
      <c r="R2078" s="60" t="s">
        <v>173</v>
      </c>
    </row>
    <row r="2079" spans="1:18" x14ac:dyDescent="0.25">
      <c r="A2079" s="60">
        <v>2076</v>
      </c>
      <c r="B2079" s="60">
        <v>0.997614446609284</v>
      </c>
      <c r="C2079" s="60">
        <v>-2.38840335660525E-3</v>
      </c>
      <c r="D2079" s="60">
        <v>5.3668848044858899E-2</v>
      </c>
      <c r="E2079" s="60">
        <v>0.42381358783682499</v>
      </c>
      <c r="F2079" s="60">
        <v>0.99999999999896705</v>
      </c>
      <c r="G2079" s="60">
        <v>3.8563797143806901E-3</v>
      </c>
      <c r="H2079" s="60">
        <v>258.31056432823101</v>
      </c>
      <c r="I2079" s="60">
        <v>1.1492013504643901</v>
      </c>
      <c r="J2079" s="60">
        <v>-0.12983046913763099</v>
      </c>
      <c r="K2079" s="60">
        <v>0.42381358783638701</v>
      </c>
      <c r="L2079" s="61">
        <v>4.37967093212551E-13</v>
      </c>
      <c r="M2079" s="60">
        <v>0.57618641216317501</v>
      </c>
      <c r="N2079" s="60">
        <v>3.8563797143806901E-3</v>
      </c>
      <c r="O2079" s="60">
        <v>1.1492013504643901</v>
      </c>
      <c r="P2079" s="60" t="s">
        <v>163</v>
      </c>
      <c r="Q2079" s="60">
        <v>73</v>
      </c>
      <c r="R2079" s="60" t="s">
        <v>173</v>
      </c>
    </row>
    <row r="2080" spans="1:18" x14ac:dyDescent="0.25">
      <c r="A2080" s="60">
        <v>2077</v>
      </c>
      <c r="B2080" s="60">
        <v>1.00767790811806</v>
      </c>
      <c r="C2080" s="60">
        <v>7.6485829896337301E-3</v>
      </c>
      <c r="D2080" s="60">
        <v>4.6221751082229E-2</v>
      </c>
      <c r="E2080" s="60">
        <v>0.33134628689538198</v>
      </c>
      <c r="F2080" s="60">
        <v>0.61110714414232103</v>
      </c>
      <c r="G2080" s="60">
        <v>0.32265593801157999</v>
      </c>
      <c r="H2080" s="60">
        <v>2.0992766045548801</v>
      </c>
      <c r="I2080" s="60">
        <v>0.82822462423762599</v>
      </c>
      <c r="J2080" s="60">
        <v>0.20740191819398199</v>
      </c>
      <c r="K2080" s="60">
        <v>0.202488083106799</v>
      </c>
      <c r="L2080" s="60">
        <v>0.12885820378858301</v>
      </c>
      <c r="M2080" s="60">
        <v>0.66865371310461796</v>
      </c>
      <c r="N2080" s="60">
        <v>0.32265593801157999</v>
      </c>
      <c r="O2080" s="60">
        <v>0.82822462423762599</v>
      </c>
      <c r="P2080" s="60" t="s">
        <v>163</v>
      </c>
      <c r="Q2080" s="60">
        <v>74</v>
      </c>
      <c r="R2080" s="60" t="s">
        <v>173</v>
      </c>
    </row>
    <row r="2081" spans="1:18" x14ac:dyDescent="0.25">
      <c r="A2081" s="60">
        <v>2078</v>
      </c>
      <c r="B2081" s="60">
        <v>0.997614446609284</v>
      </c>
      <c r="C2081" s="60">
        <v>-2.38840335660525E-3</v>
      </c>
      <c r="D2081" s="60">
        <v>5.3668848044858899E-2</v>
      </c>
      <c r="E2081" s="60">
        <v>0.42381358783682499</v>
      </c>
      <c r="F2081" s="60">
        <v>0.99999999999896705</v>
      </c>
      <c r="G2081" s="60">
        <v>3.8563797143806901E-3</v>
      </c>
      <c r="H2081" s="60">
        <v>258.31056432823101</v>
      </c>
      <c r="I2081" s="60">
        <v>1.1492013504643901</v>
      </c>
      <c r="J2081" s="60">
        <v>-0.12983046913763099</v>
      </c>
      <c r="K2081" s="60">
        <v>0.42381358783638701</v>
      </c>
      <c r="L2081" s="61">
        <v>4.37967093212551E-13</v>
      </c>
      <c r="M2081" s="60">
        <v>0.57618641216317501</v>
      </c>
      <c r="N2081" s="60">
        <v>3.8563797143806901E-3</v>
      </c>
      <c r="O2081" s="60">
        <v>1.1492013504643901</v>
      </c>
      <c r="P2081" s="60" t="s">
        <v>163</v>
      </c>
      <c r="Q2081" s="60">
        <v>75</v>
      </c>
      <c r="R2081" s="60" t="s">
        <v>173</v>
      </c>
    </row>
    <row r="2082" spans="1:18" x14ac:dyDescent="0.25">
      <c r="A2082" s="60">
        <v>2079</v>
      </c>
      <c r="B2082" s="60">
        <v>0.99125749581057598</v>
      </c>
      <c r="C2082" s="60">
        <v>-8.7809440837881298E-3</v>
      </c>
      <c r="D2082" s="60">
        <v>5.3238093507189603E-2</v>
      </c>
      <c r="E2082" s="60">
        <v>0.42704994772295701</v>
      </c>
      <c r="F2082" s="60">
        <v>0.96809997165365902</v>
      </c>
      <c r="G2082" s="60">
        <v>3.7720848151588902E-2</v>
      </c>
      <c r="H2082" s="60">
        <v>25.510538574883</v>
      </c>
      <c r="I2082" s="60">
        <v>1.2818757007153101</v>
      </c>
      <c r="J2082" s="60">
        <v>-0.21989316168331799</v>
      </c>
      <c r="K2082" s="60">
        <v>0.41342704228529098</v>
      </c>
      <c r="L2082" s="60">
        <v>1.3622905437665899E-2</v>
      </c>
      <c r="M2082" s="60">
        <v>0.57295005227704299</v>
      </c>
      <c r="N2082" s="60">
        <v>3.7720848151588902E-2</v>
      </c>
      <c r="O2082" s="60">
        <v>1.2818757007153101</v>
      </c>
      <c r="P2082" s="60" t="s">
        <v>163</v>
      </c>
      <c r="Q2082" s="60">
        <v>76</v>
      </c>
      <c r="R2082" s="60" t="s">
        <v>173</v>
      </c>
    </row>
    <row r="2083" spans="1:18" x14ac:dyDescent="0.25">
      <c r="A2083" s="60">
        <v>2080</v>
      </c>
      <c r="B2083" s="60">
        <v>0.988677417084738</v>
      </c>
      <c r="C2083" s="60">
        <v>-1.13871713586844E-2</v>
      </c>
      <c r="D2083" s="60">
        <v>5.7707014055887899E-2</v>
      </c>
      <c r="E2083" s="60">
        <v>0.63058429374832303</v>
      </c>
      <c r="F2083" s="60">
        <v>0.99999999999996803</v>
      </c>
      <c r="G2083" s="60">
        <v>1.9939100504965698E-3</v>
      </c>
      <c r="H2083" s="60">
        <v>500.52713747089899</v>
      </c>
      <c r="I2083" s="60" t="s">
        <v>142</v>
      </c>
      <c r="J2083" s="60">
        <v>-1</v>
      </c>
      <c r="K2083" s="60">
        <v>0.63058429374830305</v>
      </c>
      <c r="L2083" s="61">
        <v>2.0162569014327801E-14</v>
      </c>
      <c r="M2083" s="60">
        <v>0.36941570625167702</v>
      </c>
      <c r="N2083" s="60">
        <v>1.9939100504965698E-3</v>
      </c>
      <c r="O2083" s="60" t="s">
        <v>142</v>
      </c>
      <c r="P2083" s="60" t="s">
        <v>163</v>
      </c>
      <c r="Q2083" s="60">
        <v>77</v>
      </c>
      <c r="R2083" s="60" t="s">
        <v>173</v>
      </c>
    </row>
    <row r="2084" spans="1:18" x14ac:dyDescent="0.25">
      <c r="A2084" s="60">
        <v>2081</v>
      </c>
      <c r="B2084" s="60">
        <v>0.99236336452310103</v>
      </c>
      <c r="C2084" s="60">
        <v>-7.6659438846985303E-3</v>
      </c>
      <c r="D2084" s="60">
        <v>5.4009850570799003E-2</v>
      </c>
      <c r="E2084" s="60">
        <v>0.493196862890036</v>
      </c>
      <c r="F2084" s="60">
        <v>0.99853192749915998</v>
      </c>
      <c r="G2084" s="60">
        <v>1.9578368283689099E-2</v>
      </c>
      <c r="H2084" s="60">
        <v>50.076779510430903</v>
      </c>
      <c r="I2084" s="60">
        <v>1.92083420885462</v>
      </c>
      <c r="J2084" s="60">
        <v>-0.47939286202306203</v>
      </c>
      <c r="K2084" s="60">
        <v>0.49247281413812599</v>
      </c>
      <c r="L2084" s="60">
        <v>7.2404875190937399E-4</v>
      </c>
      <c r="M2084" s="60">
        <v>0.50680313710996405</v>
      </c>
      <c r="N2084" s="60">
        <v>1.9578368283689099E-2</v>
      </c>
      <c r="O2084" s="60">
        <v>1.92083420885462</v>
      </c>
      <c r="P2084" s="60" t="s">
        <v>163</v>
      </c>
      <c r="Q2084" s="60">
        <v>78</v>
      </c>
      <c r="R2084" s="60" t="s">
        <v>173</v>
      </c>
    </row>
    <row r="2085" spans="1:18" x14ac:dyDescent="0.25">
      <c r="A2085" s="60">
        <v>2082</v>
      </c>
      <c r="B2085" s="60">
        <v>1.00120934671262</v>
      </c>
      <c r="C2085" s="60">
        <v>1.2086160419120099E-3</v>
      </c>
      <c r="D2085" s="60">
        <v>4.2468803534903898E-2</v>
      </c>
      <c r="E2085" s="60">
        <v>0.27877974303730801</v>
      </c>
      <c r="F2085" s="60">
        <v>0.99999999999966305</v>
      </c>
      <c r="G2085" s="60">
        <v>2.4083388624096501E-2</v>
      </c>
      <c r="H2085" s="60">
        <v>40.522396021939102</v>
      </c>
      <c r="I2085" s="60">
        <v>0.52573587698092605</v>
      </c>
      <c r="J2085" s="60">
        <v>0.90209579331463696</v>
      </c>
      <c r="K2085" s="60">
        <v>0.27877974303721398</v>
      </c>
      <c r="L2085" s="61">
        <v>9.3904633000096205E-14</v>
      </c>
      <c r="M2085" s="60">
        <v>0.72122025696269199</v>
      </c>
      <c r="N2085" s="60">
        <v>2.4083388624096501E-2</v>
      </c>
      <c r="O2085" s="60">
        <v>0.52573587698092605</v>
      </c>
      <c r="P2085" s="60" t="s">
        <v>163</v>
      </c>
      <c r="Q2085" s="60">
        <v>79</v>
      </c>
      <c r="R2085" s="60" t="s">
        <v>173</v>
      </c>
    </row>
    <row r="2086" spans="1:18" x14ac:dyDescent="0.25">
      <c r="A2086" s="60">
        <v>2083</v>
      </c>
      <c r="B2086" s="60">
        <v>0.962895889467837</v>
      </c>
      <c r="C2086" s="60">
        <v>-3.7809983653685902E-2</v>
      </c>
      <c r="D2086" s="60">
        <v>5.5382260115843497E-2</v>
      </c>
      <c r="E2086" s="60">
        <v>0.49977538654592102</v>
      </c>
      <c r="F2086" s="60">
        <v>0.999540085186435</v>
      </c>
      <c r="G2086" s="60">
        <v>2.0900052304890001E-2</v>
      </c>
      <c r="H2086" s="60">
        <v>46.846770209566998</v>
      </c>
      <c r="I2086" s="60">
        <v>1.35758763384456</v>
      </c>
      <c r="J2086" s="60">
        <v>-0.26339930103215797</v>
      </c>
      <c r="K2086" s="60">
        <v>0.49954553244219302</v>
      </c>
      <c r="L2086" s="60">
        <v>2.29854103727587E-4</v>
      </c>
      <c r="M2086" s="60">
        <v>0.50022461345407998</v>
      </c>
      <c r="N2086" s="60">
        <v>2.0900052304890001E-2</v>
      </c>
      <c r="O2086" s="60">
        <v>1.35758763384456</v>
      </c>
      <c r="P2086" s="60" t="s">
        <v>163</v>
      </c>
      <c r="Q2086" s="60">
        <v>80</v>
      </c>
      <c r="R2086" s="60" t="s">
        <v>173</v>
      </c>
    </row>
    <row r="2087" spans="1:18" x14ac:dyDescent="0.25">
      <c r="A2087" s="60">
        <v>2084</v>
      </c>
      <c r="B2087" s="60">
        <v>0.99706383629091</v>
      </c>
      <c r="C2087" s="60">
        <v>-2.9404826939893598E-3</v>
      </c>
      <c r="D2087" s="60">
        <v>4.7225514009297198E-2</v>
      </c>
      <c r="E2087" s="60">
        <v>0.30237914606636002</v>
      </c>
      <c r="F2087" s="60">
        <v>0.99999999987898902</v>
      </c>
      <c r="G2087" s="60">
        <v>1.41945768514219E-2</v>
      </c>
      <c r="H2087" s="60">
        <v>69.449440689021401</v>
      </c>
      <c r="I2087" s="60">
        <v>0.82148963341369596</v>
      </c>
      <c r="J2087" s="60">
        <v>0.217300814673102</v>
      </c>
      <c r="K2087" s="60">
        <v>0.30237914602976901</v>
      </c>
      <c r="L2087" s="61">
        <v>3.6591162928401501E-11</v>
      </c>
      <c r="M2087" s="60">
        <v>0.69762085393364004</v>
      </c>
      <c r="N2087" s="60">
        <v>1.41945768514219E-2</v>
      </c>
      <c r="O2087" s="60">
        <v>0.82148963341369596</v>
      </c>
      <c r="P2087" s="60" t="s">
        <v>163</v>
      </c>
      <c r="Q2087" s="60">
        <v>81</v>
      </c>
      <c r="R2087" s="60" t="s">
        <v>173</v>
      </c>
    </row>
    <row r="2088" spans="1:18" x14ac:dyDescent="0.25">
      <c r="A2088" s="60">
        <v>2085</v>
      </c>
      <c r="B2088" s="60">
        <v>0.998893175709336</v>
      </c>
      <c r="C2088" s="60">
        <v>-1.10743727302045E-3</v>
      </c>
      <c r="D2088" s="60">
        <v>5.8513421596629797E-2</v>
      </c>
      <c r="E2088" s="60">
        <v>0.65463557999792699</v>
      </c>
      <c r="F2088" s="60">
        <v>0.999999999981245</v>
      </c>
      <c r="G2088" s="60">
        <v>1.2144703742953901E-3</v>
      </c>
      <c r="H2088" s="60">
        <v>822.404194260547</v>
      </c>
      <c r="I2088" s="60" t="s">
        <v>142</v>
      </c>
      <c r="J2088" s="60">
        <v>-1</v>
      </c>
      <c r="K2088" s="60">
        <v>0.65463557998564903</v>
      </c>
      <c r="L2088" s="61">
        <v>1.2277906739720501E-11</v>
      </c>
      <c r="M2088" s="60">
        <v>0.34536442000207301</v>
      </c>
      <c r="N2088" s="60">
        <v>1.2144703742953901E-3</v>
      </c>
      <c r="O2088" s="60" t="s">
        <v>142</v>
      </c>
      <c r="P2088" s="60" t="s">
        <v>163</v>
      </c>
      <c r="Q2088" s="60">
        <v>82</v>
      </c>
      <c r="R2088" s="60" t="s">
        <v>173</v>
      </c>
    </row>
    <row r="2089" spans="1:18" x14ac:dyDescent="0.25">
      <c r="A2089" s="60">
        <v>2086</v>
      </c>
      <c r="B2089" s="60">
        <v>0.99706383629091</v>
      </c>
      <c r="C2089" s="60">
        <v>-2.9404826939893598E-3</v>
      </c>
      <c r="D2089" s="60">
        <v>4.7225514009297198E-2</v>
      </c>
      <c r="E2089" s="60">
        <v>0.30237914606636002</v>
      </c>
      <c r="F2089" s="60">
        <v>0.99999999987898902</v>
      </c>
      <c r="G2089" s="60">
        <v>1.41945768514219E-2</v>
      </c>
      <c r="H2089" s="60">
        <v>69.449440689021401</v>
      </c>
      <c r="I2089" s="60">
        <v>0.82148963341369596</v>
      </c>
      <c r="J2089" s="60">
        <v>0.217300814673102</v>
      </c>
      <c r="K2089" s="60">
        <v>0.30237914602976901</v>
      </c>
      <c r="L2089" s="61">
        <v>3.6591162928401501E-11</v>
      </c>
      <c r="M2089" s="60">
        <v>0.69762085393364004</v>
      </c>
      <c r="N2089" s="60">
        <v>1.41945768514219E-2</v>
      </c>
      <c r="O2089" s="60">
        <v>0.82148963341369596</v>
      </c>
      <c r="P2089" s="60" t="s">
        <v>163</v>
      </c>
      <c r="Q2089" s="60">
        <v>83</v>
      </c>
      <c r="R2089" s="60" t="s">
        <v>173</v>
      </c>
    </row>
    <row r="2090" spans="1:18" x14ac:dyDescent="0.25">
      <c r="A2090" s="60">
        <v>2087</v>
      </c>
      <c r="B2090" s="60">
        <v>0.97989326752262196</v>
      </c>
      <c r="C2090" s="60">
        <v>-2.0311623939921902E-2</v>
      </c>
      <c r="D2090" s="60">
        <v>5.72987660491222E-2</v>
      </c>
      <c r="E2090" s="60">
        <v>0.59042780578710596</v>
      </c>
      <c r="F2090" s="60">
        <v>0.99999999999991096</v>
      </c>
      <c r="G2090" s="60">
        <v>3.6624220230939901E-3</v>
      </c>
      <c r="H2090" s="60">
        <v>272.043355925215</v>
      </c>
      <c r="I2090" s="60">
        <v>2.4612678554545599</v>
      </c>
      <c r="J2090" s="60">
        <v>-0.593705334515364</v>
      </c>
      <c r="K2090" s="60">
        <v>0.59042780578705301</v>
      </c>
      <c r="L2090" s="61">
        <v>5.2309422240227599E-14</v>
      </c>
      <c r="M2090" s="60">
        <v>0.40957219421289398</v>
      </c>
      <c r="N2090" s="60">
        <v>3.6624220230939901E-3</v>
      </c>
      <c r="O2090" s="60">
        <v>2.4612678554545599</v>
      </c>
      <c r="P2090" s="60" t="s">
        <v>163</v>
      </c>
      <c r="Q2090" s="60">
        <v>84</v>
      </c>
      <c r="R2090" s="60" t="s">
        <v>173</v>
      </c>
    </row>
    <row r="2091" spans="1:18" x14ac:dyDescent="0.25">
      <c r="A2091" s="60">
        <v>2088</v>
      </c>
      <c r="B2091" s="60">
        <v>0.97173668592470297</v>
      </c>
      <c r="C2091" s="60">
        <v>-2.86704104759503E-2</v>
      </c>
      <c r="D2091" s="60">
        <v>5.0375408994793501E-2</v>
      </c>
      <c r="E2091" s="60">
        <v>0.343387186025786</v>
      </c>
      <c r="F2091" s="60">
        <v>0.99999999996462197</v>
      </c>
      <c r="G2091" s="60">
        <v>1.2511404665653401E-2</v>
      </c>
      <c r="H2091" s="60">
        <v>78.927076673111401</v>
      </c>
      <c r="I2091" s="60">
        <v>0.59780354847720696</v>
      </c>
      <c r="J2091" s="60">
        <v>0.67279033814254297</v>
      </c>
      <c r="K2091" s="60">
        <v>0.34338718601363799</v>
      </c>
      <c r="L2091" s="61">
        <v>1.21483634859997E-11</v>
      </c>
      <c r="M2091" s="60">
        <v>0.656612813974214</v>
      </c>
      <c r="N2091" s="60">
        <v>1.2511404665653401E-2</v>
      </c>
      <c r="O2091" s="60">
        <v>0.59780354847720696</v>
      </c>
      <c r="P2091" s="60" t="s">
        <v>163</v>
      </c>
      <c r="Q2091" s="60">
        <v>85</v>
      </c>
      <c r="R2091" s="60" t="s">
        <v>173</v>
      </c>
    </row>
    <row r="2092" spans="1:18" x14ac:dyDescent="0.25">
      <c r="A2092" s="60">
        <v>2089</v>
      </c>
      <c r="B2092" s="60">
        <v>0.98687798882105604</v>
      </c>
      <c r="C2092" s="60">
        <v>-1.32088654057653E-2</v>
      </c>
      <c r="D2092" s="60">
        <v>5.7748222969343503E-2</v>
      </c>
      <c r="E2092" s="60">
        <v>0.62489752416250799</v>
      </c>
      <c r="F2092" s="60">
        <v>0.70666219308453604</v>
      </c>
      <c r="G2092" s="60">
        <v>5.3662923314742497E-2</v>
      </c>
      <c r="H2092" s="60">
        <v>17.634840188165398</v>
      </c>
      <c r="I2092" s="60" t="s">
        <v>142</v>
      </c>
      <c r="J2092" s="60">
        <v>-1</v>
      </c>
      <c r="K2092" s="60">
        <v>0.44159145487777501</v>
      </c>
      <c r="L2092" s="60">
        <v>0.183306069284733</v>
      </c>
      <c r="M2092" s="60">
        <v>0.37510247583749201</v>
      </c>
      <c r="N2092" s="60">
        <v>5.3662923314742497E-2</v>
      </c>
      <c r="O2092" s="60" t="s">
        <v>142</v>
      </c>
      <c r="P2092" s="60" t="s">
        <v>163</v>
      </c>
      <c r="Q2092" s="60">
        <v>86</v>
      </c>
      <c r="R2092" s="60" t="s">
        <v>173</v>
      </c>
    </row>
    <row r="2093" spans="1:18" x14ac:dyDescent="0.25">
      <c r="A2093" s="60">
        <v>2090</v>
      </c>
      <c r="B2093" s="60">
        <v>0.96780965861926804</v>
      </c>
      <c r="C2093" s="60">
        <v>-3.2719844698273201E-2</v>
      </c>
      <c r="D2093" s="60">
        <v>5.8241755710140598E-2</v>
      </c>
      <c r="E2093" s="60">
        <v>0.64557451994557402</v>
      </c>
      <c r="F2093" s="60">
        <v>0.99999999981135701</v>
      </c>
      <c r="G2093" s="60">
        <v>5.1729152871331299E-3</v>
      </c>
      <c r="H2093" s="60">
        <v>192.31459041816399</v>
      </c>
      <c r="I2093" s="60" t="s">
        <v>142</v>
      </c>
      <c r="J2093" s="60">
        <v>-1</v>
      </c>
      <c r="K2093" s="60">
        <v>0.64557451982379099</v>
      </c>
      <c r="L2093" s="61">
        <v>1.21782821093635E-10</v>
      </c>
      <c r="M2093" s="60">
        <v>0.35442548005442598</v>
      </c>
      <c r="N2093" s="60">
        <v>5.1729152871331299E-3</v>
      </c>
      <c r="O2093" s="60" t="s">
        <v>142</v>
      </c>
      <c r="P2093" s="60" t="s">
        <v>163</v>
      </c>
      <c r="Q2093" s="60">
        <v>87</v>
      </c>
      <c r="R2093" s="60" t="s">
        <v>173</v>
      </c>
    </row>
    <row r="2094" spans="1:18" x14ac:dyDescent="0.25">
      <c r="A2094" s="60">
        <v>2091</v>
      </c>
      <c r="B2094" s="60">
        <v>0.99063965248067298</v>
      </c>
      <c r="C2094" s="60">
        <v>-9.4044308781970603E-3</v>
      </c>
      <c r="D2094" s="60">
        <v>5.3276573012894297E-2</v>
      </c>
      <c r="E2094" s="60">
        <v>0.36258787583225099</v>
      </c>
      <c r="F2094" s="60">
        <v>0.999999999999999</v>
      </c>
      <c r="G2094" s="60">
        <v>3.4615070171809402E-3</v>
      </c>
      <c r="H2094" s="60">
        <v>287.89151315787399</v>
      </c>
      <c r="I2094" s="60">
        <v>0.714388243203809</v>
      </c>
      <c r="J2094" s="60">
        <v>0.39979907216181398</v>
      </c>
      <c r="K2094" s="60">
        <v>0.36258787583225</v>
      </c>
      <c r="L2094" s="61">
        <v>5.2331943065856001E-16</v>
      </c>
      <c r="M2094" s="60">
        <v>0.63741212416774895</v>
      </c>
      <c r="N2094" s="60">
        <v>3.4615070171809402E-3</v>
      </c>
      <c r="O2094" s="60">
        <v>0.714388243203809</v>
      </c>
      <c r="P2094" s="60" t="s">
        <v>163</v>
      </c>
      <c r="Q2094" s="60">
        <v>88</v>
      </c>
      <c r="R2094" s="60" t="s">
        <v>173</v>
      </c>
    </row>
    <row r="2095" spans="1:18" x14ac:dyDescent="0.25">
      <c r="A2095" s="60">
        <v>2092</v>
      </c>
      <c r="B2095" s="60">
        <v>0.99160425633923999</v>
      </c>
      <c r="C2095" s="60">
        <v>-8.4311864349524493E-3</v>
      </c>
      <c r="D2095" s="60">
        <v>5.1561936766879E-2</v>
      </c>
      <c r="E2095" s="60">
        <v>0.35913859309707902</v>
      </c>
      <c r="F2095" s="60">
        <v>0.99999999982516397</v>
      </c>
      <c r="G2095" s="60">
        <v>8.9718164035211493E-3</v>
      </c>
      <c r="H2095" s="60">
        <v>110.460149764939</v>
      </c>
      <c r="I2095" s="60">
        <v>0.76809152353423304</v>
      </c>
      <c r="J2095" s="60">
        <v>0.30192818090047702</v>
      </c>
      <c r="K2095" s="60">
        <v>0.35913859303428902</v>
      </c>
      <c r="L2095" s="61">
        <v>6.2790367466946902E-11</v>
      </c>
      <c r="M2095" s="60">
        <v>0.64086140690292104</v>
      </c>
      <c r="N2095" s="60">
        <v>8.9718164035211493E-3</v>
      </c>
      <c r="O2095" s="60">
        <v>0.76809152353423304</v>
      </c>
      <c r="P2095" s="60" t="s">
        <v>163</v>
      </c>
      <c r="Q2095" s="60">
        <v>89</v>
      </c>
      <c r="R2095" s="60" t="s">
        <v>173</v>
      </c>
    </row>
    <row r="2096" spans="1:18" x14ac:dyDescent="0.25">
      <c r="A2096" s="60">
        <v>2093</v>
      </c>
      <c r="B2096" s="60">
        <v>0.96291074510780506</v>
      </c>
      <c r="C2096" s="60">
        <v>-3.7794555687344501E-2</v>
      </c>
      <c r="D2096" s="60">
        <v>5.6422570851926999E-2</v>
      </c>
      <c r="E2096" s="60">
        <v>0.57946019232454304</v>
      </c>
      <c r="F2096" s="60">
        <v>0.99999999999741296</v>
      </c>
      <c r="G2096" s="60">
        <v>4.5977427736411201E-3</v>
      </c>
      <c r="H2096" s="60">
        <v>216.498030932266</v>
      </c>
      <c r="I2096" s="60" t="s">
        <v>142</v>
      </c>
      <c r="J2096" s="60">
        <v>-1</v>
      </c>
      <c r="K2096" s="60">
        <v>0.57946019232304402</v>
      </c>
      <c r="L2096" s="61">
        <v>1.4991520093919699E-12</v>
      </c>
      <c r="M2096" s="60">
        <v>0.42053980767545701</v>
      </c>
      <c r="N2096" s="60">
        <v>4.5977427736411201E-3</v>
      </c>
      <c r="O2096" s="60" t="s">
        <v>142</v>
      </c>
      <c r="P2096" s="60" t="s">
        <v>163</v>
      </c>
      <c r="Q2096" s="60">
        <v>90</v>
      </c>
      <c r="R2096" s="60" t="s">
        <v>173</v>
      </c>
    </row>
    <row r="2097" spans="1:18" x14ac:dyDescent="0.25">
      <c r="A2097" s="60">
        <v>2094</v>
      </c>
      <c r="B2097" s="60">
        <v>0.99160425633923999</v>
      </c>
      <c r="C2097" s="60">
        <v>-8.4311864349524493E-3</v>
      </c>
      <c r="D2097" s="60">
        <v>5.1561936766879E-2</v>
      </c>
      <c r="E2097" s="60">
        <v>0.35913859309707902</v>
      </c>
      <c r="F2097" s="60">
        <v>0.99999999982516397</v>
      </c>
      <c r="G2097" s="60">
        <v>8.9718164035211493E-3</v>
      </c>
      <c r="H2097" s="60">
        <v>110.460149764939</v>
      </c>
      <c r="I2097" s="60">
        <v>0.76809152353423304</v>
      </c>
      <c r="J2097" s="60">
        <v>0.30192818090047702</v>
      </c>
      <c r="K2097" s="60">
        <v>0.35913859303428902</v>
      </c>
      <c r="L2097" s="61">
        <v>6.2790367466946902E-11</v>
      </c>
      <c r="M2097" s="60">
        <v>0.64086140690292104</v>
      </c>
      <c r="N2097" s="60">
        <v>8.9718164035211493E-3</v>
      </c>
      <c r="O2097" s="60">
        <v>0.76809152353423304</v>
      </c>
      <c r="P2097" s="60" t="s">
        <v>163</v>
      </c>
      <c r="Q2097" s="60">
        <v>91</v>
      </c>
      <c r="R2097" s="60" t="s">
        <v>173</v>
      </c>
    </row>
    <row r="2098" spans="1:18" x14ac:dyDescent="0.25">
      <c r="A2098" s="60">
        <v>2095</v>
      </c>
      <c r="B2098" s="60">
        <v>1.0098613938662799</v>
      </c>
      <c r="C2098" s="60">
        <v>9.8130876399906506E-3</v>
      </c>
      <c r="D2098" s="60">
        <v>5.62760209278396E-2</v>
      </c>
      <c r="E2098" s="60">
        <v>0.50351878171095699</v>
      </c>
      <c r="F2098" s="60" t="s">
        <v>162</v>
      </c>
      <c r="G2098" s="60">
        <v>0</v>
      </c>
      <c r="H2098" s="60" t="s">
        <v>142</v>
      </c>
      <c r="I2098" s="60">
        <v>1.5233560940902</v>
      </c>
      <c r="J2098" s="60">
        <v>-0.34355466599079298</v>
      </c>
      <c r="K2098" s="60" t="s">
        <v>162</v>
      </c>
      <c r="L2098" s="60" t="s">
        <v>162</v>
      </c>
      <c r="M2098" s="60">
        <v>0.49648121828904301</v>
      </c>
      <c r="N2098" s="60" t="s">
        <v>162</v>
      </c>
      <c r="O2098" s="60" t="s">
        <v>162</v>
      </c>
      <c r="P2098" s="60" t="s">
        <v>163</v>
      </c>
      <c r="Q2098" s="60">
        <v>92</v>
      </c>
      <c r="R2098" s="60" t="s">
        <v>173</v>
      </c>
    </row>
    <row r="2099" spans="1:18" x14ac:dyDescent="0.25">
      <c r="A2099" s="60">
        <v>2096</v>
      </c>
      <c r="B2099" s="60">
        <v>0.97015509690238999</v>
      </c>
      <c r="C2099" s="60">
        <v>-3.0299326552542201E-2</v>
      </c>
      <c r="D2099" s="60">
        <v>5.7525735926636103E-2</v>
      </c>
      <c r="E2099" s="60">
        <v>0.52502203732762098</v>
      </c>
      <c r="F2099" s="60">
        <v>0.99999999999991596</v>
      </c>
      <c r="G2099" s="60">
        <v>2.7291356362226901E-3</v>
      </c>
      <c r="H2099" s="60">
        <v>365.416379870394</v>
      </c>
      <c r="I2099" s="60">
        <v>1.33974700841342</v>
      </c>
      <c r="J2099" s="60">
        <v>-0.25359042138542498</v>
      </c>
      <c r="K2099" s="60">
        <v>0.52502203732757602</v>
      </c>
      <c r="L2099" s="61">
        <v>4.4358047280459399E-14</v>
      </c>
      <c r="M2099" s="60">
        <v>0.47497796267237902</v>
      </c>
      <c r="N2099" s="60">
        <v>2.7291356362226901E-3</v>
      </c>
      <c r="O2099" s="60">
        <v>1.33974700841342</v>
      </c>
      <c r="P2099" s="60" t="s">
        <v>163</v>
      </c>
      <c r="Q2099" s="60">
        <v>93</v>
      </c>
      <c r="R2099" s="60" t="s">
        <v>173</v>
      </c>
    </row>
    <row r="2100" spans="1:18" x14ac:dyDescent="0.25">
      <c r="A2100" s="60">
        <v>2097</v>
      </c>
      <c r="B2100" s="60">
        <v>0.98836318196892103</v>
      </c>
      <c r="C2100" s="60">
        <v>-1.1705055694103E-2</v>
      </c>
      <c r="D2100" s="60">
        <v>5.3920299429129501E-2</v>
      </c>
      <c r="E2100" s="60">
        <v>0.56038724611163704</v>
      </c>
      <c r="F2100" s="60">
        <v>0.37113566519621799</v>
      </c>
      <c r="G2100" s="60">
        <v>0.282010013271139</v>
      </c>
      <c r="H2100" s="60">
        <v>2.5459733801669899</v>
      </c>
      <c r="I2100" s="60">
        <v>29.6062062838879</v>
      </c>
      <c r="J2100" s="60">
        <v>-0.96622329823648401</v>
      </c>
      <c r="K2100" s="60">
        <v>0.207979693353119</v>
      </c>
      <c r="L2100" s="60">
        <v>0.35240755275851798</v>
      </c>
      <c r="M2100" s="60">
        <v>0.43961275388836302</v>
      </c>
      <c r="N2100" s="60">
        <v>0.282010013271139</v>
      </c>
      <c r="O2100" s="60">
        <v>29.6062062838879</v>
      </c>
      <c r="P2100" s="60" t="s">
        <v>163</v>
      </c>
      <c r="Q2100" s="60">
        <v>94</v>
      </c>
      <c r="R2100" s="60" t="s">
        <v>173</v>
      </c>
    </row>
    <row r="2101" spans="1:18" x14ac:dyDescent="0.25">
      <c r="A2101" s="60">
        <v>2098</v>
      </c>
      <c r="B2101" s="60">
        <v>0.97113310088334903</v>
      </c>
      <c r="C2101" s="60">
        <v>-2.9291743994923299E-2</v>
      </c>
      <c r="D2101" s="60">
        <v>5.4682627870487097E-2</v>
      </c>
      <c r="E2101" s="60">
        <v>0.54559856165312903</v>
      </c>
      <c r="F2101" s="60">
        <v>0.94816128383442</v>
      </c>
      <c r="G2101" s="60">
        <v>5.1221769599211001E-2</v>
      </c>
      <c r="H2101" s="60">
        <v>18.522949086386198</v>
      </c>
      <c r="I2101" s="60" t="s">
        <v>142</v>
      </c>
      <c r="J2101" s="60">
        <v>-1</v>
      </c>
      <c r="K2101" s="60">
        <v>0.51731543267524405</v>
      </c>
      <c r="L2101" s="60">
        <v>2.8283128977885302E-2</v>
      </c>
      <c r="M2101" s="60">
        <v>0.45440143834687102</v>
      </c>
      <c r="N2101" s="60">
        <v>5.1221769599211001E-2</v>
      </c>
      <c r="O2101" s="60" t="s">
        <v>142</v>
      </c>
      <c r="P2101" s="60" t="s">
        <v>163</v>
      </c>
      <c r="Q2101" s="60">
        <v>95</v>
      </c>
      <c r="R2101" s="60" t="s">
        <v>173</v>
      </c>
    </row>
    <row r="2102" spans="1:18" x14ac:dyDescent="0.25">
      <c r="A2102" s="60">
        <v>2099</v>
      </c>
      <c r="B2102" s="60">
        <v>0.96871753216418</v>
      </c>
      <c r="C2102" s="60">
        <v>-3.1782214061589098E-2</v>
      </c>
      <c r="D2102" s="60">
        <v>5.6561508159708201E-2</v>
      </c>
      <c r="E2102" s="60">
        <v>0.60086278445187702</v>
      </c>
      <c r="F2102" s="60">
        <v>0.99939160863756704</v>
      </c>
      <c r="G2102" s="60">
        <v>1.7933909935258199E-2</v>
      </c>
      <c r="H2102" s="60">
        <v>54.760288950375099</v>
      </c>
      <c r="I2102" s="60" t="s">
        <v>142</v>
      </c>
      <c r="J2102" s="60">
        <v>-1</v>
      </c>
      <c r="K2102" s="60">
        <v>0.60049722472380895</v>
      </c>
      <c r="L2102" s="60">
        <v>3.65559728067872E-4</v>
      </c>
      <c r="M2102" s="60">
        <v>0.39913721554812298</v>
      </c>
      <c r="N2102" s="60">
        <v>1.7933909935258199E-2</v>
      </c>
      <c r="O2102" s="60" t="s">
        <v>142</v>
      </c>
      <c r="P2102" s="60" t="s">
        <v>163</v>
      </c>
      <c r="Q2102" s="60">
        <v>96</v>
      </c>
      <c r="R2102" s="60" t="s">
        <v>173</v>
      </c>
    </row>
    <row r="2103" spans="1:18" x14ac:dyDescent="0.25">
      <c r="A2103" s="60">
        <v>2100</v>
      </c>
      <c r="B2103" s="60">
        <v>0.980509059344852</v>
      </c>
      <c r="C2103" s="60">
        <v>-1.9683393873017801E-2</v>
      </c>
      <c r="D2103" s="60">
        <v>5.3695279155551903E-2</v>
      </c>
      <c r="E2103" s="60">
        <v>0.44932718404890398</v>
      </c>
      <c r="F2103" s="60">
        <v>0.99999999998543398</v>
      </c>
      <c r="G2103" s="60">
        <v>5.8795509824464496E-3</v>
      </c>
      <c r="H2103" s="60">
        <v>169.08101519750801</v>
      </c>
      <c r="I2103" s="60">
        <v>1.24033621539606</v>
      </c>
      <c r="J2103" s="60">
        <v>-0.193766990282802</v>
      </c>
      <c r="K2103" s="60">
        <v>0.449327184042359</v>
      </c>
      <c r="L2103" s="61">
        <v>6.5449065300740198E-12</v>
      </c>
      <c r="M2103" s="60">
        <v>0.55067281595109596</v>
      </c>
      <c r="N2103" s="60">
        <v>5.8795509824464496E-3</v>
      </c>
      <c r="O2103" s="60">
        <v>1.24033621539606</v>
      </c>
      <c r="P2103" s="60" t="s">
        <v>163</v>
      </c>
      <c r="Q2103" s="60">
        <v>97</v>
      </c>
      <c r="R2103" s="60" t="s">
        <v>173</v>
      </c>
    </row>
    <row r="2104" spans="1:18" x14ac:dyDescent="0.25">
      <c r="A2104" s="60">
        <v>2101</v>
      </c>
      <c r="B2104" s="60">
        <v>0.99018628741633596</v>
      </c>
      <c r="C2104" s="60">
        <v>-9.8621844476774207E-3</v>
      </c>
      <c r="D2104" s="60">
        <v>5.8654680621521099E-2</v>
      </c>
      <c r="E2104" s="60">
        <v>0.65100131582214404</v>
      </c>
      <c r="F2104" s="60">
        <v>0.39719309266897401</v>
      </c>
      <c r="G2104" s="60">
        <v>0.11756131096318601</v>
      </c>
      <c r="H2104" s="60">
        <v>7.5061998016775204</v>
      </c>
      <c r="I2104" s="60" t="s">
        <v>142</v>
      </c>
      <c r="J2104" s="60">
        <v>-1</v>
      </c>
      <c r="K2104" s="60">
        <v>0.258573225962969</v>
      </c>
      <c r="L2104" s="60">
        <v>0.39242808985917499</v>
      </c>
      <c r="M2104" s="60">
        <v>0.34899868417785601</v>
      </c>
      <c r="N2104" s="60">
        <v>0.11756131096318601</v>
      </c>
      <c r="O2104" s="60" t="s">
        <v>142</v>
      </c>
      <c r="P2104" s="60" t="s">
        <v>163</v>
      </c>
      <c r="Q2104" s="60">
        <v>98</v>
      </c>
      <c r="R2104" s="60" t="s">
        <v>173</v>
      </c>
    </row>
    <row r="2105" spans="1:18" x14ac:dyDescent="0.25">
      <c r="A2105" s="60">
        <v>2102</v>
      </c>
      <c r="B2105" s="60">
        <v>0.980509059344852</v>
      </c>
      <c r="C2105" s="60">
        <v>-1.9683393873017801E-2</v>
      </c>
      <c r="D2105" s="60">
        <v>5.3695279155551903E-2</v>
      </c>
      <c r="E2105" s="60">
        <v>0.44932718404890398</v>
      </c>
      <c r="F2105" s="60">
        <v>0.99999999998543398</v>
      </c>
      <c r="G2105" s="60">
        <v>5.8795509824464496E-3</v>
      </c>
      <c r="H2105" s="60">
        <v>169.08101519750801</v>
      </c>
      <c r="I2105" s="60">
        <v>1.24033621539606</v>
      </c>
      <c r="J2105" s="60">
        <v>-0.193766990282802</v>
      </c>
      <c r="K2105" s="60">
        <v>0.449327184042359</v>
      </c>
      <c r="L2105" s="61">
        <v>6.5449065300740198E-12</v>
      </c>
      <c r="M2105" s="60">
        <v>0.55067281595109596</v>
      </c>
      <c r="N2105" s="60">
        <v>5.8795509824464496E-3</v>
      </c>
      <c r="O2105" s="60">
        <v>1.24033621539606</v>
      </c>
      <c r="P2105" s="60" t="s">
        <v>163</v>
      </c>
      <c r="Q2105" s="60">
        <v>99</v>
      </c>
      <c r="R2105" s="60" t="s">
        <v>173</v>
      </c>
    </row>
    <row r="2106" spans="1:18" x14ac:dyDescent="0.25">
      <c r="A2106" s="60">
        <v>2103</v>
      </c>
      <c r="B2106" s="60">
        <v>0.98415795289889696</v>
      </c>
      <c r="C2106" s="60">
        <v>-1.59688735733222E-2</v>
      </c>
      <c r="D2106" s="60">
        <v>5.6498963198110701E-2</v>
      </c>
      <c r="E2106" s="60">
        <v>0.58881631704866</v>
      </c>
      <c r="F2106" s="60">
        <v>0.99999999916347404</v>
      </c>
      <c r="G2106" s="60">
        <v>4.4978292848071597E-3</v>
      </c>
      <c r="H2106" s="60">
        <v>221.32946976840901</v>
      </c>
      <c r="I2106" s="60">
        <v>16.234851783141998</v>
      </c>
      <c r="J2106" s="60">
        <v>-0.93840411890680897</v>
      </c>
      <c r="K2106" s="60">
        <v>0.58881631655610001</v>
      </c>
      <c r="L2106" s="61">
        <v>4.9256013465507198E-10</v>
      </c>
      <c r="M2106" s="60">
        <v>0.41118368295134</v>
      </c>
      <c r="N2106" s="60">
        <v>4.4978292848071597E-3</v>
      </c>
      <c r="O2106" s="60">
        <v>16.234851783141998</v>
      </c>
      <c r="P2106" s="60" t="s">
        <v>163</v>
      </c>
      <c r="Q2106" s="60">
        <v>100</v>
      </c>
      <c r="R2106" s="60" t="s">
        <v>173</v>
      </c>
    </row>
    <row r="2107" spans="1:18" x14ac:dyDescent="0.25">
      <c r="A2107" s="60">
        <v>2104</v>
      </c>
      <c r="B2107" s="60">
        <v>0.98533646477351899</v>
      </c>
      <c r="C2107" s="60">
        <v>-1.47721075355949E-2</v>
      </c>
      <c r="D2107" s="60">
        <v>5.2425877950700098E-2</v>
      </c>
      <c r="E2107" s="60">
        <v>0.45700368420634802</v>
      </c>
      <c r="F2107" s="60">
        <v>0.99999999999851397</v>
      </c>
      <c r="G2107" s="60">
        <v>7.4691678433525498E-3</v>
      </c>
      <c r="H2107" s="60">
        <v>132.88372319012501</v>
      </c>
      <c r="I2107" s="60">
        <v>1.4049927555169499</v>
      </c>
      <c r="J2107" s="60">
        <v>-0.28825255783467502</v>
      </c>
      <c r="K2107" s="60">
        <v>0.457003684205669</v>
      </c>
      <c r="L2107" s="61">
        <v>6.7897057998693097E-13</v>
      </c>
      <c r="M2107" s="60">
        <v>0.54299631579365204</v>
      </c>
      <c r="N2107" s="60">
        <v>7.4691678433525498E-3</v>
      </c>
      <c r="O2107" s="60">
        <v>1.4049927555169499</v>
      </c>
      <c r="P2107" s="60" t="s">
        <v>163</v>
      </c>
      <c r="Q2107" s="60">
        <v>101</v>
      </c>
      <c r="R2107" s="60" t="s">
        <v>173</v>
      </c>
    </row>
    <row r="2108" spans="1:18" x14ac:dyDescent="0.25">
      <c r="A2108" s="60">
        <v>2105</v>
      </c>
      <c r="B2108" s="60">
        <v>0.99356974743511095</v>
      </c>
      <c r="C2108" s="60">
        <v>-6.4510156948857601E-3</v>
      </c>
      <c r="D2108" s="60">
        <v>5.2340065153574901E-2</v>
      </c>
      <c r="E2108" s="60">
        <v>0.39256559628492499</v>
      </c>
      <c r="F2108" s="60">
        <v>0.99162014586860803</v>
      </c>
      <c r="G2108" s="60">
        <v>3.0758150368940099E-2</v>
      </c>
      <c r="H2108" s="60">
        <v>31.511707888970101</v>
      </c>
      <c r="I2108" s="60">
        <v>1.0189951302728499</v>
      </c>
      <c r="J2108" s="60">
        <v>-1.8641041265586401E-2</v>
      </c>
      <c r="K2108" s="60">
        <v>0.38927595385105501</v>
      </c>
      <c r="L2108" s="60">
        <v>3.2896424338704098E-3</v>
      </c>
      <c r="M2108" s="60">
        <v>0.60743440371507496</v>
      </c>
      <c r="N2108" s="60">
        <v>3.0758150368940099E-2</v>
      </c>
      <c r="O2108" s="60">
        <v>1.0189951302728499</v>
      </c>
      <c r="P2108" s="60" t="s">
        <v>163</v>
      </c>
      <c r="Q2108" s="60">
        <v>102</v>
      </c>
      <c r="R2108" s="60" t="s">
        <v>173</v>
      </c>
    </row>
    <row r="2109" spans="1:18" x14ac:dyDescent="0.25">
      <c r="A2109" s="60">
        <v>2106</v>
      </c>
      <c r="B2109" s="60">
        <v>0.99897183845749005</v>
      </c>
      <c r="C2109" s="60">
        <v>-1.02869046316336E-3</v>
      </c>
      <c r="D2109" s="60">
        <v>5.5698730006800201E-2</v>
      </c>
      <c r="E2109" s="60">
        <v>0.57639952521466398</v>
      </c>
      <c r="F2109" s="60">
        <v>0.87008853338359804</v>
      </c>
      <c r="G2109" s="60">
        <v>4.7857854534680902E-2</v>
      </c>
      <c r="H2109" s="60">
        <v>19.895211658001401</v>
      </c>
      <c r="I2109" s="60">
        <v>33.131843570128702</v>
      </c>
      <c r="J2109" s="60">
        <v>-0.96981755639756795</v>
      </c>
      <c r="K2109" s="60">
        <v>0.50151861753702998</v>
      </c>
      <c r="L2109" s="60">
        <v>7.4880907677634598E-2</v>
      </c>
      <c r="M2109" s="60">
        <v>0.42360047478533602</v>
      </c>
      <c r="N2109" s="60">
        <v>4.7857854534680902E-2</v>
      </c>
      <c r="O2109" s="60">
        <v>33.131843570128702</v>
      </c>
      <c r="P2109" s="60" t="s">
        <v>163</v>
      </c>
      <c r="Q2109" s="60">
        <v>103</v>
      </c>
      <c r="R2109" s="60" t="s">
        <v>173</v>
      </c>
    </row>
    <row r="2110" spans="1:18" x14ac:dyDescent="0.25">
      <c r="A2110" s="60">
        <v>2107</v>
      </c>
      <c r="B2110" s="60">
        <v>0.97411986715513599</v>
      </c>
      <c r="C2110" s="60">
        <v>-2.6220916017320801E-2</v>
      </c>
      <c r="D2110" s="60">
        <v>5.7558715045309398E-2</v>
      </c>
      <c r="E2110" s="60">
        <v>0.60112062682238498</v>
      </c>
      <c r="F2110" s="60">
        <v>0.999999999999998</v>
      </c>
      <c r="G2110" s="60">
        <v>2.9394532869910601E-3</v>
      </c>
      <c r="H2110" s="60">
        <v>339.19931680004402</v>
      </c>
      <c r="I2110" s="60">
        <v>3.6008084710250898</v>
      </c>
      <c r="J2110" s="60">
        <v>-0.72228459023944802</v>
      </c>
      <c r="K2110" s="60">
        <v>0.60112062682238399</v>
      </c>
      <c r="L2110" s="61">
        <v>1.3347559209506401E-15</v>
      </c>
      <c r="M2110" s="60">
        <v>0.39887937317761502</v>
      </c>
      <c r="N2110" s="60">
        <v>2.9394532869910601E-3</v>
      </c>
      <c r="O2110" s="60">
        <v>3.6008084710250898</v>
      </c>
      <c r="P2110" s="60" t="s">
        <v>163</v>
      </c>
      <c r="Q2110" s="60">
        <v>104</v>
      </c>
      <c r="R2110" s="60" t="s">
        <v>173</v>
      </c>
    </row>
    <row r="2111" spans="1:18" x14ac:dyDescent="0.25">
      <c r="A2111" s="60">
        <v>2108</v>
      </c>
      <c r="B2111" s="60">
        <v>0.96370176456969903</v>
      </c>
      <c r="C2111" s="60">
        <v>-3.6973405090254298E-2</v>
      </c>
      <c r="D2111" s="60">
        <v>6.0318476407635699E-2</v>
      </c>
      <c r="E2111" s="60">
        <v>0.63360418123640005</v>
      </c>
      <c r="F2111" s="60">
        <v>0.58253175006808999</v>
      </c>
      <c r="G2111" s="60">
        <v>5.69323421402654E-2</v>
      </c>
      <c r="H2111" s="60">
        <v>16.564708606863199</v>
      </c>
      <c r="I2111" s="60">
        <v>2.7212395974137702</v>
      </c>
      <c r="J2111" s="60">
        <v>-0.63252041424415995</v>
      </c>
      <c r="K2111" s="60">
        <v>0.36909455254610002</v>
      </c>
      <c r="L2111" s="60">
        <v>0.26450962869029998</v>
      </c>
      <c r="M2111" s="60">
        <v>0.3663958187636</v>
      </c>
      <c r="N2111" s="60">
        <v>5.69323421402654E-2</v>
      </c>
      <c r="O2111" s="60">
        <v>2.7212395974137702</v>
      </c>
      <c r="P2111" s="60" t="s">
        <v>163</v>
      </c>
      <c r="Q2111" s="60">
        <v>105</v>
      </c>
      <c r="R2111" s="60" t="s">
        <v>173</v>
      </c>
    </row>
    <row r="2112" spans="1:18" x14ac:dyDescent="0.25">
      <c r="A2112" s="60">
        <v>2109</v>
      </c>
      <c r="B2112" s="60">
        <v>1.0021125851956201</v>
      </c>
      <c r="C2112" s="60">
        <v>2.1103568253828899E-3</v>
      </c>
      <c r="D2112" s="60">
        <v>5.8050809477223901E-2</v>
      </c>
      <c r="E2112" s="60">
        <v>0.65938512359124801</v>
      </c>
      <c r="F2112" s="60">
        <v>0.99999946218898195</v>
      </c>
      <c r="G2112" s="60">
        <v>3.9831499127301398E-3</v>
      </c>
      <c r="H2112" s="60">
        <v>250.05758555659699</v>
      </c>
      <c r="I2112" s="60" t="s">
        <v>142</v>
      </c>
      <c r="J2112" s="60">
        <v>-1</v>
      </c>
      <c r="K2112" s="60">
        <v>0.65938476896666398</v>
      </c>
      <c r="L2112" s="61">
        <v>3.5462458438810498E-7</v>
      </c>
      <c r="M2112" s="60">
        <v>0.34061487640875199</v>
      </c>
      <c r="N2112" s="60">
        <v>3.9831499127301398E-3</v>
      </c>
      <c r="O2112" s="60" t="s">
        <v>142</v>
      </c>
      <c r="P2112" s="60" t="s">
        <v>163</v>
      </c>
      <c r="Q2112" s="60">
        <v>106</v>
      </c>
      <c r="R2112" s="60" t="s">
        <v>173</v>
      </c>
    </row>
    <row r="2113" spans="1:18" x14ac:dyDescent="0.25">
      <c r="A2113" s="60">
        <v>2110</v>
      </c>
      <c r="B2113" s="60">
        <v>0.96370176456969903</v>
      </c>
      <c r="C2113" s="60">
        <v>-3.6973405090254298E-2</v>
      </c>
      <c r="D2113" s="60">
        <v>6.0318476407635699E-2</v>
      </c>
      <c r="E2113" s="60">
        <v>0.63360418123640005</v>
      </c>
      <c r="F2113" s="60">
        <v>0.58253175006808999</v>
      </c>
      <c r="G2113" s="60">
        <v>5.69323421402654E-2</v>
      </c>
      <c r="H2113" s="60">
        <v>16.564708606863199</v>
      </c>
      <c r="I2113" s="60">
        <v>2.7212395974137702</v>
      </c>
      <c r="J2113" s="60">
        <v>-0.63252041424415995</v>
      </c>
      <c r="K2113" s="60">
        <v>0.36909455254610002</v>
      </c>
      <c r="L2113" s="60">
        <v>0.26450962869029998</v>
      </c>
      <c r="M2113" s="60">
        <v>0.3663958187636</v>
      </c>
      <c r="N2113" s="60">
        <v>5.69323421402654E-2</v>
      </c>
      <c r="O2113" s="60">
        <v>2.7212395974137702</v>
      </c>
      <c r="P2113" s="60" t="s">
        <v>163</v>
      </c>
      <c r="Q2113" s="60">
        <v>107</v>
      </c>
      <c r="R2113" s="60" t="s">
        <v>173</v>
      </c>
    </row>
    <row r="2114" spans="1:18" x14ac:dyDescent="0.25">
      <c r="A2114" s="60">
        <v>2111</v>
      </c>
      <c r="B2114" s="60">
        <v>0.96018323864236699</v>
      </c>
      <c r="C2114" s="60">
        <v>-4.0631139148501798E-2</v>
      </c>
      <c r="D2114" s="60">
        <v>5.6966205823838198E-2</v>
      </c>
      <c r="E2114" s="60">
        <v>0.53135712593222895</v>
      </c>
      <c r="F2114" s="60">
        <v>0.99999999985206101</v>
      </c>
      <c r="G2114" s="60">
        <v>4.6791311336697502E-3</v>
      </c>
      <c r="H2114" s="60">
        <v>212.71489095577499</v>
      </c>
      <c r="I2114" s="60">
        <v>1.5775393252362599</v>
      </c>
      <c r="J2114" s="60">
        <v>-0.366101380800613</v>
      </c>
      <c r="K2114" s="60">
        <v>0.53135712585362105</v>
      </c>
      <c r="L2114" s="61">
        <v>7.8608379878895494E-11</v>
      </c>
      <c r="M2114" s="60">
        <v>0.468642874067771</v>
      </c>
      <c r="N2114" s="60">
        <v>4.6791311336697502E-3</v>
      </c>
      <c r="O2114" s="60">
        <v>1.5775393252362599</v>
      </c>
      <c r="P2114" s="60" t="s">
        <v>163</v>
      </c>
      <c r="Q2114" s="60">
        <v>108</v>
      </c>
      <c r="R2114" s="60" t="s">
        <v>173</v>
      </c>
    </row>
    <row r="2115" spans="1:18" x14ac:dyDescent="0.25">
      <c r="A2115" s="60">
        <v>2112</v>
      </c>
      <c r="B2115" s="60">
        <v>0.97853125766398297</v>
      </c>
      <c r="C2115" s="60">
        <v>-2.1702548186129499E-2</v>
      </c>
      <c r="D2115" s="60">
        <v>5.6142420279621297E-2</v>
      </c>
      <c r="E2115" s="60">
        <v>0.57417843304124005</v>
      </c>
      <c r="F2115" s="60">
        <v>0.99550569225130403</v>
      </c>
      <c r="G2115" s="60">
        <v>1.91467238763516E-2</v>
      </c>
      <c r="H2115" s="60">
        <v>51.228256199752103</v>
      </c>
      <c r="I2115" s="60" t="s">
        <v>142</v>
      </c>
      <c r="J2115" s="60">
        <v>-1</v>
      </c>
      <c r="K2115" s="60">
        <v>0.57159789846048803</v>
      </c>
      <c r="L2115" s="60">
        <v>2.5805345807514198E-3</v>
      </c>
      <c r="M2115" s="60">
        <v>0.42582156695876</v>
      </c>
      <c r="N2115" s="60">
        <v>1.91467238763516E-2</v>
      </c>
      <c r="O2115" s="60" t="s">
        <v>142</v>
      </c>
      <c r="P2115" s="60" t="s">
        <v>163</v>
      </c>
      <c r="Q2115" s="60">
        <v>109</v>
      </c>
      <c r="R2115" s="60" t="s">
        <v>173</v>
      </c>
    </row>
    <row r="2116" spans="1:18" x14ac:dyDescent="0.25">
      <c r="A2116" s="60">
        <v>2113</v>
      </c>
      <c r="B2116" s="60">
        <v>1.0113789892009</v>
      </c>
      <c r="C2116" s="60">
        <v>1.13147354721881E-2</v>
      </c>
      <c r="D2116" s="60">
        <v>5.3885256349949701E-2</v>
      </c>
      <c r="E2116" s="60">
        <v>0.49102308165021202</v>
      </c>
      <c r="F2116" s="60">
        <v>0.99999999999297395</v>
      </c>
      <c r="G2116" s="60">
        <v>3.3511405579115801E-3</v>
      </c>
      <c r="H2116" s="60">
        <v>297.405865919034</v>
      </c>
      <c r="I2116" s="60">
        <v>2.0234760428289098</v>
      </c>
      <c r="J2116" s="60">
        <v>-0.50580091939118899</v>
      </c>
      <c r="K2116" s="60">
        <v>0.491023081646763</v>
      </c>
      <c r="L2116" s="61">
        <v>3.4497329026613799E-12</v>
      </c>
      <c r="M2116" s="60">
        <v>0.50897691834978798</v>
      </c>
      <c r="N2116" s="60">
        <v>3.3511405579115801E-3</v>
      </c>
      <c r="O2116" s="60">
        <v>2.0234760428289098</v>
      </c>
      <c r="P2116" s="60" t="s">
        <v>163</v>
      </c>
      <c r="Q2116" s="60">
        <v>110</v>
      </c>
      <c r="R2116" s="60" t="s">
        <v>173</v>
      </c>
    </row>
    <row r="2117" spans="1:18" x14ac:dyDescent="0.25">
      <c r="A2117" s="60">
        <v>2114</v>
      </c>
      <c r="B2117" s="60">
        <v>0.98619508227405195</v>
      </c>
      <c r="C2117" s="60">
        <v>-1.39010917447465E-2</v>
      </c>
      <c r="D2117" s="60">
        <v>5.3851403999539797E-2</v>
      </c>
      <c r="E2117" s="60">
        <v>0.54443993426918702</v>
      </c>
      <c r="F2117" s="60">
        <v>0.496218850105135</v>
      </c>
      <c r="G2117" s="60">
        <v>0.19095648523733799</v>
      </c>
      <c r="H2117" s="60">
        <v>4.2367951722462198</v>
      </c>
      <c r="I2117" s="60" t="s">
        <v>142</v>
      </c>
      <c r="J2117" s="60">
        <v>-1</v>
      </c>
      <c r="K2117" s="60">
        <v>0.27016135813437098</v>
      </c>
      <c r="L2117" s="60">
        <v>0.27427857613481599</v>
      </c>
      <c r="M2117" s="60">
        <v>0.45556006573081298</v>
      </c>
      <c r="N2117" s="60">
        <v>0.19095648523733799</v>
      </c>
      <c r="O2117" s="60" t="s">
        <v>142</v>
      </c>
      <c r="P2117" s="60" t="s">
        <v>163</v>
      </c>
      <c r="Q2117" s="60">
        <v>111</v>
      </c>
      <c r="R2117" s="60" t="s">
        <v>173</v>
      </c>
    </row>
    <row r="2118" spans="1:18" x14ac:dyDescent="0.25">
      <c r="A2118" s="60">
        <v>2115</v>
      </c>
      <c r="B2118" s="60">
        <v>0.98187579510906797</v>
      </c>
      <c r="C2118" s="60">
        <v>-1.8290460186131799E-2</v>
      </c>
      <c r="D2118" s="60">
        <v>5.6563767996251103E-2</v>
      </c>
      <c r="E2118" s="60">
        <v>0.47392013351156098</v>
      </c>
      <c r="F2118" s="60">
        <v>1</v>
      </c>
      <c r="G2118" s="60">
        <v>1.8655289674945499E-3</v>
      </c>
      <c r="H2118" s="60">
        <v>535.04099288955103</v>
      </c>
      <c r="I2118" s="60">
        <v>1.1167216649418801</v>
      </c>
      <c r="J2118" s="60">
        <v>-0.10452171620396999</v>
      </c>
      <c r="K2118" s="60">
        <v>0.47392013351156098</v>
      </c>
      <c r="L2118" s="61">
        <v>2.10462817623185E-16</v>
      </c>
      <c r="M2118" s="60">
        <v>0.52607986648843896</v>
      </c>
      <c r="N2118" s="60">
        <v>1.8655289674945499E-3</v>
      </c>
      <c r="O2118" s="60">
        <v>1.1167216649418801</v>
      </c>
      <c r="P2118" s="60" t="s">
        <v>163</v>
      </c>
      <c r="Q2118" s="60">
        <v>112</v>
      </c>
      <c r="R2118" s="60" t="s">
        <v>173</v>
      </c>
    </row>
    <row r="2119" spans="1:18" x14ac:dyDescent="0.25">
      <c r="A2119" s="60">
        <v>2116</v>
      </c>
      <c r="B2119" s="60">
        <v>0.99110184119740397</v>
      </c>
      <c r="C2119" s="60">
        <v>-8.9379838399882196E-3</v>
      </c>
      <c r="D2119" s="60">
        <v>5.1002239994418802E-2</v>
      </c>
      <c r="E2119" s="60">
        <v>0.354239419706184</v>
      </c>
      <c r="F2119" s="60">
        <v>0.999999999999998</v>
      </c>
      <c r="G2119" s="60">
        <v>6.4359498042376702E-3</v>
      </c>
      <c r="H2119" s="60">
        <v>154.37722176477601</v>
      </c>
      <c r="I2119" s="60">
        <v>0.76243893505419702</v>
      </c>
      <c r="J2119" s="60">
        <v>0.31158044798553802</v>
      </c>
      <c r="K2119" s="60">
        <v>0.354239419706184</v>
      </c>
      <c r="L2119" s="61">
        <v>8.2589799597408696E-16</v>
      </c>
      <c r="M2119" s="60">
        <v>0.645760580293816</v>
      </c>
      <c r="N2119" s="60">
        <v>6.4359498042376702E-3</v>
      </c>
      <c r="O2119" s="60">
        <v>0.76243893505419702</v>
      </c>
      <c r="P2119" s="60" t="s">
        <v>163</v>
      </c>
      <c r="Q2119" s="60">
        <v>113</v>
      </c>
      <c r="R2119" s="60" t="s">
        <v>173</v>
      </c>
    </row>
    <row r="2120" spans="1:18" x14ac:dyDescent="0.25">
      <c r="A2120" s="60">
        <v>2117</v>
      </c>
      <c r="B2120" s="60">
        <v>1.0055764887985099</v>
      </c>
      <c r="C2120" s="60">
        <v>5.5609977486149199E-3</v>
      </c>
      <c r="D2120" s="60">
        <v>5.12733205230032E-2</v>
      </c>
      <c r="E2120" s="60">
        <v>0.38375611075620197</v>
      </c>
      <c r="F2120" s="60">
        <v>0.99999999996063904</v>
      </c>
      <c r="G2120" s="60">
        <v>6.7498167720436396E-3</v>
      </c>
      <c r="H2120" s="60">
        <v>147.152169721376</v>
      </c>
      <c r="I2120" s="60">
        <v>1.0209039742055399</v>
      </c>
      <c r="J2120" s="60">
        <v>-2.0475945567566201E-2</v>
      </c>
      <c r="K2120" s="60">
        <v>0.383756110741098</v>
      </c>
      <c r="L2120" s="61">
        <v>1.51048380952118E-11</v>
      </c>
      <c r="M2120" s="60">
        <v>0.61624388924379803</v>
      </c>
      <c r="N2120" s="60">
        <v>6.7498167720436396E-3</v>
      </c>
      <c r="O2120" s="60">
        <v>1.0209039742055399</v>
      </c>
      <c r="P2120" s="60" t="s">
        <v>163</v>
      </c>
      <c r="Q2120" s="60">
        <v>114</v>
      </c>
      <c r="R2120" s="60" t="s">
        <v>173</v>
      </c>
    </row>
    <row r="2121" spans="1:18" x14ac:dyDescent="0.25">
      <c r="A2121" s="60">
        <v>2118</v>
      </c>
      <c r="B2121" s="60">
        <v>0.99110184119740397</v>
      </c>
      <c r="C2121" s="60">
        <v>-8.9379838399882196E-3</v>
      </c>
      <c r="D2121" s="60">
        <v>5.1002239994418802E-2</v>
      </c>
      <c r="E2121" s="60">
        <v>0.354239419706184</v>
      </c>
      <c r="F2121" s="60">
        <v>0.999999999999998</v>
      </c>
      <c r="G2121" s="60">
        <v>6.4359498042376702E-3</v>
      </c>
      <c r="H2121" s="60">
        <v>154.37722176477601</v>
      </c>
      <c r="I2121" s="60">
        <v>0.76243893505419702</v>
      </c>
      <c r="J2121" s="60">
        <v>0.31158044798553802</v>
      </c>
      <c r="K2121" s="60">
        <v>0.354239419706184</v>
      </c>
      <c r="L2121" s="61">
        <v>8.2589799597408696E-16</v>
      </c>
      <c r="M2121" s="60">
        <v>0.645760580293816</v>
      </c>
      <c r="N2121" s="60">
        <v>6.4359498042376702E-3</v>
      </c>
      <c r="O2121" s="60">
        <v>0.76243893505419702</v>
      </c>
      <c r="P2121" s="60" t="s">
        <v>163</v>
      </c>
      <c r="Q2121" s="60">
        <v>115</v>
      </c>
      <c r="R2121" s="60" t="s">
        <v>173</v>
      </c>
    </row>
    <row r="2122" spans="1:18" x14ac:dyDescent="0.25">
      <c r="A2122" s="60">
        <v>2119</v>
      </c>
      <c r="B2122" s="60">
        <v>1.0043427990481899</v>
      </c>
      <c r="C2122" s="60">
        <v>4.3333963093774696E-3</v>
      </c>
      <c r="D2122" s="60">
        <v>5.0655495096400001E-2</v>
      </c>
      <c r="E2122" s="60">
        <v>0.29012996260223201</v>
      </c>
      <c r="F2122" s="60">
        <v>0.99999999560111497</v>
      </c>
      <c r="G2122" s="60">
        <v>8.5172304661906006E-3</v>
      </c>
      <c r="H2122" s="60">
        <v>116.40905731851799</v>
      </c>
      <c r="I2122" s="60">
        <v>0.542672640052133</v>
      </c>
      <c r="J2122" s="60">
        <v>0.84273155894487795</v>
      </c>
      <c r="K2122" s="60">
        <v>0.29012996132598301</v>
      </c>
      <c r="L2122" s="61">
        <v>1.27624838261889E-9</v>
      </c>
      <c r="M2122" s="60">
        <v>0.70987003739776799</v>
      </c>
      <c r="N2122" s="60">
        <v>8.5172304661906006E-3</v>
      </c>
      <c r="O2122" s="60">
        <v>0.542672640052133</v>
      </c>
      <c r="P2122" s="60" t="s">
        <v>163</v>
      </c>
      <c r="Q2122" s="60">
        <v>116</v>
      </c>
      <c r="R2122" s="60" t="s">
        <v>173</v>
      </c>
    </row>
    <row r="2123" spans="1:18" x14ac:dyDescent="0.25">
      <c r="A2123" s="60">
        <v>2120</v>
      </c>
      <c r="B2123" s="60">
        <v>0.97724822839067005</v>
      </c>
      <c r="C2123" s="60">
        <v>-2.3014587162421999E-2</v>
      </c>
      <c r="D2123" s="60">
        <v>5.6063421880102902E-2</v>
      </c>
      <c r="E2123" s="60">
        <v>0.53351921891201004</v>
      </c>
      <c r="F2123" s="60">
        <v>0.99999999999998301</v>
      </c>
      <c r="G2123" s="60">
        <v>2.94298467036828E-3</v>
      </c>
      <c r="H2123" s="60">
        <v>338.79110053429599</v>
      </c>
      <c r="I2123" s="60">
        <v>2.7243734416784799</v>
      </c>
      <c r="J2123" s="60">
        <v>-0.63294312567373201</v>
      </c>
      <c r="K2123" s="60">
        <v>0.53351921891200105</v>
      </c>
      <c r="L2123" s="61">
        <v>9.2995075383834496E-15</v>
      </c>
      <c r="M2123" s="60">
        <v>0.46648078108799002</v>
      </c>
      <c r="N2123" s="60">
        <v>2.94298467036828E-3</v>
      </c>
      <c r="O2123" s="60">
        <v>2.7243734416784799</v>
      </c>
      <c r="P2123" s="60" t="s">
        <v>163</v>
      </c>
      <c r="Q2123" s="60">
        <v>117</v>
      </c>
      <c r="R2123" s="60" t="s">
        <v>173</v>
      </c>
    </row>
    <row r="2124" spans="1:18" x14ac:dyDescent="0.25">
      <c r="A2124" s="60">
        <v>2121</v>
      </c>
      <c r="B2124" s="60">
        <v>0.99077436638321004</v>
      </c>
      <c r="C2124" s="60">
        <v>-9.2684533374487905E-3</v>
      </c>
      <c r="D2124" s="60">
        <v>6.0484579560939902E-2</v>
      </c>
      <c r="E2124" s="60">
        <v>0.77957902336998797</v>
      </c>
      <c r="F2124" s="60">
        <v>2.7432026285221199E-2</v>
      </c>
      <c r="G2124" s="60" t="s">
        <v>142</v>
      </c>
      <c r="H2124" s="60">
        <v>-1</v>
      </c>
      <c r="I2124" s="60" t="s">
        <v>142</v>
      </c>
      <c r="J2124" s="60">
        <v>-1</v>
      </c>
      <c r="K2124" s="60">
        <v>2.1385432260492599E-2</v>
      </c>
      <c r="L2124" s="60">
        <v>0.75819359110949502</v>
      </c>
      <c r="M2124" s="60">
        <v>0.22042097663001201</v>
      </c>
      <c r="N2124" s="60" t="s">
        <v>142</v>
      </c>
      <c r="O2124" s="60" t="s">
        <v>142</v>
      </c>
      <c r="P2124" s="60" t="s">
        <v>163</v>
      </c>
      <c r="Q2124" s="60">
        <v>118</v>
      </c>
      <c r="R2124" s="60" t="s">
        <v>173</v>
      </c>
    </row>
    <row r="2125" spans="1:18" x14ac:dyDescent="0.25">
      <c r="A2125" s="60">
        <v>2122</v>
      </c>
      <c r="B2125" s="60">
        <v>0.98821571517635798</v>
      </c>
      <c r="C2125" s="60">
        <v>-1.1854269867187101E-2</v>
      </c>
      <c r="D2125" s="60">
        <v>5.4068057912483203E-2</v>
      </c>
      <c r="E2125" s="60">
        <v>0.59232599756735205</v>
      </c>
      <c r="F2125" s="60">
        <v>0.49008125013494303</v>
      </c>
      <c r="G2125" s="60">
        <v>0.217306007230367</v>
      </c>
      <c r="H2125" s="60">
        <v>3.6018055954610402</v>
      </c>
      <c r="I2125" s="60" t="s">
        <v>142</v>
      </c>
      <c r="J2125" s="60">
        <v>-1</v>
      </c>
      <c r="K2125" s="60">
        <v>0.29028786537523499</v>
      </c>
      <c r="L2125" s="60">
        <v>0.302038132192117</v>
      </c>
      <c r="M2125" s="60">
        <v>0.40767400243264801</v>
      </c>
      <c r="N2125" s="60">
        <v>0.217306007230367</v>
      </c>
      <c r="O2125" s="60" t="s">
        <v>142</v>
      </c>
      <c r="P2125" s="60" t="s">
        <v>163</v>
      </c>
      <c r="Q2125" s="60">
        <v>119</v>
      </c>
      <c r="R2125" s="60" t="s">
        <v>173</v>
      </c>
    </row>
    <row r="2126" spans="1:18" x14ac:dyDescent="0.25">
      <c r="A2126" s="60">
        <v>2123</v>
      </c>
      <c r="B2126" s="60">
        <v>0.98759686064034102</v>
      </c>
      <c r="C2126" s="60">
        <v>-1.24807002926521E-2</v>
      </c>
      <c r="D2126" s="60">
        <v>5.5276559285033999E-2</v>
      </c>
      <c r="E2126" s="60">
        <v>0.49916665110484099</v>
      </c>
      <c r="F2126" s="60">
        <v>0.93598215246930405</v>
      </c>
      <c r="G2126" s="60">
        <v>3.9816848813629201E-2</v>
      </c>
      <c r="H2126" s="60">
        <v>24.1149960329784</v>
      </c>
      <c r="I2126" s="60">
        <v>1.44165504841132</v>
      </c>
      <c r="J2126" s="60">
        <v>-0.306352791465625</v>
      </c>
      <c r="K2126" s="60">
        <v>0.467211076542004</v>
      </c>
      <c r="L2126" s="60">
        <v>3.1955574562837701E-2</v>
      </c>
      <c r="M2126" s="60">
        <v>0.50083334889515896</v>
      </c>
      <c r="N2126" s="60">
        <v>3.9816848813629201E-2</v>
      </c>
      <c r="O2126" s="60">
        <v>1.44165504841132</v>
      </c>
      <c r="P2126" s="60" t="s">
        <v>163</v>
      </c>
      <c r="Q2126" s="60">
        <v>120</v>
      </c>
      <c r="R2126" s="60" t="s">
        <v>173</v>
      </c>
    </row>
    <row r="2127" spans="1:18" x14ac:dyDescent="0.25">
      <c r="A2127" s="60">
        <v>2124</v>
      </c>
      <c r="B2127" s="60">
        <v>1.0069429081268499</v>
      </c>
      <c r="C2127" s="60">
        <v>6.9189171211099998E-3</v>
      </c>
      <c r="D2127" s="60">
        <v>4.4123722091437702E-2</v>
      </c>
      <c r="E2127" s="60">
        <v>0.38762219662129299</v>
      </c>
      <c r="F2127" s="60">
        <v>0.70133027157932104</v>
      </c>
      <c r="G2127" s="60">
        <v>0.33333333333333298</v>
      </c>
      <c r="H2127" s="60">
        <v>2</v>
      </c>
      <c r="I2127" s="60">
        <v>2</v>
      </c>
      <c r="J2127" s="60">
        <v>-0.5</v>
      </c>
      <c r="K2127" s="60">
        <v>0.27185118042658402</v>
      </c>
      <c r="L2127" s="60">
        <v>0.115771016194709</v>
      </c>
      <c r="M2127" s="60">
        <v>0.61237780337870695</v>
      </c>
      <c r="N2127" s="60">
        <v>0.33333333333333298</v>
      </c>
      <c r="O2127" s="60">
        <v>2</v>
      </c>
      <c r="P2127" s="60" t="s">
        <v>163</v>
      </c>
      <c r="Q2127" s="60">
        <v>121</v>
      </c>
      <c r="R2127" s="60" t="s">
        <v>173</v>
      </c>
    </row>
    <row r="2128" spans="1:18" x14ac:dyDescent="0.25">
      <c r="A2128" s="60">
        <v>2125</v>
      </c>
      <c r="B2128" s="60">
        <v>0.99343174818682201</v>
      </c>
      <c r="C2128" s="60">
        <v>-6.5899177025741202E-3</v>
      </c>
      <c r="D2128" s="60">
        <v>5.2017857219824902E-2</v>
      </c>
      <c r="E2128" s="60">
        <v>0.33365824446729803</v>
      </c>
      <c r="F2128" s="60">
        <v>0.99999999999968103</v>
      </c>
      <c r="G2128" s="60">
        <v>4.9889467429460599E-3</v>
      </c>
      <c r="H2128" s="60">
        <v>199.44310984355801</v>
      </c>
      <c r="I2128" s="60">
        <v>0.66645486317172398</v>
      </c>
      <c r="J2128" s="60">
        <v>0.50047670931666899</v>
      </c>
      <c r="K2128" s="60">
        <v>0.333658244467192</v>
      </c>
      <c r="L2128" s="61">
        <v>1.06314863759354E-13</v>
      </c>
      <c r="M2128" s="60">
        <v>0.66634175553270203</v>
      </c>
      <c r="N2128" s="60">
        <v>4.9889467429460599E-3</v>
      </c>
      <c r="O2128" s="60">
        <v>0.66645486317172398</v>
      </c>
      <c r="P2128" s="60" t="s">
        <v>163</v>
      </c>
      <c r="Q2128" s="60">
        <v>122</v>
      </c>
      <c r="R2128" s="60" t="s">
        <v>173</v>
      </c>
    </row>
    <row r="2129" spans="1:18" x14ac:dyDescent="0.25">
      <c r="A2129" s="60">
        <v>2126</v>
      </c>
      <c r="B2129" s="60">
        <v>1.0069429081268499</v>
      </c>
      <c r="C2129" s="60">
        <v>6.9189171211099998E-3</v>
      </c>
      <c r="D2129" s="60">
        <v>4.4123722091437702E-2</v>
      </c>
      <c r="E2129" s="60">
        <v>0.38762219662129299</v>
      </c>
      <c r="F2129" s="60">
        <v>0.70133027157932104</v>
      </c>
      <c r="G2129" s="60">
        <v>0.33333333333333298</v>
      </c>
      <c r="H2129" s="60">
        <v>2</v>
      </c>
      <c r="I2129" s="60">
        <v>2</v>
      </c>
      <c r="J2129" s="60">
        <v>-0.5</v>
      </c>
      <c r="K2129" s="60">
        <v>0.27185118042658402</v>
      </c>
      <c r="L2129" s="60">
        <v>0.115771016194709</v>
      </c>
      <c r="M2129" s="60">
        <v>0.61237780337870695</v>
      </c>
      <c r="N2129" s="60">
        <v>0.33333333333333298</v>
      </c>
      <c r="O2129" s="60">
        <v>2</v>
      </c>
      <c r="P2129" s="60" t="s">
        <v>163</v>
      </c>
      <c r="Q2129" s="60">
        <v>123</v>
      </c>
      <c r="R2129" s="60" t="s">
        <v>173</v>
      </c>
    </row>
    <row r="2130" spans="1:18" x14ac:dyDescent="0.25">
      <c r="A2130" s="60">
        <v>2127</v>
      </c>
      <c r="B2130" s="60">
        <v>0.97551570126712595</v>
      </c>
      <c r="C2130" s="60">
        <v>-2.4789023438944398E-2</v>
      </c>
      <c r="D2130" s="60">
        <v>5.8126490857089298E-2</v>
      </c>
      <c r="E2130" s="60">
        <v>0.67592251442170204</v>
      </c>
      <c r="F2130" s="60">
        <v>0.42781242699409999</v>
      </c>
      <c r="G2130" s="60">
        <v>0.175433159710051</v>
      </c>
      <c r="H2130" s="60">
        <v>4.7001766464946604</v>
      </c>
      <c r="I2130" s="60" t="s">
        <v>142</v>
      </c>
      <c r="J2130" s="60">
        <v>-1</v>
      </c>
      <c r="K2130" s="60">
        <v>0.28916805135470303</v>
      </c>
      <c r="L2130" s="60">
        <v>0.38675446306699901</v>
      </c>
      <c r="M2130" s="60">
        <v>0.32407748557829802</v>
      </c>
      <c r="N2130" s="60">
        <v>0.175433159710051</v>
      </c>
      <c r="O2130" s="60" t="s">
        <v>142</v>
      </c>
      <c r="P2130" s="60" t="s">
        <v>163</v>
      </c>
      <c r="Q2130" s="60">
        <v>124</v>
      </c>
      <c r="R2130" s="60" t="s">
        <v>173</v>
      </c>
    </row>
    <row r="2131" spans="1:18" x14ac:dyDescent="0.25">
      <c r="A2131" s="60">
        <v>2128</v>
      </c>
      <c r="B2131" s="60">
        <v>0.99455701174650002</v>
      </c>
      <c r="C2131" s="60">
        <v>-5.4578552859933099E-3</v>
      </c>
      <c r="D2131" s="60">
        <v>5.4884827713916499E-2</v>
      </c>
      <c r="E2131" s="60">
        <v>0.492847505751355</v>
      </c>
      <c r="F2131" s="60">
        <v>0.99910577929948596</v>
      </c>
      <c r="G2131" s="60">
        <v>1.38867834287773E-2</v>
      </c>
      <c r="H2131" s="60">
        <v>71.010916360063504</v>
      </c>
      <c r="I2131" s="60">
        <v>1.2990250941222601</v>
      </c>
      <c r="J2131" s="60">
        <v>-0.23019193045251199</v>
      </c>
      <c r="K2131" s="60">
        <v>0.49240679130951598</v>
      </c>
      <c r="L2131" s="60">
        <v>4.4071444183962802E-4</v>
      </c>
      <c r="M2131" s="60">
        <v>0.50715249424864495</v>
      </c>
      <c r="N2131" s="60">
        <v>1.38867834287773E-2</v>
      </c>
      <c r="O2131" s="60">
        <v>1.2990250941222601</v>
      </c>
      <c r="P2131" s="60" t="s">
        <v>163</v>
      </c>
      <c r="Q2131" s="60">
        <v>125</v>
      </c>
      <c r="R2131" s="60" t="s">
        <v>173</v>
      </c>
    </row>
    <row r="2132" spans="1:18" x14ac:dyDescent="0.25">
      <c r="A2132" s="60">
        <v>2129</v>
      </c>
      <c r="B2132" s="60">
        <v>0.98107794725918596</v>
      </c>
      <c r="C2132" s="60">
        <v>-1.9103365632243699E-2</v>
      </c>
      <c r="D2132" s="60">
        <v>5.6041688228828698E-2</v>
      </c>
      <c r="E2132" s="60">
        <v>0.59973708503478496</v>
      </c>
      <c r="F2132" s="60">
        <v>0.66582803402422197</v>
      </c>
      <c r="G2132" s="60">
        <v>0.105458077759497</v>
      </c>
      <c r="H2132" s="60">
        <v>8.4824409968912295</v>
      </c>
      <c r="I2132" s="60" t="s">
        <v>142</v>
      </c>
      <c r="J2132" s="60">
        <v>-1</v>
      </c>
      <c r="K2132" s="60">
        <v>0.399321764260128</v>
      </c>
      <c r="L2132" s="60">
        <v>0.20041532077465701</v>
      </c>
      <c r="M2132" s="60">
        <v>0.40026291496521499</v>
      </c>
      <c r="N2132" s="60">
        <v>0.105458077759497</v>
      </c>
      <c r="O2132" s="60" t="s">
        <v>142</v>
      </c>
      <c r="P2132" s="60" t="s">
        <v>163</v>
      </c>
      <c r="Q2132" s="60">
        <v>126</v>
      </c>
      <c r="R2132" s="60" t="s">
        <v>173</v>
      </c>
    </row>
    <row r="2133" spans="1:18" x14ac:dyDescent="0.25">
      <c r="A2133" s="60">
        <v>2130</v>
      </c>
      <c r="B2133" s="60">
        <v>0.986196114873653</v>
      </c>
      <c r="C2133" s="60">
        <v>-1.39000446911986E-2</v>
      </c>
      <c r="D2133" s="60">
        <v>5.4870262996337897E-2</v>
      </c>
      <c r="E2133" s="60">
        <v>0.46555367935029301</v>
      </c>
      <c r="F2133" s="60">
        <v>0.99999999995026001</v>
      </c>
      <c r="G2133" s="60">
        <v>4.2520734574834898E-3</v>
      </c>
      <c r="H2133" s="60">
        <v>234.17938013042499</v>
      </c>
      <c r="I2133" s="60">
        <v>1.3771123725215899</v>
      </c>
      <c r="J2133" s="60">
        <v>-0.27384284684848698</v>
      </c>
      <c r="K2133" s="60">
        <v>0.46555367932713598</v>
      </c>
      <c r="L2133" s="61">
        <v>2.3156480250432599E-11</v>
      </c>
      <c r="M2133" s="60">
        <v>0.53444632064970699</v>
      </c>
      <c r="N2133" s="60">
        <v>4.2520734574834898E-3</v>
      </c>
      <c r="O2133" s="60">
        <v>1.3771123725215899</v>
      </c>
      <c r="P2133" s="60" t="s">
        <v>163</v>
      </c>
      <c r="Q2133" s="60">
        <v>127</v>
      </c>
      <c r="R2133" s="60" t="s">
        <v>173</v>
      </c>
    </row>
    <row r="2134" spans="1:18" x14ac:dyDescent="0.25">
      <c r="A2134" s="60">
        <v>2131</v>
      </c>
      <c r="B2134" s="60">
        <v>1.0069838632300401</v>
      </c>
      <c r="C2134" s="60">
        <v>6.95958901025429E-3</v>
      </c>
      <c r="D2134" s="60">
        <v>5.2363523036204403E-2</v>
      </c>
      <c r="E2134" s="60">
        <v>0.43425802233873101</v>
      </c>
      <c r="F2134" s="60">
        <v>0.36654422904263101</v>
      </c>
      <c r="G2134" s="60">
        <v>0.25548113977765302</v>
      </c>
      <c r="H2134" s="60">
        <v>2.9141832577947202</v>
      </c>
      <c r="I2134" s="60">
        <v>1.38943811798664</v>
      </c>
      <c r="J2134" s="60">
        <v>-0.28028460781754999</v>
      </c>
      <c r="K2134" s="60">
        <v>0.15917477200372801</v>
      </c>
      <c r="L2134" s="60">
        <v>0.27508325033500303</v>
      </c>
      <c r="M2134" s="60">
        <v>0.56574197766126899</v>
      </c>
      <c r="N2134" s="60">
        <v>0.25548113977765302</v>
      </c>
      <c r="O2134" s="60">
        <v>1.38943811798664</v>
      </c>
      <c r="P2134" s="60" t="s">
        <v>163</v>
      </c>
      <c r="Q2134" s="60">
        <v>128</v>
      </c>
      <c r="R2134" s="60" t="s">
        <v>173</v>
      </c>
    </row>
    <row r="2135" spans="1:18" x14ac:dyDescent="0.25">
      <c r="A2135" s="60">
        <v>2132</v>
      </c>
      <c r="B2135" s="60">
        <v>1.00053075967827</v>
      </c>
      <c r="C2135" s="60">
        <v>5.3061887517037395E-4</v>
      </c>
      <c r="D2135" s="60">
        <v>4.9526412809619003E-2</v>
      </c>
      <c r="E2135" s="60">
        <v>0.31218833500763699</v>
      </c>
      <c r="F2135" s="60">
        <v>0.99999999999973599</v>
      </c>
      <c r="G2135" s="60">
        <v>7.5272303556910497E-3</v>
      </c>
      <c r="H2135" s="60">
        <v>131.850989374058</v>
      </c>
      <c r="I2135" s="60">
        <v>0.78399169688461301</v>
      </c>
      <c r="J2135" s="60">
        <v>0.27552371278133497</v>
      </c>
      <c r="K2135" s="60">
        <v>0.312188335007554</v>
      </c>
      <c r="L2135" s="61">
        <v>8.2351845784661098E-14</v>
      </c>
      <c r="M2135" s="60">
        <v>0.68781166499236301</v>
      </c>
      <c r="N2135" s="60">
        <v>7.5272303556910497E-3</v>
      </c>
      <c r="O2135" s="60">
        <v>0.78399169688461301</v>
      </c>
      <c r="P2135" s="60" t="s">
        <v>163</v>
      </c>
      <c r="Q2135" s="60">
        <v>129</v>
      </c>
      <c r="R2135" s="60" t="s">
        <v>173</v>
      </c>
    </row>
    <row r="2136" spans="1:18" x14ac:dyDescent="0.25">
      <c r="A2136" s="60">
        <v>2133</v>
      </c>
      <c r="B2136" s="60">
        <v>0.99113424359943902</v>
      </c>
      <c r="C2136" s="60">
        <v>-8.9052910620831607E-3</v>
      </c>
      <c r="D2136" s="60">
        <v>5.6798661073048103E-2</v>
      </c>
      <c r="E2136" s="60">
        <v>0.62672269829354299</v>
      </c>
      <c r="F2136" s="60">
        <v>0.88870566557305097</v>
      </c>
      <c r="G2136" s="60">
        <v>4.1323024324773902E-2</v>
      </c>
      <c r="H2136" s="60">
        <v>23.199584041589201</v>
      </c>
      <c r="I2136" s="60" t="s">
        <v>142</v>
      </c>
      <c r="J2136" s="60">
        <v>-1</v>
      </c>
      <c r="K2136" s="60">
        <v>0.55697201271670105</v>
      </c>
      <c r="L2136" s="60">
        <v>6.9750685576841595E-2</v>
      </c>
      <c r="M2136" s="60">
        <v>0.37327730170645701</v>
      </c>
      <c r="N2136" s="60">
        <v>4.1323024324773902E-2</v>
      </c>
      <c r="O2136" s="60" t="s">
        <v>142</v>
      </c>
      <c r="P2136" s="60" t="s">
        <v>163</v>
      </c>
      <c r="Q2136" s="60">
        <v>130</v>
      </c>
      <c r="R2136" s="60" t="s">
        <v>173</v>
      </c>
    </row>
    <row r="2137" spans="1:18" x14ac:dyDescent="0.25">
      <c r="A2137" s="60">
        <v>2134</v>
      </c>
      <c r="B2137" s="60">
        <v>1.00053075967827</v>
      </c>
      <c r="C2137" s="60">
        <v>5.3061887517037395E-4</v>
      </c>
      <c r="D2137" s="60">
        <v>4.9526412809619003E-2</v>
      </c>
      <c r="E2137" s="60">
        <v>0.31218833500763699</v>
      </c>
      <c r="F2137" s="60">
        <v>0.99999999999973599</v>
      </c>
      <c r="G2137" s="60">
        <v>7.5272303556910497E-3</v>
      </c>
      <c r="H2137" s="60">
        <v>131.850989374058</v>
      </c>
      <c r="I2137" s="60">
        <v>0.78399169688461301</v>
      </c>
      <c r="J2137" s="60">
        <v>0.27552371278133497</v>
      </c>
      <c r="K2137" s="60">
        <v>0.312188335007554</v>
      </c>
      <c r="L2137" s="61">
        <v>8.2351845784661098E-14</v>
      </c>
      <c r="M2137" s="60">
        <v>0.68781166499236301</v>
      </c>
      <c r="N2137" s="60">
        <v>7.5272303556910497E-3</v>
      </c>
      <c r="O2137" s="60">
        <v>0.78399169688461301</v>
      </c>
      <c r="P2137" s="60" t="s">
        <v>163</v>
      </c>
      <c r="Q2137" s="60">
        <v>131</v>
      </c>
      <c r="R2137" s="60" t="s">
        <v>173</v>
      </c>
    </row>
    <row r="2138" spans="1:18" x14ac:dyDescent="0.25">
      <c r="A2138" s="60">
        <v>2135</v>
      </c>
      <c r="B2138" s="60">
        <v>0.99267960628106799</v>
      </c>
      <c r="C2138" s="60">
        <v>-7.3473192853384401E-3</v>
      </c>
      <c r="D2138" s="60">
        <v>5.2360368794100901E-2</v>
      </c>
      <c r="E2138" s="60">
        <v>0.40625839823747201</v>
      </c>
      <c r="F2138" s="60">
        <v>0.99999997098083704</v>
      </c>
      <c r="G2138" s="60">
        <v>1.0239069300059399E-2</v>
      </c>
      <c r="H2138" s="60">
        <v>96.665126653083206</v>
      </c>
      <c r="I2138" s="60">
        <v>0.96899202022457698</v>
      </c>
      <c r="J2138" s="60">
        <v>3.2000242652397301E-2</v>
      </c>
      <c r="K2138" s="60">
        <v>0.40625838644819401</v>
      </c>
      <c r="L2138" s="61">
        <v>1.17892786629298E-8</v>
      </c>
      <c r="M2138" s="60">
        <v>0.59374160176252799</v>
      </c>
      <c r="N2138" s="60">
        <v>1.0239069300059399E-2</v>
      </c>
      <c r="O2138" s="60">
        <v>0.96899202022457698</v>
      </c>
      <c r="P2138" s="60" t="s">
        <v>163</v>
      </c>
      <c r="Q2138" s="60">
        <v>132</v>
      </c>
      <c r="R2138" s="60" t="s">
        <v>173</v>
      </c>
    </row>
    <row r="2139" spans="1:18" x14ac:dyDescent="0.25">
      <c r="A2139" s="60">
        <v>2136</v>
      </c>
      <c r="B2139" s="60">
        <v>0.97821816397065797</v>
      </c>
      <c r="C2139" s="60">
        <v>-2.2022562279437202E-2</v>
      </c>
      <c r="D2139" s="60">
        <v>6.0536040697619503E-2</v>
      </c>
      <c r="E2139" s="60">
        <v>0.69086255760180204</v>
      </c>
      <c r="F2139" s="60">
        <v>0.99999999999991995</v>
      </c>
      <c r="G2139" s="60">
        <v>1.45900327707132E-3</v>
      </c>
      <c r="H2139" s="60">
        <v>684.39942008034097</v>
      </c>
      <c r="I2139" s="60" t="s">
        <v>142</v>
      </c>
      <c r="J2139" s="60">
        <v>-1</v>
      </c>
      <c r="K2139" s="60">
        <v>0.69086255760174697</v>
      </c>
      <c r="L2139" s="61">
        <v>5.5071427014007798E-14</v>
      </c>
      <c r="M2139" s="60">
        <v>0.30913744239819801</v>
      </c>
      <c r="N2139" s="60">
        <v>1.45900327707132E-3</v>
      </c>
      <c r="O2139" s="60" t="s">
        <v>142</v>
      </c>
      <c r="P2139" s="60" t="s">
        <v>163</v>
      </c>
      <c r="Q2139" s="60">
        <v>133</v>
      </c>
      <c r="R2139" s="60" t="s">
        <v>173</v>
      </c>
    </row>
    <row r="2140" spans="1:18" x14ac:dyDescent="0.25">
      <c r="A2140" s="60">
        <v>2137</v>
      </c>
      <c r="B2140" s="60">
        <v>0.99852414934145295</v>
      </c>
      <c r="C2140" s="60">
        <v>-1.47694079885154E-3</v>
      </c>
      <c r="D2140" s="60">
        <v>5.1293102795114703E-2</v>
      </c>
      <c r="E2140" s="60">
        <v>0.50884531254171095</v>
      </c>
      <c r="F2140" s="60">
        <v>0.40198266301192898</v>
      </c>
      <c r="G2140" s="60">
        <v>0.31116585716738399</v>
      </c>
      <c r="H2140" s="60">
        <v>2.21372019765675</v>
      </c>
      <c r="I2140" s="60" t="s">
        <v>142</v>
      </c>
      <c r="J2140" s="60">
        <v>-1</v>
      </c>
      <c r="K2140" s="60">
        <v>0.204546993796654</v>
      </c>
      <c r="L2140" s="60">
        <v>0.30429831874505697</v>
      </c>
      <c r="M2140" s="60">
        <v>0.491154687458289</v>
      </c>
      <c r="N2140" s="60">
        <v>0.31116585716738399</v>
      </c>
      <c r="O2140" s="60" t="s">
        <v>142</v>
      </c>
      <c r="P2140" s="60" t="s">
        <v>163</v>
      </c>
      <c r="Q2140" s="60">
        <v>134</v>
      </c>
      <c r="R2140" s="60" t="s">
        <v>173</v>
      </c>
    </row>
    <row r="2141" spans="1:18" x14ac:dyDescent="0.25">
      <c r="A2141" s="60">
        <v>2138</v>
      </c>
      <c r="B2141" s="60">
        <v>0.96956038905555697</v>
      </c>
      <c r="C2141" s="60">
        <v>-3.0912517373331901E-2</v>
      </c>
      <c r="D2141" s="60">
        <v>5.6927662546119702E-2</v>
      </c>
      <c r="E2141" s="60">
        <v>0.57058757532516702</v>
      </c>
      <c r="F2141" s="60">
        <v>0.99999999982348198</v>
      </c>
      <c r="G2141" s="60">
        <v>4.7159137092268504E-3</v>
      </c>
      <c r="H2141" s="60">
        <v>211.047985111234</v>
      </c>
      <c r="I2141" s="60">
        <v>4.1094693615657496</v>
      </c>
      <c r="J2141" s="60">
        <v>-0.75665958010233503</v>
      </c>
      <c r="K2141" s="60">
        <v>0.57058757522444803</v>
      </c>
      <c r="L2141" s="61">
        <v>1.0071899041446901E-10</v>
      </c>
      <c r="M2141" s="60">
        <v>0.42941242467483298</v>
      </c>
      <c r="N2141" s="60">
        <v>4.7159137092268504E-3</v>
      </c>
      <c r="O2141" s="60">
        <v>4.1094693615657496</v>
      </c>
      <c r="P2141" s="60" t="s">
        <v>163</v>
      </c>
      <c r="Q2141" s="60">
        <v>135</v>
      </c>
      <c r="R2141" s="60" t="s">
        <v>173</v>
      </c>
    </row>
    <row r="2142" spans="1:18" x14ac:dyDescent="0.25">
      <c r="A2142" s="60">
        <v>2139</v>
      </c>
      <c r="B2142" s="60">
        <v>0.99161281967005399</v>
      </c>
      <c r="C2142" s="60">
        <v>-8.4225506371696096E-3</v>
      </c>
      <c r="D2142" s="60">
        <v>5.3579274198471402E-2</v>
      </c>
      <c r="E2142" s="60">
        <v>0.50750593553962597</v>
      </c>
      <c r="F2142" s="60">
        <v>0.62875595949228102</v>
      </c>
      <c r="G2142" s="60">
        <v>0.12832928124392501</v>
      </c>
      <c r="H2142" s="60">
        <v>6.7924538367765397</v>
      </c>
      <c r="I2142" s="60">
        <v>2.12967777526675</v>
      </c>
      <c r="J2142" s="60">
        <v>-0.53044539807213498</v>
      </c>
      <c r="K2142" s="60">
        <v>0.31909738144824501</v>
      </c>
      <c r="L2142" s="60">
        <v>0.18840855409138099</v>
      </c>
      <c r="M2142" s="60">
        <v>0.49249406446037403</v>
      </c>
      <c r="N2142" s="60">
        <v>0.12832928124392501</v>
      </c>
      <c r="O2142" s="60">
        <v>2.12967777526675</v>
      </c>
      <c r="P2142" s="60" t="s">
        <v>163</v>
      </c>
      <c r="Q2142" s="60">
        <v>136</v>
      </c>
      <c r="R2142" s="60" t="s">
        <v>173</v>
      </c>
    </row>
    <row r="2143" spans="1:18" x14ac:dyDescent="0.25">
      <c r="A2143" s="60">
        <v>2140</v>
      </c>
      <c r="B2143" s="60">
        <v>0.97399199308309703</v>
      </c>
      <c r="C2143" s="60">
        <v>-2.6352196027295698E-2</v>
      </c>
      <c r="D2143" s="60">
        <v>5.3943772835491698E-2</v>
      </c>
      <c r="E2143" s="60">
        <v>0.40202102020707098</v>
      </c>
      <c r="F2143" s="60">
        <v>0.999999999999997</v>
      </c>
      <c r="G2143" s="60">
        <v>3.6290856367940699E-3</v>
      </c>
      <c r="H2143" s="60">
        <v>274.55150252210598</v>
      </c>
      <c r="I2143" s="60">
        <v>0.90694292829067402</v>
      </c>
      <c r="J2143" s="60">
        <v>0.102605212308907</v>
      </c>
      <c r="K2143" s="60">
        <v>0.40202102020706998</v>
      </c>
      <c r="L2143" s="61">
        <v>1.07119918324124E-15</v>
      </c>
      <c r="M2143" s="60">
        <v>0.59797897979292902</v>
      </c>
      <c r="N2143" s="60">
        <v>3.6290856367940699E-3</v>
      </c>
      <c r="O2143" s="60">
        <v>0.90694292829067402</v>
      </c>
      <c r="P2143" s="60" t="s">
        <v>163</v>
      </c>
      <c r="Q2143" s="60">
        <v>137</v>
      </c>
      <c r="R2143" s="60" t="s">
        <v>173</v>
      </c>
    </row>
    <row r="2144" spans="1:18" x14ac:dyDescent="0.25">
      <c r="A2144" s="60">
        <v>2141</v>
      </c>
      <c r="B2144" s="60">
        <v>0.99595029214339503</v>
      </c>
      <c r="C2144" s="60">
        <v>-4.0579301295103698E-3</v>
      </c>
      <c r="D2144" s="60">
        <v>5.1449418995703898E-2</v>
      </c>
      <c r="E2144" s="60">
        <v>0.32539317720359701</v>
      </c>
      <c r="F2144" s="60">
        <v>0.99999999999771805</v>
      </c>
      <c r="G2144" s="60">
        <v>4.3186436245951599E-3</v>
      </c>
      <c r="H2144" s="60">
        <v>230.55418388886901</v>
      </c>
      <c r="I2144" s="60">
        <v>0.66007868407303805</v>
      </c>
      <c r="J2144" s="60">
        <v>0.51497090290731196</v>
      </c>
      <c r="K2144" s="60">
        <v>0.32539317720285399</v>
      </c>
      <c r="L2144" s="61">
        <v>7.4253174322999295E-13</v>
      </c>
      <c r="M2144" s="60">
        <v>0.67460682279640305</v>
      </c>
      <c r="N2144" s="60">
        <v>4.3186436245951599E-3</v>
      </c>
      <c r="O2144" s="60">
        <v>0.66007868407303805</v>
      </c>
      <c r="P2144" s="60" t="s">
        <v>163</v>
      </c>
      <c r="Q2144" s="60">
        <v>138</v>
      </c>
      <c r="R2144" s="60" t="s">
        <v>173</v>
      </c>
    </row>
    <row r="2145" spans="1:18" x14ac:dyDescent="0.25">
      <c r="A2145" s="60">
        <v>2142</v>
      </c>
      <c r="B2145" s="60">
        <v>0.97399199308309703</v>
      </c>
      <c r="C2145" s="60">
        <v>-2.6352196027295698E-2</v>
      </c>
      <c r="D2145" s="60">
        <v>5.3943772835491698E-2</v>
      </c>
      <c r="E2145" s="60">
        <v>0.40202102020707098</v>
      </c>
      <c r="F2145" s="60">
        <v>0.999999999999997</v>
      </c>
      <c r="G2145" s="60">
        <v>3.6290856367940699E-3</v>
      </c>
      <c r="H2145" s="60">
        <v>274.55150252210598</v>
      </c>
      <c r="I2145" s="60">
        <v>0.90694292829067402</v>
      </c>
      <c r="J2145" s="60">
        <v>0.102605212308907</v>
      </c>
      <c r="K2145" s="60">
        <v>0.40202102020706998</v>
      </c>
      <c r="L2145" s="61">
        <v>1.07119918324124E-15</v>
      </c>
      <c r="M2145" s="60">
        <v>0.59797897979292902</v>
      </c>
      <c r="N2145" s="60">
        <v>3.6290856367940699E-3</v>
      </c>
      <c r="O2145" s="60">
        <v>0.90694292829067402</v>
      </c>
      <c r="P2145" s="60" t="s">
        <v>163</v>
      </c>
      <c r="Q2145" s="60">
        <v>139</v>
      </c>
      <c r="R2145" s="60" t="s">
        <v>173</v>
      </c>
    </row>
    <row r="2146" spans="1:18" x14ac:dyDescent="0.25">
      <c r="A2146" s="60">
        <v>2143</v>
      </c>
      <c r="B2146" s="60">
        <v>0.97881573096646202</v>
      </c>
      <c r="C2146" s="60">
        <v>-2.14118758565588E-2</v>
      </c>
      <c r="D2146" s="60">
        <v>5.0636763428799497E-2</v>
      </c>
      <c r="E2146" s="60">
        <v>0.39783414686528501</v>
      </c>
      <c r="F2146" s="60">
        <v>0.99999999999985301</v>
      </c>
      <c r="G2146" s="60">
        <v>8.6790449519905596E-3</v>
      </c>
      <c r="H2146" s="60">
        <v>114.220050769601</v>
      </c>
      <c r="I2146" s="60">
        <v>0.98256278686472598</v>
      </c>
      <c r="J2146" s="60">
        <v>1.77466655244643E-2</v>
      </c>
      <c r="K2146" s="60">
        <v>0.397834146865226</v>
      </c>
      <c r="L2146" s="61">
        <v>5.8567381915715994E-14</v>
      </c>
      <c r="M2146" s="60">
        <v>0.60216585313471505</v>
      </c>
      <c r="N2146" s="60">
        <v>8.6790449519905596E-3</v>
      </c>
      <c r="O2146" s="60">
        <v>0.98256278686472598</v>
      </c>
      <c r="P2146" s="60" t="s">
        <v>163</v>
      </c>
      <c r="Q2146" s="60">
        <v>140</v>
      </c>
      <c r="R2146" s="60" t="s">
        <v>173</v>
      </c>
    </row>
    <row r="2147" spans="1:18" x14ac:dyDescent="0.25">
      <c r="A2147" s="60">
        <v>2144</v>
      </c>
      <c r="B2147" s="60">
        <v>0.97560086761486398</v>
      </c>
      <c r="C2147" s="60">
        <v>-2.4701723326638801E-2</v>
      </c>
      <c r="D2147" s="60">
        <v>5.6455932397259899E-2</v>
      </c>
      <c r="E2147" s="60">
        <v>0.524302189316597</v>
      </c>
      <c r="F2147" s="60">
        <v>0.99999999998034605</v>
      </c>
      <c r="G2147" s="60">
        <v>4.6256784288235204E-3</v>
      </c>
      <c r="H2147" s="60">
        <v>215.184504692069</v>
      </c>
      <c r="I2147" s="60">
        <v>1.65879144263706</v>
      </c>
      <c r="J2147" s="60">
        <v>-0.39715145961311799</v>
      </c>
      <c r="K2147" s="60">
        <v>0.52430218930629202</v>
      </c>
      <c r="L2147" s="61">
        <v>1.03046646738146E-11</v>
      </c>
      <c r="M2147" s="60">
        <v>0.475697810683403</v>
      </c>
      <c r="N2147" s="60">
        <v>4.6256784288235204E-3</v>
      </c>
      <c r="O2147" s="60">
        <v>1.65879144263706</v>
      </c>
      <c r="P2147" s="60" t="s">
        <v>163</v>
      </c>
      <c r="Q2147" s="60">
        <v>141</v>
      </c>
      <c r="R2147" s="60" t="s">
        <v>173</v>
      </c>
    </row>
    <row r="2148" spans="1:18" x14ac:dyDescent="0.25">
      <c r="A2148" s="60">
        <v>2145</v>
      </c>
      <c r="B2148" s="60">
        <v>0.99593207721682797</v>
      </c>
      <c r="C2148" s="60">
        <v>-4.0762192883958799E-3</v>
      </c>
      <c r="D2148" s="60">
        <v>5.0596427473104902E-2</v>
      </c>
      <c r="E2148" s="60">
        <v>0.54043514019790495</v>
      </c>
      <c r="F2148" s="60">
        <v>0.45148622434126301</v>
      </c>
      <c r="G2148" s="60">
        <v>0.35315170397828499</v>
      </c>
      <c r="H2148" s="60">
        <v>1.8316442728009299</v>
      </c>
      <c r="I2148" s="60" t="s">
        <v>142</v>
      </c>
      <c r="J2148" s="60">
        <v>-1</v>
      </c>
      <c r="K2148" s="60">
        <v>0.24399902094929399</v>
      </c>
      <c r="L2148" s="60">
        <v>0.29643611924861202</v>
      </c>
      <c r="M2148" s="60">
        <v>0.45956485980209499</v>
      </c>
      <c r="N2148" s="60">
        <v>0.35315170397828499</v>
      </c>
      <c r="O2148" s="60" t="s">
        <v>142</v>
      </c>
      <c r="P2148" s="60" t="s">
        <v>163</v>
      </c>
      <c r="Q2148" s="60">
        <v>142</v>
      </c>
      <c r="R2148" s="60" t="s">
        <v>173</v>
      </c>
    </row>
    <row r="2149" spans="1:18" x14ac:dyDescent="0.25">
      <c r="A2149" s="60">
        <v>2146</v>
      </c>
      <c r="B2149" s="60">
        <v>0.96913533333560697</v>
      </c>
      <c r="C2149" s="60">
        <v>-3.1351013958280702E-2</v>
      </c>
      <c r="D2149" s="60">
        <v>5.83173799615909E-2</v>
      </c>
      <c r="E2149" s="60">
        <v>0.66551328256488196</v>
      </c>
      <c r="F2149" s="60">
        <v>0.86056886371572205</v>
      </c>
      <c r="G2149" s="60">
        <v>5.8774134205607301E-2</v>
      </c>
      <c r="H2149" s="60">
        <v>16.014287211815599</v>
      </c>
      <c r="I2149" s="60" t="s">
        <v>142</v>
      </c>
      <c r="J2149" s="60">
        <v>-1</v>
      </c>
      <c r="K2149" s="60">
        <v>0.57272000936458001</v>
      </c>
      <c r="L2149" s="60">
        <v>9.2793273200301105E-2</v>
      </c>
      <c r="M2149" s="60">
        <v>0.33448671743511799</v>
      </c>
      <c r="N2149" s="60">
        <v>5.8774134205607301E-2</v>
      </c>
      <c r="O2149" s="60" t="s">
        <v>142</v>
      </c>
      <c r="P2149" s="60" t="s">
        <v>163</v>
      </c>
      <c r="Q2149" s="60">
        <v>143</v>
      </c>
      <c r="R2149" s="60" t="s">
        <v>173</v>
      </c>
    </row>
    <row r="2150" spans="1:18" x14ac:dyDescent="0.25">
      <c r="A2150" s="60">
        <v>2147</v>
      </c>
      <c r="B2150" s="60">
        <v>0.97792504919118495</v>
      </c>
      <c r="C2150" s="60">
        <v>-2.23222487028998E-2</v>
      </c>
      <c r="D2150" s="60">
        <v>5.9091118104169199E-2</v>
      </c>
      <c r="E2150" s="60">
        <v>0.63775083038361802</v>
      </c>
      <c r="F2150" s="60">
        <v>0.99999999920176996</v>
      </c>
      <c r="G2150" s="60">
        <v>2.2422850344606601E-3</v>
      </c>
      <c r="H2150" s="60">
        <v>444.97363164426298</v>
      </c>
      <c r="I2150" s="60" t="s">
        <v>142</v>
      </c>
      <c r="J2150" s="60">
        <v>-1</v>
      </c>
      <c r="K2150" s="60">
        <v>0.63775082987454601</v>
      </c>
      <c r="L2150" s="61">
        <v>5.0907215255020201E-10</v>
      </c>
      <c r="M2150" s="60">
        <v>0.36224916961638198</v>
      </c>
      <c r="N2150" s="60">
        <v>2.2422850344606601E-3</v>
      </c>
      <c r="O2150" s="60" t="s">
        <v>142</v>
      </c>
      <c r="P2150" s="60" t="s">
        <v>163</v>
      </c>
      <c r="Q2150" s="60">
        <v>144</v>
      </c>
      <c r="R2150" s="60" t="s">
        <v>173</v>
      </c>
    </row>
    <row r="2151" spans="1:18" x14ac:dyDescent="0.25">
      <c r="A2151" s="60">
        <v>2148</v>
      </c>
      <c r="B2151" s="60">
        <v>0.98463133924022395</v>
      </c>
      <c r="C2151" s="60">
        <v>-1.54879827513945E-2</v>
      </c>
      <c r="D2151" s="60">
        <v>5.7196343972233603E-2</v>
      </c>
      <c r="E2151" s="60">
        <v>0.63267799489873799</v>
      </c>
      <c r="F2151" s="60">
        <v>0.99999999999848399</v>
      </c>
      <c r="G2151" s="60">
        <v>3.5574684160779801E-3</v>
      </c>
      <c r="H2151" s="60">
        <v>280.09877110377101</v>
      </c>
      <c r="I2151" s="60" t="s">
        <v>142</v>
      </c>
      <c r="J2151" s="60">
        <v>-1</v>
      </c>
      <c r="K2151" s="60">
        <v>0.63267799489777898</v>
      </c>
      <c r="L2151" s="61">
        <v>9.5921611746176597E-13</v>
      </c>
      <c r="M2151" s="60">
        <v>0.36732200510126201</v>
      </c>
      <c r="N2151" s="60">
        <v>3.5574684160779801E-3</v>
      </c>
      <c r="O2151" s="60" t="s">
        <v>142</v>
      </c>
      <c r="P2151" s="60" t="s">
        <v>163</v>
      </c>
      <c r="Q2151" s="60">
        <v>145</v>
      </c>
      <c r="R2151" s="60" t="s">
        <v>173</v>
      </c>
    </row>
    <row r="2152" spans="1:18" x14ac:dyDescent="0.25">
      <c r="A2152" s="60">
        <v>2149</v>
      </c>
      <c r="B2152" s="60">
        <v>0.99785060410863002</v>
      </c>
      <c r="C2152" s="60">
        <v>-2.1517091580637001E-3</v>
      </c>
      <c r="D2152" s="60">
        <v>5.30117392616683E-2</v>
      </c>
      <c r="E2152" s="60">
        <v>0.61126746393207498</v>
      </c>
      <c r="F2152" s="60">
        <v>0.22080206412515399</v>
      </c>
      <c r="G2152" s="60">
        <v>0.57947409111355397</v>
      </c>
      <c r="H2152" s="60">
        <v>0.72570269376209195</v>
      </c>
      <c r="I2152" s="60" t="s">
        <v>142</v>
      </c>
      <c r="J2152" s="60">
        <v>-1</v>
      </c>
      <c r="K2152" s="60">
        <v>0.13496911776875101</v>
      </c>
      <c r="L2152" s="60">
        <v>0.476298346163325</v>
      </c>
      <c r="M2152" s="60">
        <v>0.38873253606792502</v>
      </c>
      <c r="N2152" s="60">
        <v>0.57947409111355397</v>
      </c>
      <c r="O2152" s="60" t="s">
        <v>142</v>
      </c>
      <c r="P2152" s="60" t="s">
        <v>163</v>
      </c>
      <c r="Q2152" s="60">
        <v>146</v>
      </c>
      <c r="R2152" s="60" t="s">
        <v>173</v>
      </c>
    </row>
    <row r="2153" spans="1:18" x14ac:dyDescent="0.25">
      <c r="A2153" s="60">
        <v>2150</v>
      </c>
      <c r="B2153" s="60">
        <v>0.98463133924022395</v>
      </c>
      <c r="C2153" s="60">
        <v>-1.54879827513945E-2</v>
      </c>
      <c r="D2153" s="60">
        <v>5.7196343972233603E-2</v>
      </c>
      <c r="E2153" s="60">
        <v>0.63267799489873799</v>
      </c>
      <c r="F2153" s="60">
        <v>0.99999999999848399</v>
      </c>
      <c r="G2153" s="60">
        <v>3.5574684160779801E-3</v>
      </c>
      <c r="H2153" s="60">
        <v>280.09877110377101</v>
      </c>
      <c r="I2153" s="60" t="s">
        <v>142</v>
      </c>
      <c r="J2153" s="60">
        <v>-1</v>
      </c>
      <c r="K2153" s="60">
        <v>0.63267799489777898</v>
      </c>
      <c r="L2153" s="61">
        <v>9.5921611746176597E-13</v>
      </c>
      <c r="M2153" s="60">
        <v>0.36732200510126201</v>
      </c>
      <c r="N2153" s="60">
        <v>3.5574684160779801E-3</v>
      </c>
      <c r="O2153" s="60" t="s">
        <v>142</v>
      </c>
      <c r="P2153" s="60" t="s">
        <v>163</v>
      </c>
      <c r="Q2153" s="60">
        <v>147</v>
      </c>
      <c r="R2153" s="60" t="s">
        <v>173</v>
      </c>
    </row>
    <row r="2154" spans="1:18" x14ac:dyDescent="0.25">
      <c r="A2154" s="60">
        <v>2151</v>
      </c>
      <c r="B2154" s="60">
        <v>0.97340156746475204</v>
      </c>
      <c r="C2154" s="60">
        <v>-2.6958571285382499E-2</v>
      </c>
      <c r="D2154" s="60">
        <v>5.4280340945373998E-2</v>
      </c>
      <c r="E2154" s="60">
        <v>0.53016839019150697</v>
      </c>
      <c r="F2154" s="60">
        <v>0.96115906530473505</v>
      </c>
      <c r="G2154" s="60">
        <v>4.6947960188060203E-2</v>
      </c>
      <c r="H2154" s="60">
        <v>20.300179943799101</v>
      </c>
      <c r="I2154" s="60" t="s">
        <v>142</v>
      </c>
      <c r="J2154" s="60">
        <v>-1</v>
      </c>
      <c r="K2154" s="60">
        <v>0.50957615437058501</v>
      </c>
      <c r="L2154" s="60">
        <v>2.0592235820922299E-2</v>
      </c>
      <c r="M2154" s="60">
        <v>0.46983160980849298</v>
      </c>
      <c r="N2154" s="60">
        <v>4.6947960188060203E-2</v>
      </c>
      <c r="O2154" s="60" t="s">
        <v>142</v>
      </c>
      <c r="P2154" s="60" t="s">
        <v>163</v>
      </c>
      <c r="Q2154" s="60">
        <v>148</v>
      </c>
      <c r="R2154" s="60" t="s">
        <v>173</v>
      </c>
    </row>
    <row r="2155" spans="1:18" x14ac:dyDescent="0.25">
      <c r="A2155" s="60">
        <v>2152</v>
      </c>
      <c r="B2155" s="60">
        <v>0.97508657567570101</v>
      </c>
      <c r="C2155" s="60">
        <v>-2.52290163615611E-2</v>
      </c>
      <c r="D2155" s="60">
        <v>5.4173817837950999E-2</v>
      </c>
      <c r="E2155" s="60">
        <v>0.510514293426656</v>
      </c>
      <c r="F2155" s="60">
        <v>0.99999999999994804</v>
      </c>
      <c r="G2155" s="60">
        <v>4.8872503570001596E-3</v>
      </c>
      <c r="H2155" s="60">
        <v>203.61403180781801</v>
      </c>
      <c r="I2155" s="60">
        <v>2.2539448089460401</v>
      </c>
      <c r="J2155" s="60">
        <v>-0.55633341329790298</v>
      </c>
      <c r="K2155" s="60">
        <v>0.51051429342663002</v>
      </c>
      <c r="L2155" s="61">
        <v>2.67522389238308E-14</v>
      </c>
      <c r="M2155" s="60">
        <v>0.489485706573344</v>
      </c>
      <c r="N2155" s="60">
        <v>4.8872503570001596E-3</v>
      </c>
      <c r="O2155" s="60">
        <v>2.2539448089460401</v>
      </c>
      <c r="P2155" s="60" t="s">
        <v>163</v>
      </c>
      <c r="Q2155" s="60">
        <v>149</v>
      </c>
      <c r="R2155" s="60" t="s">
        <v>173</v>
      </c>
    </row>
    <row r="2156" spans="1:18" x14ac:dyDescent="0.25">
      <c r="A2156" s="60">
        <v>2153</v>
      </c>
      <c r="B2156" s="60">
        <v>0.97924299223696698</v>
      </c>
      <c r="C2156" s="60">
        <v>-2.09754627171337E-2</v>
      </c>
      <c r="D2156" s="60">
        <v>5.6919153558209201E-2</v>
      </c>
      <c r="E2156" s="60">
        <v>0.617786894409178</v>
      </c>
      <c r="F2156" s="60">
        <v>0.96499066275784595</v>
      </c>
      <c r="G2156" s="60">
        <v>3.2910439650958599E-2</v>
      </c>
      <c r="H2156" s="60">
        <v>29.3854950163472</v>
      </c>
      <c r="I2156" s="60" t="s">
        <v>142</v>
      </c>
      <c r="J2156" s="60">
        <v>-1</v>
      </c>
      <c r="K2156" s="60">
        <v>0.59615858467902405</v>
      </c>
      <c r="L2156" s="60">
        <v>2.1628309730154002E-2</v>
      </c>
      <c r="M2156" s="60">
        <v>0.382213105590822</v>
      </c>
      <c r="N2156" s="60">
        <v>3.2910439650958599E-2</v>
      </c>
      <c r="O2156" s="60" t="s">
        <v>142</v>
      </c>
      <c r="P2156" s="60" t="s">
        <v>163</v>
      </c>
      <c r="Q2156" s="60">
        <v>150</v>
      </c>
      <c r="R2156" s="60" t="s">
        <v>173</v>
      </c>
    </row>
    <row r="2157" spans="1:18" x14ac:dyDescent="0.25">
      <c r="A2157" s="60">
        <v>2154</v>
      </c>
      <c r="B2157" s="60">
        <v>1.0021181592789501</v>
      </c>
      <c r="C2157" s="60">
        <v>2.1159191423394002E-3</v>
      </c>
      <c r="D2157" s="60">
        <v>5.0574603456438202E-2</v>
      </c>
      <c r="E2157" s="60">
        <v>0.35031785095837797</v>
      </c>
      <c r="F2157" s="60">
        <v>0.90478665231316202</v>
      </c>
      <c r="G2157" s="60">
        <v>6.8334218544521402E-2</v>
      </c>
      <c r="H2157" s="60">
        <v>13.633956768649901</v>
      </c>
      <c r="I2157" s="60">
        <v>0.84761415080856695</v>
      </c>
      <c r="J2157" s="60">
        <v>0.179782096660453</v>
      </c>
      <c r="K2157" s="60">
        <v>0.316962915614172</v>
      </c>
      <c r="L2157" s="60">
        <v>3.3354935344205999E-2</v>
      </c>
      <c r="M2157" s="60">
        <v>0.64968214904162203</v>
      </c>
      <c r="N2157" s="60">
        <v>6.8334218544521402E-2</v>
      </c>
      <c r="O2157" s="60">
        <v>0.84761415080856695</v>
      </c>
      <c r="P2157" s="60" t="s">
        <v>163</v>
      </c>
      <c r="Q2157" s="60">
        <v>151</v>
      </c>
      <c r="R2157" s="60" t="s">
        <v>173</v>
      </c>
    </row>
    <row r="2158" spans="1:18" x14ac:dyDescent="0.25">
      <c r="A2158" s="60">
        <v>2155</v>
      </c>
      <c r="B2158" s="60">
        <v>0.97957049558940001</v>
      </c>
      <c r="C2158" s="60">
        <v>-2.0641073192536601E-2</v>
      </c>
      <c r="D2158" s="60">
        <v>5.5945336144778403E-2</v>
      </c>
      <c r="E2158" s="60">
        <v>0.48159182800227102</v>
      </c>
      <c r="F2158" s="60">
        <v>0.99999999999994404</v>
      </c>
      <c r="G2158" s="60">
        <v>3.2809082816639698E-3</v>
      </c>
      <c r="H2158" s="60">
        <v>303.79364680466898</v>
      </c>
      <c r="I2158" s="60">
        <v>1.08932924117491</v>
      </c>
      <c r="J2158" s="60">
        <v>-8.2003895423357898E-2</v>
      </c>
      <c r="K2158" s="60">
        <v>0.48159182800224398</v>
      </c>
      <c r="L2158" s="61">
        <v>2.6787184229563901E-14</v>
      </c>
      <c r="M2158" s="60">
        <v>0.51840817199772904</v>
      </c>
      <c r="N2158" s="60">
        <v>3.2809082816639698E-3</v>
      </c>
      <c r="O2158" s="60">
        <v>1.08932924117491</v>
      </c>
      <c r="P2158" s="60" t="s">
        <v>163</v>
      </c>
      <c r="Q2158" s="60">
        <v>152</v>
      </c>
      <c r="R2158" s="60" t="s">
        <v>173</v>
      </c>
    </row>
    <row r="2159" spans="1:18" x14ac:dyDescent="0.25">
      <c r="A2159" s="60">
        <v>2156</v>
      </c>
      <c r="B2159" s="60">
        <v>0.99213404080805301</v>
      </c>
      <c r="C2159" s="60">
        <v>-7.89705904307819E-3</v>
      </c>
      <c r="D2159" s="60">
        <v>5.80121162278356E-2</v>
      </c>
      <c r="E2159" s="60">
        <v>0.64981196401094998</v>
      </c>
      <c r="F2159" s="60">
        <v>0.70214862849259996</v>
      </c>
      <c r="G2159" s="60">
        <v>4.8915421471314398E-2</v>
      </c>
      <c r="H2159" s="60">
        <v>19.443450550383801</v>
      </c>
      <c r="I2159" s="60">
        <v>9.9047817276878902</v>
      </c>
      <c r="J2159" s="60">
        <v>-0.89903866359774598</v>
      </c>
      <c r="K2159" s="60">
        <v>0.456264579308371</v>
      </c>
      <c r="L2159" s="60">
        <v>0.19354738470257901</v>
      </c>
      <c r="M2159" s="60">
        <v>0.35018803598905002</v>
      </c>
      <c r="N2159" s="60">
        <v>4.8915421471314398E-2</v>
      </c>
      <c r="O2159" s="60">
        <v>9.9047817276878902</v>
      </c>
      <c r="P2159" s="60" t="s">
        <v>163</v>
      </c>
      <c r="Q2159" s="60">
        <v>153</v>
      </c>
      <c r="R2159" s="60" t="s">
        <v>173</v>
      </c>
    </row>
    <row r="2160" spans="1:18" x14ac:dyDescent="0.25">
      <c r="A2160" s="60">
        <v>2157</v>
      </c>
      <c r="B2160" s="60">
        <v>0.99240326564057002</v>
      </c>
      <c r="C2160" s="60">
        <v>-7.6257365203987997E-3</v>
      </c>
      <c r="D2160" s="60">
        <v>5.7203843389079002E-2</v>
      </c>
      <c r="E2160" s="60">
        <v>0.62259016892381303</v>
      </c>
      <c r="F2160" s="60">
        <v>0.32010315311109799</v>
      </c>
      <c r="G2160" s="60">
        <v>0.21641107507871199</v>
      </c>
      <c r="H2160" s="60">
        <v>3.62083560019415</v>
      </c>
      <c r="I2160" s="60" t="s">
        <v>142</v>
      </c>
      <c r="J2160" s="60">
        <v>-1</v>
      </c>
      <c r="K2160" s="60">
        <v>0.19929307616848399</v>
      </c>
      <c r="L2160" s="60">
        <v>0.42329709275532901</v>
      </c>
      <c r="M2160" s="60">
        <v>0.37740983107618697</v>
      </c>
      <c r="N2160" s="60">
        <v>0.21641107507871199</v>
      </c>
      <c r="O2160" s="60" t="s">
        <v>142</v>
      </c>
      <c r="P2160" s="60" t="s">
        <v>163</v>
      </c>
      <c r="Q2160" s="60">
        <v>154</v>
      </c>
      <c r="R2160" s="60" t="s">
        <v>173</v>
      </c>
    </row>
    <row r="2161" spans="1:18" x14ac:dyDescent="0.25">
      <c r="A2161" s="60">
        <v>2158</v>
      </c>
      <c r="B2161" s="60">
        <v>0.99213404080805301</v>
      </c>
      <c r="C2161" s="60">
        <v>-7.89705904307819E-3</v>
      </c>
      <c r="D2161" s="60">
        <v>5.80121162278356E-2</v>
      </c>
      <c r="E2161" s="60">
        <v>0.64981196401094998</v>
      </c>
      <c r="F2161" s="60">
        <v>0.70214862849259996</v>
      </c>
      <c r="G2161" s="60">
        <v>4.8915421471314398E-2</v>
      </c>
      <c r="H2161" s="60">
        <v>19.443450550383801</v>
      </c>
      <c r="I2161" s="60">
        <v>9.9047817276878902</v>
      </c>
      <c r="J2161" s="60">
        <v>-0.89903866359774598</v>
      </c>
      <c r="K2161" s="60">
        <v>0.456264579308371</v>
      </c>
      <c r="L2161" s="60">
        <v>0.19354738470257901</v>
      </c>
      <c r="M2161" s="60">
        <v>0.35018803598905002</v>
      </c>
      <c r="N2161" s="60">
        <v>4.8915421471314398E-2</v>
      </c>
      <c r="O2161" s="60">
        <v>9.9047817276878902</v>
      </c>
      <c r="P2161" s="60" t="s">
        <v>163</v>
      </c>
      <c r="Q2161" s="60">
        <v>155</v>
      </c>
      <c r="R2161" s="60" t="s">
        <v>173</v>
      </c>
    </row>
    <row r="2162" spans="1:18" x14ac:dyDescent="0.25">
      <c r="A2162" s="60">
        <v>2159</v>
      </c>
      <c r="B2162" s="60">
        <v>0.99007601544590396</v>
      </c>
      <c r="C2162" s="60">
        <v>-9.9735555224953008E-3</v>
      </c>
      <c r="D2162" s="60">
        <v>5.5998216203576499E-2</v>
      </c>
      <c r="E2162" s="60">
        <v>0.58649424903838698</v>
      </c>
      <c r="F2162" s="60">
        <v>0.99999999999993205</v>
      </c>
      <c r="G2162" s="60">
        <v>2.8204607151149298E-3</v>
      </c>
      <c r="H2162" s="60">
        <v>353.552004444158</v>
      </c>
      <c r="I2162" s="60">
        <v>9.0987424070325709</v>
      </c>
      <c r="J2162" s="60">
        <v>-0.89009470152412695</v>
      </c>
      <c r="K2162" s="60">
        <v>0.58649424903834702</v>
      </c>
      <c r="L2162" s="61">
        <v>3.9979960332289201E-14</v>
      </c>
      <c r="M2162" s="60">
        <v>0.41350575096161302</v>
      </c>
      <c r="N2162" s="60">
        <v>2.8204607151149298E-3</v>
      </c>
      <c r="O2162" s="60">
        <v>9.0987424070325709</v>
      </c>
      <c r="P2162" s="60" t="s">
        <v>163</v>
      </c>
      <c r="Q2162" s="60">
        <v>156</v>
      </c>
      <c r="R2162" s="60" t="s">
        <v>173</v>
      </c>
    </row>
    <row r="2163" spans="1:18" x14ac:dyDescent="0.25">
      <c r="A2163" s="60">
        <v>2160</v>
      </c>
      <c r="B2163" s="60">
        <v>1.00836578912499</v>
      </c>
      <c r="C2163" s="60">
        <v>8.3309898586584104E-3</v>
      </c>
      <c r="D2163" s="60">
        <v>5.6014173644947797E-2</v>
      </c>
      <c r="E2163" s="60">
        <v>0.63652367384034703</v>
      </c>
      <c r="F2163" s="60">
        <v>0.16774522146425599</v>
      </c>
      <c r="G2163" s="60">
        <v>0.42121342984490601</v>
      </c>
      <c r="H2163" s="60">
        <v>1.37409334352945</v>
      </c>
      <c r="I2163" s="60" t="s">
        <v>142</v>
      </c>
      <c r="J2163" s="60">
        <v>-1</v>
      </c>
      <c r="K2163" s="60">
        <v>0.106773804635591</v>
      </c>
      <c r="L2163" s="60">
        <v>0.52974986920475597</v>
      </c>
      <c r="M2163" s="60">
        <v>0.36347632615965297</v>
      </c>
      <c r="N2163" s="60">
        <v>0.42121342984490601</v>
      </c>
      <c r="O2163" s="60" t="s">
        <v>142</v>
      </c>
      <c r="P2163" s="60" t="s">
        <v>163</v>
      </c>
      <c r="Q2163" s="60">
        <v>157</v>
      </c>
      <c r="R2163" s="60" t="s">
        <v>173</v>
      </c>
    </row>
    <row r="2164" spans="1:18" x14ac:dyDescent="0.25">
      <c r="A2164" s="60">
        <v>2161</v>
      </c>
      <c r="B2164" s="60">
        <v>0.97752135278796803</v>
      </c>
      <c r="C2164" s="60">
        <v>-2.2735143076832401E-2</v>
      </c>
      <c r="D2164" s="60">
        <v>5.4695562869529403E-2</v>
      </c>
      <c r="E2164" s="60">
        <v>0.55412620778105903</v>
      </c>
      <c r="F2164" s="60">
        <v>0.99875527807862696</v>
      </c>
      <c r="G2164" s="60">
        <v>2.48258366784108E-2</v>
      </c>
      <c r="H2164" s="60">
        <v>39.280616236778201</v>
      </c>
      <c r="I2164" s="60" t="s">
        <v>142</v>
      </c>
      <c r="J2164" s="60">
        <v>-1</v>
      </c>
      <c r="K2164" s="60">
        <v>0.55343647474302704</v>
      </c>
      <c r="L2164" s="60">
        <v>6.8973303803214795E-4</v>
      </c>
      <c r="M2164" s="60">
        <v>0.44587379221894102</v>
      </c>
      <c r="N2164" s="60">
        <v>2.48258366784108E-2</v>
      </c>
      <c r="O2164" s="60" t="s">
        <v>142</v>
      </c>
      <c r="P2164" s="60" t="s">
        <v>163</v>
      </c>
      <c r="Q2164" s="60">
        <v>158</v>
      </c>
      <c r="R2164" s="60" t="s">
        <v>173</v>
      </c>
    </row>
    <row r="2165" spans="1:18" x14ac:dyDescent="0.25">
      <c r="A2165" s="60">
        <v>2162</v>
      </c>
      <c r="B2165" s="60">
        <v>0.98853354705165797</v>
      </c>
      <c r="C2165" s="60">
        <v>-1.153269961636E-2</v>
      </c>
      <c r="D2165" s="60">
        <v>5.5096248788906101E-2</v>
      </c>
      <c r="E2165" s="60">
        <v>0.42808564224870599</v>
      </c>
      <c r="F2165" s="60">
        <v>1</v>
      </c>
      <c r="G2165" s="60">
        <v>2.9839729989874402E-3</v>
      </c>
      <c r="H2165" s="60">
        <v>334.12367583062297</v>
      </c>
      <c r="I2165" s="60">
        <v>0.86096915434442101</v>
      </c>
      <c r="J2165" s="60">
        <v>0.16148179636173299</v>
      </c>
      <c r="K2165" s="60">
        <v>0.42808564224870599</v>
      </c>
      <c r="L2165" s="61">
        <v>1.9010821461438401E-16</v>
      </c>
      <c r="M2165" s="60">
        <v>0.57191435775129396</v>
      </c>
      <c r="N2165" s="60">
        <v>2.9839729989874402E-3</v>
      </c>
      <c r="O2165" s="60">
        <v>0.86096915434442101</v>
      </c>
      <c r="P2165" s="60" t="s">
        <v>163</v>
      </c>
      <c r="Q2165" s="60">
        <v>159</v>
      </c>
      <c r="R2165" s="60" t="s">
        <v>173</v>
      </c>
    </row>
    <row r="2166" spans="1:18" x14ac:dyDescent="0.25">
      <c r="A2166" s="60">
        <v>2163</v>
      </c>
      <c r="B2166" s="60">
        <v>0.97337391049521205</v>
      </c>
      <c r="C2166" s="60">
        <v>-2.6986984391931999E-2</v>
      </c>
      <c r="D2166" s="60">
        <v>5.6550181246055001E-2</v>
      </c>
      <c r="E2166" s="60">
        <v>0.58837638872137998</v>
      </c>
      <c r="F2166" s="60">
        <v>0.999999999999994</v>
      </c>
      <c r="G2166" s="60">
        <v>3.7990649907597802E-3</v>
      </c>
      <c r="H2166" s="60">
        <v>262.22266200558101</v>
      </c>
      <c r="I2166" s="60">
        <v>7.5062064545083196</v>
      </c>
      <c r="J2166" s="60">
        <v>-0.86677691240434895</v>
      </c>
      <c r="K2166" s="60">
        <v>0.58837638872137599</v>
      </c>
      <c r="L2166" s="61">
        <v>3.5274366750830901E-15</v>
      </c>
      <c r="M2166" s="60">
        <v>0.41162361127862002</v>
      </c>
      <c r="N2166" s="60">
        <v>3.7990649907597802E-3</v>
      </c>
      <c r="O2166" s="60">
        <v>7.5062064545083196</v>
      </c>
      <c r="P2166" s="60" t="s">
        <v>163</v>
      </c>
      <c r="Q2166" s="60">
        <v>160</v>
      </c>
      <c r="R2166" s="60" t="s">
        <v>173</v>
      </c>
    </row>
    <row r="2167" spans="1:18" x14ac:dyDescent="0.25">
      <c r="A2167" s="60">
        <v>2164</v>
      </c>
      <c r="B2167" s="60">
        <v>0.99518932960355699</v>
      </c>
      <c r="C2167" s="60">
        <v>-4.8222789160796897E-3</v>
      </c>
      <c r="D2167" s="60">
        <v>5.1675762959010302E-2</v>
      </c>
      <c r="E2167" s="60">
        <v>0.32234498425695601</v>
      </c>
      <c r="F2167" s="60">
        <v>0.99999999973855902</v>
      </c>
      <c r="G2167" s="60">
        <v>6.7790831303847603E-3</v>
      </c>
      <c r="H2167" s="60">
        <v>146.51257371632801</v>
      </c>
      <c r="I2167" s="60">
        <v>0.68967781731039302</v>
      </c>
      <c r="J2167" s="60">
        <v>0.44995239066815701</v>
      </c>
      <c r="K2167" s="60">
        <v>0.32234498417268198</v>
      </c>
      <c r="L2167" s="61">
        <v>8.4274224362019995E-11</v>
      </c>
      <c r="M2167" s="60">
        <v>0.67765501574304399</v>
      </c>
      <c r="N2167" s="60">
        <v>6.7790831303847603E-3</v>
      </c>
      <c r="O2167" s="60">
        <v>0.68967781731039302</v>
      </c>
      <c r="P2167" s="60" t="s">
        <v>163</v>
      </c>
      <c r="Q2167" s="60">
        <v>161</v>
      </c>
      <c r="R2167" s="60" t="s">
        <v>173</v>
      </c>
    </row>
    <row r="2168" spans="1:18" x14ac:dyDescent="0.25">
      <c r="A2168" s="60">
        <v>2165</v>
      </c>
      <c r="B2168" s="60">
        <v>0.98851454698534702</v>
      </c>
      <c r="C2168" s="60">
        <v>-1.1551920257849501E-2</v>
      </c>
      <c r="D2168" s="60">
        <v>5.7620916197960503E-2</v>
      </c>
      <c r="E2168" s="60">
        <v>0.63912650037253704</v>
      </c>
      <c r="F2168" s="60">
        <v>0.999999999999998</v>
      </c>
      <c r="G2168" s="60">
        <v>1.9378757633305101E-3</v>
      </c>
      <c r="H2168" s="60">
        <v>515.02895238307804</v>
      </c>
      <c r="I2168" s="60" t="s">
        <v>142</v>
      </c>
      <c r="J2168" s="60">
        <v>-1</v>
      </c>
      <c r="K2168" s="60">
        <v>0.63912650037253604</v>
      </c>
      <c r="L2168" s="61">
        <v>1.27723132145104E-15</v>
      </c>
      <c r="M2168" s="60">
        <v>0.36087349962746301</v>
      </c>
      <c r="N2168" s="60">
        <v>1.9378757633305101E-3</v>
      </c>
      <c r="O2168" s="60" t="s">
        <v>142</v>
      </c>
      <c r="P2168" s="60" t="s">
        <v>163</v>
      </c>
      <c r="Q2168" s="60">
        <v>162</v>
      </c>
      <c r="R2168" s="60" t="s">
        <v>173</v>
      </c>
    </row>
    <row r="2169" spans="1:18" x14ac:dyDescent="0.25">
      <c r="A2169" s="60">
        <v>2166</v>
      </c>
      <c r="B2169" s="60">
        <v>0.99518932960355699</v>
      </c>
      <c r="C2169" s="60">
        <v>-4.8222789160796897E-3</v>
      </c>
      <c r="D2169" s="60">
        <v>5.1675762959010302E-2</v>
      </c>
      <c r="E2169" s="60">
        <v>0.32234498425695601</v>
      </c>
      <c r="F2169" s="60">
        <v>0.99999999973855902</v>
      </c>
      <c r="G2169" s="60">
        <v>6.7790831303847603E-3</v>
      </c>
      <c r="H2169" s="60">
        <v>146.51257371632801</v>
      </c>
      <c r="I2169" s="60">
        <v>0.68967781731039302</v>
      </c>
      <c r="J2169" s="60">
        <v>0.44995239066815701</v>
      </c>
      <c r="K2169" s="60">
        <v>0.32234498417268198</v>
      </c>
      <c r="L2169" s="61">
        <v>8.4274224362019995E-11</v>
      </c>
      <c r="M2169" s="60">
        <v>0.67765501574304399</v>
      </c>
      <c r="N2169" s="60">
        <v>6.7790831303847603E-3</v>
      </c>
      <c r="O2169" s="60">
        <v>0.68967781731039302</v>
      </c>
      <c r="P2169" s="60" t="s">
        <v>163</v>
      </c>
      <c r="Q2169" s="60">
        <v>163</v>
      </c>
      <c r="R2169" s="60" t="s">
        <v>173</v>
      </c>
    </row>
    <row r="2170" spans="1:18" x14ac:dyDescent="0.25">
      <c r="A2170" s="60">
        <v>2167</v>
      </c>
      <c r="B2170" s="60">
        <v>0.984887984345719</v>
      </c>
      <c r="C2170" s="60">
        <v>-1.52273657532525E-2</v>
      </c>
      <c r="D2170" s="60">
        <v>5.4114492421667999E-2</v>
      </c>
      <c r="E2170" s="60">
        <v>0.419264614584405</v>
      </c>
      <c r="F2170" s="60">
        <v>0.99999999998116795</v>
      </c>
      <c r="G2170" s="60">
        <v>4.41850413133582E-3</v>
      </c>
      <c r="H2170" s="60">
        <v>225.32093809940099</v>
      </c>
      <c r="I2170" s="60">
        <v>0.99958981666923397</v>
      </c>
      <c r="J2170" s="60">
        <v>4.1035165017290303E-4</v>
      </c>
      <c r="K2170" s="60">
        <v>0.41926461457650999</v>
      </c>
      <c r="L2170" s="61">
        <v>7.8955178456392402E-12</v>
      </c>
      <c r="M2170" s="60">
        <v>0.580735385415595</v>
      </c>
      <c r="N2170" s="60">
        <v>4.41850413133582E-3</v>
      </c>
      <c r="O2170" s="60">
        <v>0.99958981666923397</v>
      </c>
      <c r="P2170" s="60" t="s">
        <v>163</v>
      </c>
      <c r="Q2170" s="60">
        <v>164</v>
      </c>
      <c r="R2170" s="60" t="s">
        <v>173</v>
      </c>
    </row>
    <row r="2171" spans="1:18" x14ac:dyDescent="0.25">
      <c r="A2171" s="60">
        <v>2168</v>
      </c>
      <c r="B2171" s="60">
        <v>0.97687307106001897</v>
      </c>
      <c r="C2171" s="60">
        <v>-2.3398552411013199E-2</v>
      </c>
      <c r="D2171" s="60">
        <v>5.3347798277236701E-2</v>
      </c>
      <c r="E2171" s="60">
        <v>0.385524700374895</v>
      </c>
      <c r="F2171" s="60">
        <v>0.99999999999946898</v>
      </c>
      <c r="G2171" s="60">
        <v>6.0803716953514702E-3</v>
      </c>
      <c r="H2171" s="60">
        <v>163.463629873896</v>
      </c>
      <c r="I2171" s="60">
        <v>0.71738363218841095</v>
      </c>
      <c r="J2171" s="60">
        <v>0.39395430161886302</v>
      </c>
      <c r="K2171" s="60">
        <v>0.38552470037469</v>
      </c>
      <c r="L2171" s="61">
        <v>2.04549992842875E-13</v>
      </c>
      <c r="M2171" s="60">
        <v>0.61447529962510505</v>
      </c>
      <c r="N2171" s="60">
        <v>6.0803716953514702E-3</v>
      </c>
      <c r="O2171" s="60">
        <v>0.71738363218841095</v>
      </c>
      <c r="P2171" s="60" t="s">
        <v>163</v>
      </c>
      <c r="Q2171" s="60">
        <v>165</v>
      </c>
      <c r="R2171" s="60" t="s">
        <v>173</v>
      </c>
    </row>
    <row r="2172" spans="1:18" x14ac:dyDescent="0.25">
      <c r="A2172" s="60">
        <v>2169</v>
      </c>
      <c r="B2172" s="60">
        <v>0.98976000271090303</v>
      </c>
      <c r="C2172" s="60">
        <v>-1.0292786746482799E-2</v>
      </c>
      <c r="D2172" s="60">
        <v>5.5905725218062002E-2</v>
      </c>
      <c r="E2172" s="60">
        <v>0.45597210013012301</v>
      </c>
      <c r="F2172" s="60">
        <v>0.99999999999941303</v>
      </c>
      <c r="G2172" s="60">
        <v>2.2569309191847599E-3</v>
      </c>
      <c r="H2172" s="60">
        <v>442.079578333401</v>
      </c>
      <c r="I2172" s="60">
        <v>1.01304888341887</v>
      </c>
      <c r="J2172" s="60">
        <v>-1.2880803318029301E-2</v>
      </c>
      <c r="K2172" s="60">
        <v>0.45597210012985601</v>
      </c>
      <c r="L2172" s="61">
        <v>2.6744169156905202E-13</v>
      </c>
      <c r="M2172" s="60">
        <v>0.54402789986987699</v>
      </c>
      <c r="N2172" s="60">
        <v>2.2569309191847599E-3</v>
      </c>
      <c r="O2172" s="60">
        <v>1.01304888341887</v>
      </c>
      <c r="P2172" s="60" t="s">
        <v>163</v>
      </c>
      <c r="Q2172" s="60">
        <v>166</v>
      </c>
      <c r="R2172" s="60" t="s">
        <v>173</v>
      </c>
    </row>
    <row r="2173" spans="1:18" x14ac:dyDescent="0.25">
      <c r="A2173" s="60">
        <v>2170</v>
      </c>
      <c r="B2173" s="60">
        <v>0.99423674954444896</v>
      </c>
      <c r="C2173" s="60">
        <v>-5.7799220694402503E-3</v>
      </c>
      <c r="D2173" s="60">
        <v>5.7895313343862297E-2</v>
      </c>
      <c r="E2173" s="60">
        <v>0.64677590469303603</v>
      </c>
      <c r="F2173" s="60">
        <v>0.84957970891636703</v>
      </c>
      <c r="G2173" s="60">
        <v>3.7642200554828503E-2</v>
      </c>
      <c r="H2173" s="60">
        <v>25.565928273598999</v>
      </c>
      <c r="I2173" s="60" t="s">
        <v>142</v>
      </c>
      <c r="J2173" s="60">
        <v>-1</v>
      </c>
      <c r="K2173" s="60">
        <v>0.54948768484322996</v>
      </c>
      <c r="L2173" s="60">
        <v>9.7288219849806595E-2</v>
      </c>
      <c r="M2173" s="60">
        <v>0.35322409530696403</v>
      </c>
      <c r="N2173" s="60">
        <v>3.7642200554828503E-2</v>
      </c>
      <c r="O2173" s="60" t="s">
        <v>142</v>
      </c>
      <c r="P2173" s="60" t="s">
        <v>163</v>
      </c>
      <c r="Q2173" s="60">
        <v>167</v>
      </c>
      <c r="R2173" s="60" t="s">
        <v>173</v>
      </c>
    </row>
    <row r="2174" spans="1:18" x14ac:dyDescent="0.25">
      <c r="A2174" s="60">
        <v>2171</v>
      </c>
      <c r="B2174" s="60">
        <v>0.986659308737732</v>
      </c>
      <c r="C2174" s="60">
        <v>-1.34304777203532E-2</v>
      </c>
      <c r="D2174" s="60">
        <v>5.1718047325219202E-2</v>
      </c>
      <c r="E2174" s="60">
        <v>0.37412514090827498</v>
      </c>
      <c r="F2174" s="60">
        <v>0.99999999999211597</v>
      </c>
      <c r="G2174" s="60">
        <v>7.8756995392659894E-3</v>
      </c>
      <c r="H2174" s="60">
        <v>125.97284793741601</v>
      </c>
      <c r="I2174" s="60">
        <v>0.81674735132347498</v>
      </c>
      <c r="J2174" s="60">
        <v>0.22436883129106999</v>
      </c>
      <c r="K2174" s="60">
        <v>0.374125140905326</v>
      </c>
      <c r="L2174" s="61">
        <v>2.94969569676353E-12</v>
      </c>
      <c r="M2174" s="60">
        <v>0.62587485909172502</v>
      </c>
      <c r="N2174" s="60">
        <v>7.8756995392659894E-3</v>
      </c>
      <c r="O2174" s="60">
        <v>0.81674735132347498</v>
      </c>
      <c r="P2174" s="60" t="s">
        <v>163</v>
      </c>
      <c r="Q2174" s="60">
        <v>168</v>
      </c>
      <c r="R2174" s="60" t="s">
        <v>173</v>
      </c>
    </row>
    <row r="2175" spans="1:18" x14ac:dyDescent="0.25">
      <c r="A2175" s="60">
        <v>2172</v>
      </c>
      <c r="B2175" s="60">
        <v>0.98423253383088505</v>
      </c>
      <c r="C2175" s="60">
        <v>-1.5893094979058199E-2</v>
      </c>
      <c r="D2175" s="60">
        <v>5.1131010387242201E-2</v>
      </c>
      <c r="E2175" s="60">
        <v>0.44734286782495097</v>
      </c>
      <c r="F2175" s="60">
        <v>0.95862437487030205</v>
      </c>
      <c r="G2175" s="60">
        <v>6.4524337621311406E-2</v>
      </c>
      <c r="H2175" s="60">
        <v>14.4980281373662</v>
      </c>
      <c r="I2175" s="60">
        <v>2.6554563847920898</v>
      </c>
      <c r="J2175" s="60">
        <v>-0.62341689898315</v>
      </c>
      <c r="K2175" s="60">
        <v>0.42883377702138198</v>
      </c>
      <c r="L2175" s="60">
        <v>1.85090908035692E-2</v>
      </c>
      <c r="M2175" s="60">
        <v>0.55265713217504897</v>
      </c>
      <c r="N2175" s="60">
        <v>6.4524337621311406E-2</v>
      </c>
      <c r="O2175" s="60">
        <v>2.6554563847920898</v>
      </c>
      <c r="P2175" s="60" t="s">
        <v>163</v>
      </c>
      <c r="Q2175" s="60">
        <v>169</v>
      </c>
      <c r="R2175" s="60" t="s">
        <v>173</v>
      </c>
    </row>
    <row r="2176" spans="1:18" x14ac:dyDescent="0.25">
      <c r="A2176" s="60">
        <v>2173</v>
      </c>
      <c r="B2176" s="60">
        <v>0.96056894789770197</v>
      </c>
      <c r="C2176" s="60">
        <v>-4.02295160102095E-2</v>
      </c>
      <c r="D2176" s="60">
        <v>5.94483277964655E-2</v>
      </c>
      <c r="E2176" s="60">
        <v>0.66630687213126705</v>
      </c>
      <c r="F2176" s="60">
        <v>0.99999999975777099</v>
      </c>
      <c r="G2176" s="60">
        <v>4.2769145805653299E-3</v>
      </c>
      <c r="H2176" s="60">
        <v>232.81341412430501</v>
      </c>
      <c r="I2176" s="60" t="s">
        <v>142</v>
      </c>
      <c r="J2176" s="60">
        <v>-1</v>
      </c>
      <c r="K2176" s="60">
        <v>0.66630687196986804</v>
      </c>
      <c r="L2176" s="61">
        <v>1.61399152973401E-10</v>
      </c>
      <c r="M2176" s="60">
        <v>0.33369312786873301</v>
      </c>
      <c r="N2176" s="60">
        <v>4.2769145805653299E-3</v>
      </c>
      <c r="O2176" s="60" t="s">
        <v>142</v>
      </c>
      <c r="P2176" s="60" t="s">
        <v>163</v>
      </c>
      <c r="Q2176" s="60">
        <v>170</v>
      </c>
      <c r="R2176" s="60" t="s">
        <v>173</v>
      </c>
    </row>
    <row r="2177" spans="1:18" x14ac:dyDescent="0.25">
      <c r="A2177" s="60">
        <v>2174</v>
      </c>
      <c r="B2177" s="60">
        <v>0.98423253383088505</v>
      </c>
      <c r="C2177" s="60">
        <v>-1.5893094979058199E-2</v>
      </c>
      <c r="D2177" s="60">
        <v>5.1131010387242201E-2</v>
      </c>
      <c r="E2177" s="60">
        <v>0.44734286782495097</v>
      </c>
      <c r="F2177" s="60">
        <v>0.95862437487030205</v>
      </c>
      <c r="G2177" s="60">
        <v>6.4524337621311406E-2</v>
      </c>
      <c r="H2177" s="60">
        <v>14.4980281373662</v>
      </c>
      <c r="I2177" s="60">
        <v>2.6554563847920898</v>
      </c>
      <c r="J2177" s="60">
        <v>-0.62341689898315</v>
      </c>
      <c r="K2177" s="60">
        <v>0.42883377702138198</v>
      </c>
      <c r="L2177" s="60">
        <v>1.85090908035692E-2</v>
      </c>
      <c r="M2177" s="60">
        <v>0.55265713217504897</v>
      </c>
      <c r="N2177" s="60">
        <v>6.4524337621311406E-2</v>
      </c>
      <c r="O2177" s="60">
        <v>2.6554563847920898</v>
      </c>
      <c r="P2177" s="60" t="s">
        <v>163</v>
      </c>
      <c r="Q2177" s="60">
        <v>171</v>
      </c>
      <c r="R2177" s="60" t="s">
        <v>173</v>
      </c>
    </row>
    <row r="2178" spans="1:18" x14ac:dyDescent="0.25">
      <c r="A2178" s="60">
        <v>2175</v>
      </c>
      <c r="B2178" s="60">
        <v>0.95486099760793597</v>
      </c>
      <c r="C2178" s="60">
        <v>-4.6189501338161403E-2</v>
      </c>
      <c r="D2178" s="60">
        <v>5.7988070309114799E-2</v>
      </c>
      <c r="E2178" s="60">
        <v>0.63895659062431898</v>
      </c>
      <c r="F2178" s="60">
        <v>0.99999999945206197</v>
      </c>
      <c r="G2178" s="60">
        <v>6.8845376528112196E-3</v>
      </c>
      <c r="H2178" s="60">
        <v>144.25303664969601</v>
      </c>
      <c r="I2178" s="60">
        <v>90.511273102858198</v>
      </c>
      <c r="J2178" s="60">
        <v>-0.98895165247688399</v>
      </c>
      <c r="K2178" s="60">
        <v>0.63895659027421103</v>
      </c>
      <c r="L2178" s="61">
        <v>3.5010847254861699E-10</v>
      </c>
      <c r="M2178" s="60">
        <v>0.36104340937568102</v>
      </c>
      <c r="N2178" s="60">
        <v>6.8845376528112196E-3</v>
      </c>
      <c r="O2178" s="60">
        <v>90.511273102858198</v>
      </c>
      <c r="P2178" s="60" t="s">
        <v>163</v>
      </c>
      <c r="Q2178" s="60">
        <v>172</v>
      </c>
      <c r="R2178" s="60" t="s">
        <v>173</v>
      </c>
    </row>
    <row r="2179" spans="1:18" x14ac:dyDescent="0.25">
      <c r="A2179" s="60">
        <v>2176</v>
      </c>
      <c r="B2179" s="60">
        <v>0.946237291963823</v>
      </c>
      <c r="C2179" s="60">
        <v>-5.5261904213582298E-2</v>
      </c>
      <c r="D2179" s="60">
        <v>5.5603572261392203E-2</v>
      </c>
      <c r="E2179" s="60">
        <v>0.55847438744783695</v>
      </c>
      <c r="F2179" s="60">
        <v>0.99999999999990297</v>
      </c>
      <c r="G2179" s="60">
        <v>6.9366466893090598E-3</v>
      </c>
      <c r="H2179" s="60">
        <v>143.16187601730201</v>
      </c>
      <c r="I2179" s="60">
        <v>2.9869133301068702</v>
      </c>
      <c r="J2179" s="60">
        <v>-0.66520622144593</v>
      </c>
      <c r="K2179" s="60">
        <v>0.55847438744778299</v>
      </c>
      <c r="L2179" s="61">
        <v>5.4314726428062501E-14</v>
      </c>
      <c r="M2179" s="60">
        <v>0.44152561255216299</v>
      </c>
      <c r="N2179" s="60">
        <v>6.9366466893090598E-3</v>
      </c>
      <c r="O2179" s="60">
        <v>2.9869133301068702</v>
      </c>
      <c r="P2179" s="60" t="s">
        <v>163</v>
      </c>
      <c r="Q2179" s="60">
        <v>173</v>
      </c>
      <c r="R2179" s="60" t="s">
        <v>173</v>
      </c>
    </row>
    <row r="2180" spans="1:18" x14ac:dyDescent="0.25">
      <c r="A2180" s="60">
        <v>2177</v>
      </c>
      <c r="B2180" s="60">
        <v>0.99991495795537</v>
      </c>
      <c r="C2180" s="61">
        <v>-8.5045660909926406E-5</v>
      </c>
      <c r="D2180" s="60">
        <v>4.95852141257489E-2</v>
      </c>
      <c r="E2180" s="60">
        <v>0.22734195986094399</v>
      </c>
      <c r="F2180" s="60">
        <v>0.999999999999999</v>
      </c>
      <c r="G2180" s="60">
        <v>6.2285547285266902E-3</v>
      </c>
      <c r="H2180" s="60">
        <v>159.55088918461499</v>
      </c>
      <c r="I2180" s="60">
        <v>0.42499991881316201</v>
      </c>
      <c r="J2180" s="60">
        <v>1.3529416259479801</v>
      </c>
      <c r="K2180" s="60">
        <v>0.22734195986094399</v>
      </c>
      <c r="L2180" s="61">
        <v>1.5144016698061701E-16</v>
      </c>
      <c r="M2180" s="60">
        <v>0.77265804013905603</v>
      </c>
      <c r="N2180" s="60">
        <v>6.2285547285266902E-3</v>
      </c>
      <c r="O2180" s="60">
        <v>0.42499991881316201</v>
      </c>
      <c r="P2180" s="60" t="s">
        <v>163</v>
      </c>
      <c r="Q2180" s="60">
        <v>174</v>
      </c>
      <c r="R2180" s="60" t="s">
        <v>173</v>
      </c>
    </row>
    <row r="2181" spans="1:18" x14ac:dyDescent="0.25">
      <c r="A2181" s="60">
        <v>2178</v>
      </c>
      <c r="B2181" s="60">
        <v>1.00033275753446</v>
      </c>
      <c r="C2181" s="60">
        <v>3.3270218295486598E-4</v>
      </c>
      <c r="D2181" s="60">
        <v>5.3379638264100998E-2</v>
      </c>
      <c r="E2181" s="60">
        <v>0.52958389156731001</v>
      </c>
      <c r="F2181" s="60">
        <v>0.35212833695690698</v>
      </c>
      <c r="G2181" s="60">
        <v>0.231581892427208</v>
      </c>
      <c r="H2181" s="60">
        <v>3.3181269032695502</v>
      </c>
      <c r="I2181" s="60">
        <v>9.6630350350186394</v>
      </c>
      <c r="J2181" s="60">
        <v>-0.896512845459421</v>
      </c>
      <c r="K2181" s="60">
        <v>0.186481495016764</v>
      </c>
      <c r="L2181" s="60">
        <v>0.34310239655054597</v>
      </c>
      <c r="M2181" s="60">
        <v>0.47041610843268999</v>
      </c>
      <c r="N2181" s="60">
        <v>0.231581892427208</v>
      </c>
      <c r="O2181" s="60">
        <v>9.6630350350186394</v>
      </c>
      <c r="P2181" s="60" t="s">
        <v>163</v>
      </c>
      <c r="Q2181" s="60">
        <v>175</v>
      </c>
      <c r="R2181" s="60" t="s">
        <v>173</v>
      </c>
    </row>
    <row r="2182" spans="1:18" x14ac:dyDescent="0.25">
      <c r="A2182" s="60">
        <v>2179</v>
      </c>
      <c r="B2182" s="60">
        <v>0.97548320300931002</v>
      </c>
      <c r="C2182" s="60">
        <v>-2.4822337919795E-2</v>
      </c>
      <c r="D2182" s="60">
        <v>5.5820563406824203E-2</v>
      </c>
      <c r="E2182" s="60">
        <v>0.48474213538952099</v>
      </c>
      <c r="F2182" s="60">
        <v>0.999999999999998</v>
      </c>
      <c r="G2182" s="60">
        <v>3.3284600452424501E-3</v>
      </c>
      <c r="H2182" s="60">
        <v>299.439238088303</v>
      </c>
      <c r="I2182" s="60">
        <v>1.13903902756713</v>
      </c>
      <c r="J2182" s="60">
        <v>-0.122066956620534</v>
      </c>
      <c r="K2182" s="60">
        <v>0.48474213538951999</v>
      </c>
      <c r="L2182" s="61">
        <v>8.0725781957311702E-16</v>
      </c>
      <c r="M2182" s="60">
        <v>0.51525786461047896</v>
      </c>
      <c r="N2182" s="60">
        <v>3.3284600452424501E-3</v>
      </c>
      <c r="O2182" s="60">
        <v>1.13903902756713</v>
      </c>
      <c r="P2182" s="60" t="s">
        <v>163</v>
      </c>
      <c r="Q2182" s="60">
        <v>176</v>
      </c>
      <c r="R2182" s="60" t="s">
        <v>173</v>
      </c>
    </row>
    <row r="2183" spans="1:18" x14ac:dyDescent="0.25">
      <c r="A2183" s="60">
        <v>2180</v>
      </c>
      <c r="B2183" s="60">
        <v>0.99499852151849799</v>
      </c>
      <c r="C2183" s="60">
        <v>-5.0140277357059899E-3</v>
      </c>
      <c r="D2183" s="60">
        <v>4.9693242819632402E-2</v>
      </c>
      <c r="E2183" s="60">
        <v>0.40735625848392198</v>
      </c>
      <c r="F2183" s="60">
        <v>0.82496270563357199</v>
      </c>
      <c r="G2183" s="60">
        <v>0.13663410207896301</v>
      </c>
      <c r="H2183" s="60">
        <v>6.31881707995624</v>
      </c>
      <c r="I2183" s="60">
        <v>1.7771853516126801</v>
      </c>
      <c r="J2183" s="60">
        <v>-0.43731249017297902</v>
      </c>
      <c r="K2183" s="60">
        <v>0.33605372115566501</v>
      </c>
      <c r="L2183" s="60">
        <v>7.1302537328256796E-2</v>
      </c>
      <c r="M2183" s="60">
        <v>0.59264374151607802</v>
      </c>
      <c r="N2183" s="60">
        <v>0.13663410207896301</v>
      </c>
      <c r="O2183" s="60">
        <v>1.7771853516126801</v>
      </c>
      <c r="P2183" s="60" t="s">
        <v>163</v>
      </c>
      <c r="Q2183" s="60">
        <v>177</v>
      </c>
      <c r="R2183" s="60" t="s">
        <v>173</v>
      </c>
    </row>
    <row r="2184" spans="1:18" x14ac:dyDescent="0.25">
      <c r="A2184" s="60">
        <v>2181</v>
      </c>
      <c r="B2184" s="60">
        <v>0.98830533253659603</v>
      </c>
      <c r="C2184" s="60">
        <v>-1.17635879486682E-2</v>
      </c>
      <c r="D2184" s="60">
        <v>5.85730658497811E-2</v>
      </c>
      <c r="E2184" s="60">
        <v>0.621414430056071</v>
      </c>
      <c r="F2184" s="60">
        <v>0.35108225160793199</v>
      </c>
      <c r="G2184" s="60">
        <v>8.0240983412578196E-2</v>
      </c>
      <c r="H2184" s="60">
        <v>11.4624594249831</v>
      </c>
      <c r="I2184" s="60">
        <v>5.4467948478272197</v>
      </c>
      <c r="J2184" s="60">
        <v>-0.81640578947104803</v>
      </c>
      <c r="K2184" s="60">
        <v>0.21816757728574501</v>
      </c>
      <c r="L2184" s="60">
        <v>0.40324685277032601</v>
      </c>
      <c r="M2184" s="60">
        <v>0.378585569943929</v>
      </c>
      <c r="N2184" s="60">
        <v>8.0240983412578196E-2</v>
      </c>
      <c r="O2184" s="60">
        <v>5.4467948478272197</v>
      </c>
      <c r="P2184" s="60" t="s">
        <v>163</v>
      </c>
      <c r="Q2184" s="60">
        <v>178</v>
      </c>
      <c r="R2184" s="60" t="s">
        <v>173</v>
      </c>
    </row>
    <row r="2185" spans="1:18" x14ac:dyDescent="0.25">
      <c r="A2185" s="60">
        <v>2182</v>
      </c>
      <c r="B2185" s="60">
        <v>0.99499852151849799</v>
      </c>
      <c r="C2185" s="60">
        <v>-5.0140277357059899E-3</v>
      </c>
      <c r="D2185" s="60">
        <v>4.9693242819632402E-2</v>
      </c>
      <c r="E2185" s="60">
        <v>0.40735625848392198</v>
      </c>
      <c r="F2185" s="60">
        <v>0.82496270563357199</v>
      </c>
      <c r="G2185" s="60">
        <v>0.13663410207896301</v>
      </c>
      <c r="H2185" s="60">
        <v>6.31881707995624</v>
      </c>
      <c r="I2185" s="60">
        <v>1.7771853516126801</v>
      </c>
      <c r="J2185" s="60">
        <v>-0.43731249017297902</v>
      </c>
      <c r="K2185" s="60">
        <v>0.33605372115566501</v>
      </c>
      <c r="L2185" s="60">
        <v>7.1302537328256796E-2</v>
      </c>
      <c r="M2185" s="60">
        <v>0.59264374151607802</v>
      </c>
      <c r="N2185" s="60">
        <v>0.13663410207896301</v>
      </c>
      <c r="O2185" s="60">
        <v>1.7771853516126801</v>
      </c>
      <c r="P2185" s="60" t="s">
        <v>163</v>
      </c>
      <c r="Q2185" s="60">
        <v>179</v>
      </c>
      <c r="R2185" s="60" t="s">
        <v>173</v>
      </c>
    </row>
    <row r="2186" spans="1:18" x14ac:dyDescent="0.25">
      <c r="A2186" s="60">
        <v>2183</v>
      </c>
      <c r="B2186" s="60">
        <v>0.97001416805821805</v>
      </c>
      <c r="C2186" s="60">
        <v>-3.04446013457935E-2</v>
      </c>
      <c r="D2186" s="60">
        <v>5.8651592136974101E-2</v>
      </c>
      <c r="E2186" s="60">
        <v>0.61023700034385397</v>
      </c>
      <c r="F2186" s="60">
        <v>0.58334277255456402</v>
      </c>
      <c r="G2186" s="60">
        <v>9.0968855426536696E-2</v>
      </c>
      <c r="H2186" s="60">
        <v>9.99277324432828</v>
      </c>
      <c r="I2186" s="60">
        <v>3.0388301426599398</v>
      </c>
      <c r="J2186" s="60">
        <v>-0.67092599682959497</v>
      </c>
      <c r="K2186" s="60">
        <v>0.35597734369596401</v>
      </c>
      <c r="L2186" s="60">
        <v>0.25425965664789002</v>
      </c>
      <c r="M2186" s="60">
        <v>0.38976299965614603</v>
      </c>
      <c r="N2186" s="60">
        <v>9.0968855426536696E-2</v>
      </c>
      <c r="O2186" s="60">
        <v>3.0388301426599398</v>
      </c>
      <c r="P2186" s="60" t="s">
        <v>163</v>
      </c>
      <c r="Q2186" s="60">
        <v>180</v>
      </c>
      <c r="R2186" s="60" t="s">
        <v>173</v>
      </c>
    </row>
    <row r="2187" spans="1:18" x14ac:dyDescent="0.25">
      <c r="A2187" s="60">
        <v>2184</v>
      </c>
      <c r="B2187" s="60">
        <v>0.97714411196390805</v>
      </c>
      <c r="C2187" s="60">
        <v>-2.3121133248088999E-2</v>
      </c>
      <c r="D2187" s="60">
        <v>5.8351231657296297E-2</v>
      </c>
      <c r="E2187" s="60">
        <v>0.64908644861448095</v>
      </c>
      <c r="F2187" s="60">
        <v>0.99999999999997402</v>
      </c>
      <c r="G2187" s="60">
        <v>2.8614420687998201E-3</v>
      </c>
      <c r="H2187" s="60">
        <v>348.47413784946201</v>
      </c>
      <c r="I2187" s="60" t="s">
        <v>142</v>
      </c>
      <c r="J2187" s="60">
        <v>-1</v>
      </c>
      <c r="K2187" s="60">
        <v>0.64908644861446396</v>
      </c>
      <c r="L2187" s="61">
        <v>1.6934821925263299E-14</v>
      </c>
      <c r="M2187" s="60">
        <v>0.350913551385519</v>
      </c>
      <c r="N2187" s="60">
        <v>2.8614420687998201E-3</v>
      </c>
      <c r="O2187" s="60" t="s">
        <v>142</v>
      </c>
      <c r="P2187" s="60" t="s">
        <v>163</v>
      </c>
      <c r="Q2187" s="60">
        <v>181</v>
      </c>
      <c r="R2187" s="60" t="s">
        <v>173</v>
      </c>
    </row>
    <row r="2188" spans="1:18" x14ac:dyDescent="0.25">
      <c r="A2188" s="60">
        <v>2185</v>
      </c>
      <c r="B2188" s="60">
        <v>0.96030508423361205</v>
      </c>
      <c r="C2188" s="60">
        <v>-4.0504248930052597E-2</v>
      </c>
      <c r="D2188" s="60">
        <v>5.3733881210767998E-2</v>
      </c>
      <c r="E2188" s="60">
        <v>0.48333031735343301</v>
      </c>
      <c r="F2188" s="60">
        <v>0.999999999779976</v>
      </c>
      <c r="G2188" s="60">
        <v>9.5018334698716202E-3</v>
      </c>
      <c r="H2188" s="60">
        <v>104.24284635915799</v>
      </c>
      <c r="I2188" s="60">
        <v>3.0899820514095002</v>
      </c>
      <c r="J2188" s="60">
        <v>-0.67637352471227097</v>
      </c>
      <c r="K2188" s="60">
        <v>0.48333031724708903</v>
      </c>
      <c r="L2188" s="61">
        <v>1.0634410829047699E-10</v>
      </c>
      <c r="M2188" s="60">
        <v>0.51666968264656699</v>
      </c>
      <c r="N2188" s="60">
        <v>9.5018334698716202E-3</v>
      </c>
      <c r="O2188" s="60">
        <v>3.0899820514095002</v>
      </c>
      <c r="P2188" s="60" t="s">
        <v>163</v>
      </c>
      <c r="Q2188" s="60">
        <v>182</v>
      </c>
      <c r="R2188" s="60" t="s">
        <v>173</v>
      </c>
    </row>
    <row r="2189" spans="1:18" x14ac:dyDescent="0.25">
      <c r="A2189" s="60">
        <v>2186</v>
      </c>
      <c r="B2189" s="60">
        <v>0.99454486309826196</v>
      </c>
      <c r="C2189" s="60">
        <v>-5.4700704956736996E-3</v>
      </c>
      <c r="D2189" s="60">
        <v>4.96383484230557E-2</v>
      </c>
      <c r="E2189" s="60">
        <v>0.357113100846637</v>
      </c>
      <c r="F2189" s="60">
        <v>0.99999999997243005</v>
      </c>
      <c r="G2189" s="60">
        <v>9.6919348028543795E-3</v>
      </c>
      <c r="H2189" s="60">
        <v>102.178572735084</v>
      </c>
      <c r="I2189" s="60">
        <v>0.99572953709960599</v>
      </c>
      <c r="J2189" s="60">
        <v>4.2887779675922699E-3</v>
      </c>
      <c r="K2189" s="60">
        <v>0.35711310083679099</v>
      </c>
      <c r="L2189" s="61">
        <v>9.8456286701403296E-12</v>
      </c>
      <c r="M2189" s="60">
        <v>0.64288689915336295</v>
      </c>
      <c r="N2189" s="60">
        <v>9.6919348028543795E-3</v>
      </c>
      <c r="O2189" s="60">
        <v>0.99572953709960599</v>
      </c>
      <c r="P2189" s="60" t="s">
        <v>163</v>
      </c>
      <c r="Q2189" s="60">
        <v>183</v>
      </c>
      <c r="R2189" s="60" t="s">
        <v>173</v>
      </c>
    </row>
    <row r="2190" spans="1:18" x14ac:dyDescent="0.25">
      <c r="A2190" s="60">
        <v>2187</v>
      </c>
      <c r="B2190" s="60">
        <v>0.99579572759591595</v>
      </c>
      <c r="C2190" s="60">
        <v>-4.21313520712266E-3</v>
      </c>
      <c r="D2190" s="60">
        <v>5.6056328065981501E-2</v>
      </c>
      <c r="E2190" s="60">
        <v>0.52232817541707399</v>
      </c>
      <c r="F2190" s="60">
        <v>0.95361120821798995</v>
      </c>
      <c r="G2190" s="60">
        <v>1.9699347235470899E-2</v>
      </c>
      <c r="H2190" s="60">
        <v>49.763103368186002</v>
      </c>
      <c r="I2190" s="60">
        <v>1.5178423709692801</v>
      </c>
      <c r="J2190" s="60">
        <v>-0.341170058810909</v>
      </c>
      <c r="K2190" s="60">
        <v>0.49809800244577401</v>
      </c>
      <c r="L2190" s="60">
        <v>2.4230172971299899E-2</v>
      </c>
      <c r="M2190" s="60">
        <v>0.47767182458292601</v>
      </c>
      <c r="N2190" s="60">
        <v>1.9699347235470899E-2</v>
      </c>
      <c r="O2190" s="60">
        <v>1.5178423709692801</v>
      </c>
      <c r="P2190" s="60" t="s">
        <v>163</v>
      </c>
      <c r="Q2190" s="60">
        <v>184</v>
      </c>
      <c r="R2190" s="60" t="s">
        <v>173</v>
      </c>
    </row>
    <row r="2191" spans="1:18" x14ac:dyDescent="0.25">
      <c r="A2191" s="60">
        <v>2188</v>
      </c>
      <c r="B2191" s="60">
        <v>0.97516334688695305</v>
      </c>
      <c r="C2191" s="60">
        <v>-2.5150286748086399E-2</v>
      </c>
      <c r="D2191" s="60">
        <v>5.8626626399569698E-2</v>
      </c>
      <c r="E2191" s="60">
        <v>0.63643585547291304</v>
      </c>
      <c r="F2191" s="60">
        <v>0.99999999454534505</v>
      </c>
      <c r="G2191" s="60">
        <v>4.34198556210045E-3</v>
      </c>
      <c r="H2191" s="60">
        <v>229.30937936059101</v>
      </c>
      <c r="I2191" s="60">
        <v>15.5647698785821</v>
      </c>
      <c r="J2191" s="60">
        <v>-0.93575234277147601</v>
      </c>
      <c r="K2191" s="60">
        <v>0.63643585200137398</v>
      </c>
      <c r="L2191" s="61">
        <v>3.4715382720111198E-9</v>
      </c>
      <c r="M2191" s="60">
        <v>0.36356414452708702</v>
      </c>
      <c r="N2191" s="60">
        <v>4.34198556210045E-3</v>
      </c>
      <c r="O2191" s="60">
        <v>15.5647698785821</v>
      </c>
      <c r="P2191" s="60" t="s">
        <v>163</v>
      </c>
      <c r="Q2191" s="60">
        <v>185</v>
      </c>
      <c r="R2191" s="60" t="s">
        <v>173</v>
      </c>
    </row>
    <row r="2192" spans="1:18" x14ac:dyDescent="0.25">
      <c r="A2192" s="60">
        <v>2189</v>
      </c>
      <c r="B2192" s="60">
        <v>0.965049097883103</v>
      </c>
      <c r="C2192" s="60">
        <v>-3.5576300302085397E-2</v>
      </c>
      <c r="D2192" s="60">
        <v>5.6774695575798E-2</v>
      </c>
      <c r="E2192" s="60">
        <v>0.61132653441456897</v>
      </c>
      <c r="F2192" s="60">
        <v>0.99999999891608904</v>
      </c>
      <c r="G2192" s="60">
        <v>6.6490699840562398E-3</v>
      </c>
      <c r="H2192" s="60">
        <v>149.396973170367</v>
      </c>
      <c r="I2192" s="60" t="s">
        <v>142</v>
      </c>
      <c r="J2192" s="60">
        <v>-1</v>
      </c>
      <c r="K2192" s="60">
        <v>0.61132653375194501</v>
      </c>
      <c r="L2192" s="61">
        <v>6.6262332778098697E-10</v>
      </c>
      <c r="M2192" s="60">
        <v>0.38867346558543098</v>
      </c>
      <c r="N2192" s="60">
        <v>6.6490699840562398E-3</v>
      </c>
      <c r="O2192" s="60" t="s">
        <v>142</v>
      </c>
      <c r="P2192" s="60" t="s">
        <v>163</v>
      </c>
      <c r="Q2192" s="60">
        <v>186</v>
      </c>
      <c r="R2192" s="60" t="s">
        <v>173</v>
      </c>
    </row>
    <row r="2193" spans="1:18" x14ac:dyDescent="0.25">
      <c r="A2193" s="60">
        <v>2190</v>
      </c>
      <c r="B2193" s="60">
        <v>0.97516334688695305</v>
      </c>
      <c r="C2193" s="60">
        <v>-2.5150286748086399E-2</v>
      </c>
      <c r="D2193" s="60">
        <v>5.8626626399569698E-2</v>
      </c>
      <c r="E2193" s="60">
        <v>0.63643585547291304</v>
      </c>
      <c r="F2193" s="60">
        <v>0.99999999454534505</v>
      </c>
      <c r="G2193" s="60">
        <v>4.34198556210045E-3</v>
      </c>
      <c r="H2193" s="60">
        <v>229.30937936059101</v>
      </c>
      <c r="I2193" s="60">
        <v>15.5647698785821</v>
      </c>
      <c r="J2193" s="60">
        <v>-0.93575234277147601</v>
      </c>
      <c r="K2193" s="60">
        <v>0.63643585200137398</v>
      </c>
      <c r="L2193" s="61">
        <v>3.4715382720111198E-9</v>
      </c>
      <c r="M2193" s="60">
        <v>0.36356414452708702</v>
      </c>
      <c r="N2193" s="60">
        <v>4.34198556210045E-3</v>
      </c>
      <c r="O2193" s="60">
        <v>15.5647698785821</v>
      </c>
      <c r="P2193" s="60" t="s">
        <v>163</v>
      </c>
      <c r="Q2193" s="60">
        <v>187</v>
      </c>
      <c r="R2193" s="60" t="s">
        <v>173</v>
      </c>
    </row>
    <row r="2194" spans="1:18" x14ac:dyDescent="0.25">
      <c r="A2194" s="60">
        <v>2191</v>
      </c>
      <c r="B2194" s="60">
        <v>0.99121680002090895</v>
      </c>
      <c r="C2194" s="60">
        <v>-8.8219996372025794E-3</v>
      </c>
      <c r="D2194" s="60">
        <v>5.5947311923085601E-2</v>
      </c>
      <c r="E2194" s="60">
        <v>0.50699462957998798</v>
      </c>
      <c r="F2194" s="60">
        <v>0.99999999999998301</v>
      </c>
      <c r="G2194" s="60">
        <v>2.0089396343678698E-3</v>
      </c>
      <c r="H2194" s="60">
        <v>496.77503658772702</v>
      </c>
      <c r="I2194" s="60">
        <v>1.6269411392609601</v>
      </c>
      <c r="J2194" s="60">
        <v>-0.38534961353657199</v>
      </c>
      <c r="K2194" s="60">
        <v>0.50699462957997998</v>
      </c>
      <c r="L2194" s="61">
        <v>8.6120198001513807E-15</v>
      </c>
      <c r="M2194" s="60">
        <v>0.49300537042001202</v>
      </c>
      <c r="N2194" s="60">
        <v>2.0089396343678698E-3</v>
      </c>
      <c r="O2194" s="60">
        <v>1.6269411392609601</v>
      </c>
      <c r="P2194" s="60" t="s">
        <v>163</v>
      </c>
      <c r="Q2194" s="60">
        <v>188</v>
      </c>
      <c r="R2194" s="60" t="s">
        <v>173</v>
      </c>
    </row>
    <row r="2195" spans="1:18" x14ac:dyDescent="0.25">
      <c r="A2195" s="60">
        <v>2192</v>
      </c>
      <c r="B2195" s="60">
        <v>0.98713959719161304</v>
      </c>
      <c r="C2195" s="60">
        <v>-1.2943813691999E-2</v>
      </c>
      <c r="D2195" s="60">
        <v>5.2064568633896698E-2</v>
      </c>
      <c r="E2195" s="60">
        <v>0.48055222992577201</v>
      </c>
      <c r="F2195" s="60">
        <v>0.86363914170179801</v>
      </c>
      <c r="G2195" s="60">
        <v>8.2272428727340502E-2</v>
      </c>
      <c r="H2195" s="60">
        <v>11.1547402388485</v>
      </c>
      <c r="I2195" s="60">
        <v>4.1099845559494597</v>
      </c>
      <c r="J2195" s="60">
        <v>-0.75669008328694698</v>
      </c>
      <c r="K2195" s="60">
        <v>0.41502371539597899</v>
      </c>
      <c r="L2195" s="60">
        <v>6.5528514529793094E-2</v>
      </c>
      <c r="M2195" s="60">
        <v>0.51944777007422804</v>
      </c>
      <c r="N2195" s="60">
        <v>8.2272428727340502E-2</v>
      </c>
      <c r="O2195" s="60">
        <v>4.1099845559494597</v>
      </c>
      <c r="P2195" s="60" t="s">
        <v>163</v>
      </c>
      <c r="Q2195" s="60">
        <v>189</v>
      </c>
      <c r="R2195" s="60" t="s">
        <v>173</v>
      </c>
    </row>
    <row r="2196" spans="1:18" x14ac:dyDescent="0.25">
      <c r="A2196" s="60">
        <v>2193</v>
      </c>
      <c r="B2196" s="60">
        <v>1.0355326189307501</v>
      </c>
      <c r="C2196" s="60">
        <v>3.4915902014783201E-2</v>
      </c>
      <c r="D2196" s="60">
        <v>5.11630900149663E-2</v>
      </c>
      <c r="E2196" s="60">
        <v>0.40807551251852497</v>
      </c>
      <c r="F2196" s="60">
        <v>0.99999999991796196</v>
      </c>
      <c r="G2196" s="60">
        <v>3.9137786199823898E-3</v>
      </c>
      <c r="H2196" s="60">
        <v>254.50755346619499</v>
      </c>
      <c r="I2196" s="60">
        <v>1.1707223155175699</v>
      </c>
      <c r="J2196" s="60">
        <v>-0.14582648101492601</v>
      </c>
      <c r="K2196" s="60">
        <v>0.40807551248504698</v>
      </c>
      <c r="L2196" s="61">
        <v>3.3477671148178598E-11</v>
      </c>
      <c r="M2196" s="60">
        <v>0.59192448748147497</v>
      </c>
      <c r="N2196" s="60">
        <v>3.9137786199823898E-3</v>
      </c>
      <c r="O2196" s="60">
        <v>1.1707223155175699</v>
      </c>
      <c r="P2196" s="60" t="s">
        <v>163</v>
      </c>
      <c r="Q2196" s="60">
        <v>190</v>
      </c>
      <c r="R2196" s="60" t="s">
        <v>173</v>
      </c>
    </row>
    <row r="2197" spans="1:18" x14ac:dyDescent="0.25">
      <c r="A2197" s="60">
        <v>2194</v>
      </c>
      <c r="B2197" s="60">
        <v>0.97556863261420401</v>
      </c>
      <c r="C2197" s="60">
        <v>-2.4734765049215301E-2</v>
      </c>
      <c r="D2197" s="60">
        <v>5.6503264356516099E-2</v>
      </c>
      <c r="E2197" s="60">
        <v>0.60330535438224897</v>
      </c>
      <c r="F2197" s="60">
        <v>0.999999999999998</v>
      </c>
      <c r="G2197" s="60">
        <v>3.3546819686630499E-3</v>
      </c>
      <c r="H2197" s="60">
        <v>297.09085014354798</v>
      </c>
      <c r="I2197" s="60" t="s">
        <v>142</v>
      </c>
      <c r="J2197" s="60">
        <v>-1</v>
      </c>
      <c r="K2197" s="60">
        <v>0.60330535438224797</v>
      </c>
      <c r="L2197" s="61">
        <v>1.00470524297222E-15</v>
      </c>
      <c r="M2197" s="60">
        <v>0.39669464561775097</v>
      </c>
      <c r="N2197" s="60">
        <v>3.3546819686630499E-3</v>
      </c>
      <c r="O2197" s="60" t="s">
        <v>142</v>
      </c>
      <c r="P2197" s="60" t="s">
        <v>163</v>
      </c>
      <c r="Q2197" s="60">
        <v>191</v>
      </c>
      <c r="R2197" s="60" t="s">
        <v>173</v>
      </c>
    </row>
    <row r="2198" spans="1:18" x14ac:dyDescent="0.25">
      <c r="A2198" s="60">
        <v>2195</v>
      </c>
      <c r="B2198" s="60">
        <v>0.99162001113386</v>
      </c>
      <c r="C2198" s="60">
        <v>-8.4152983733967006E-3</v>
      </c>
      <c r="D2198" s="60">
        <v>5.5840130968728099E-2</v>
      </c>
      <c r="E2198" s="60">
        <v>0.57216155167459803</v>
      </c>
      <c r="F2198" s="60">
        <v>0.99999999999997002</v>
      </c>
      <c r="G2198" s="60">
        <v>3.49619540142351E-3</v>
      </c>
      <c r="H2198" s="60">
        <v>285.02520316594399</v>
      </c>
      <c r="I2198" s="60">
        <v>2.68480886935953</v>
      </c>
      <c r="J2198" s="60">
        <v>-0.62753400757404698</v>
      </c>
      <c r="K2198" s="60">
        <v>0.57216155167458105</v>
      </c>
      <c r="L2198" s="61">
        <v>1.74052178401984E-14</v>
      </c>
      <c r="M2198" s="60">
        <v>0.42783844832540202</v>
      </c>
      <c r="N2198" s="60">
        <v>3.49619540142351E-3</v>
      </c>
      <c r="O2198" s="60">
        <v>2.68480886935953</v>
      </c>
      <c r="P2198" s="60" t="s">
        <v>163</v>
      </c>
      <c r="Q2198" s="60">
        <v>192</v>
      </c>
      <c r="R2198" s="60" t="s">
        <v>173</v>
      </c>
    </row>
    <row r="2199" spans="1:18" x14ac:dyDescent="0.25">
      <c r="A2199" s="60">
        <v>2196</v>
      </c>
      <c r="B2199" s="60">
        <v>1.0328074024417</v>
      </c>
      <c r="C2199" s="60">
        <v>3.2280727877147301E-2</v>
      </c>
      <c r="D2199" s="60">
        <v>4.3356781841883102E-2</v>
      </c>
      <c r="E2199" s="60">
        <v>0.370409929059486</v>
      </c>
      <c r="F2199" s="60">
        <v>0.50096991448963901</v>
      </c>
      <c r="G2199" s="60">
        <v>0.515431524940835</v>
      </c>
      <c r="H2199" s="60">
        <v>0.94012192039434805</v>
      </c>
      <c r="I2199" s="60">
        <v>0.48371108306579702</v>
      </c>
      <c r="J2199" s="60">
        <v>1.0673497776026299</v>
      </c>
      <c r="K2199" s="60">
        <v>0.18556423048704401</v>
      </c>
      <c r="L2199" s="60">
        <v>0.18484569857244201</v>
      </c>
      <c r="M2199" s="60">
        <v>0.629590070940514</v>
      </c>
      <c r="N2199" s="60">
        <v>0.515431524940835</v>
      </c>
      <c r="O2199" s="60">
        <v>0.48371108306579702</v>
      </c>
      <c r="P2199" s="60" t="s">
        <v>163</v>
      </c>
      <c r="Q2199" s="60">
        <v>193</v>
      </c>
      <c r="R2199" s="60" t="s">
        <v>173</v>
      </c>
    </row>
    <row r="2200" spans="1:18" x14ac:dyDescent="0.25">
      <c r="A2200" s="60">
        <v>2197</v>
      </c>
      <c r="B2200" s="60">
        <v>0.98527186414918</v>
      </c>
      <c r="C2200" s="60">
        <v>-1.48376716798385E-2</v>
      </c>
      <c r="D2200" s="60">
        <v>5.1126080066485703E-2</v>
      </c>
      <c r="E2200" s="60">
        <v>0.36046834700199198</v>
      </c>
      <c r="F2200" s="60">
        <v>0.99945228308833101</v>
      </c>
      <c r="G2200" s="60">
        <v>2.84074233911112E-2</v>
      </c>
      <c r="H2200" s="60">
        <v>34.202066242759003</v>
      </c>
      <c r="I2200" s="60">
        <v>1.01624499113865</v>
      </c>
      <c r="J2200" s="60">
        <v>-1.5985309920645101E-2</v>
      </c>
      <c r="K2200" s="60">
        <v>0.36027091239221698</v>
      </c>
      <c r="L2200" s="60">
        <v>1.9743460977435801E-4</v>
      </c>
      <c r="M2200" s="60">
        <v>0.63953165299800796</v>
      </c>
      <c r="N2200" s="60">
        <v>2.84074233911112E-2</v>
      </c>
      <c r="O2200" s="60">
        <v>1.01624499113865</v>
      </c>
      <c r="P2200" s="60" t="s">
        <v>163</v>
      </c>
      <c r="Q2200" s="60">
        <v>194</v>
      </c>
      <c r="R2200" s="60" t="s">
        <v>173</v>
      </c>
    </row>
    <row r="2201" spans="1:18" x14ac:dyDescent="0.25">
      <c r="A2201" s="60">
        <v>2198</v>
      </c>
      <c r="B2201" s="60">
        <v>1.0328074024417</v>
      </c>
      <c r="C2201" s="60">
        <v>3.2280727877147301E-2</v>
      </c>
      <c r="D2201" s="60">
        <v>4.3356781841883102E-2</v>
      </c>
      <c r="E2201" s="60">
        <v>0.370409929059486</v>
      </c>
      <c r="F2201" s="60">
        <v>0.50096991448963901</v>
      </c>
      <c r="G2201" s="60">
        <v>0.515431524940835</v>
      </c>
      <c r="H2201" s="60">
        <v>0.94012192039434805</v>
      </c>
      <c r="I2201" s="60">
        <v>0.48371108306579702</v>
      </c>
      <c r="J2201" s="60">
        <v>1.0673497776026299</v>
      </c>
      <c r="K2201" s="60">
        <v>0.18556423048704401</v>
      </c>
      <c r="L2201" s="60">
        <v>0.18484569857244201</v>
      </c>
      <c r="M2201" s="60">
        <v>0.629590070940514</v>
      </c>
      <c r="N2201" s="60">
        <v>0.515431524940835</v>
      </c>
      <c r="O2201" s="60">
        <v>0.48371108306579702</v>
      </c>
      <c r="P2201" s="60" t="s">
        <v>163</v>
      </c>
      <c r="Q2201" s="60">
        <v>195</v>
      </c>
      <c r="R2201" s="60" t="s">
        <v>173</v>
      </c>
    </row>
    <row r="2202" spans="1:18" x14ac:dyDescent="0.25">
      <c r="A2202" s="60">
        <v>2199</v>
      </c>
      <c r="B2202" s="60">
        <v>0.98051440287913705</v>
      </c>
      <c r="C2202" s="60">
        <v>-1.96779441327289E-2</v>
      </c>
      <c r="D2202" s="60">
        <v>4.9501351042773097E-2</v>
      </c>
      <c r="E2202" s="60">
        <v>0.32524470155951202</v>
      </c>
      <c r="F2202" s="60">
        <v>0.99999999995409805</v>
      </c>
      <c r="G2202" s="60">
        <v>1.2250242651574501E-2</v>
      </c>
      <c r="H2202" s="60">
        <v>80.631036089842198</v>
      </c>
      <c r="I2202" s="60">
        <v>0.80975030358856603</v>
      </c>
      <c r="J2202" s="60">
        <v>0.23494859534884399</v>
      </c>
      <c r="K2202" s="60">
        <v>0.32524470154458301</v>
      </c>
      <c r="L2202" s="61">
        <v>1.49293295643366E-11</v>
      </c>
      <c r="M2202" s="60">
        <v>0.67475529844048798</v>
      </c>
      <c r="N2202" s="60">
        <v>1.2250242651574501E-2</v>
      </c>
      <c r="O2202" s="60">
        <v>0.80975030358856603</v>
      </c>
      <c r="P2202" s="60" t="s">
        <v>163</v>
      </c>
      <c r="Q2202" s="60">
        <v>196</v>
      </c>
      <c r="R2202" s="60" t="s">
        <v>173</v>
      </c>
    </row>
    <row r="2203" spans="1:18" x14ac:dyDescent="0.25">
      <c r="A2203" s="60">
        <v>2200</v>
      </c>
      <c r="B2203" s="60">
        <v>0.97767103265184196</v>
      </c>
      <c r="C2203" s="60">
        <v>-2.2582032963188E-2</v>
      </c>
      <c r="D2203" s="60">
        <v>5.4561868443044198E-2</v>
      </c>
      <c r="E2203" s="60">
        <v>0.40280927579287001</v>
      </c>
      <c r="F2203" s="60">
        <v>0.99999999999368105</v>
      </c>
      <c r="G2203" s="60">
        <v>4.3479547042919401E-3</v>
      </c>
      <c r="H2203" s="60">
        <v>228.99319634422201</v>
      </c>
      <c r="I2203" s="60">
        <v>0.77610687099835696</v>
      </c>
      <c r="J2203" s="60">
        <v>0.28848234356388902</v>
      </c>
      <c r="K2203" s="60">
        <v>0.402809275790324</v>
      </c>
      <c r="L2203" s="61">
        <v>2.5455086902914799E-12</v>
      </c>
      <c r="M2203" s="60">
        <v>0.59719072420713004</v>
      </c>
      <c r="N2203" s="60">
        <v>4.3479547042919401E-3</v>
      </c>
      <c r="O2203" s="60">
        <v>0.77610687099835696</v>
      </c>
      <c r="P2203" s="60" t="s">
        <v>163</v>
      </c>
      <c r="Q2203" s="60">
        <v>197</v>
      </c>
      <c r="R2203" s="60" t="s">
        <v>173</v>
      </c>
    </row>
    <row r="2204" spans="1:18" x14ac:dyDescent="0.25">
      <c r="A2204" s="60">
        <v>2201</v>
      </c>
      <c r="B2204" s="60">
        <v>0.98704222983356604</v>
      </c>
      <c r="C2204" s="60">
        <v>-1.3042454411707699E-2</v>
      </c>
      <c r="D2204" s="60">
        <v>5.2372635693392199E-2</v>
      </c>
      <c r="E2204" s="60">
        <v>0.36205879544955599</v>
      </c>
      <c r="F2204" s="60">
        <v>0.54996628094139</v>
      </c>
      <c r="G2204" s="60">
        <v>0.166533990255778</v>
      </c>
      <c r="H2204" s="60">
        <v>5.0047801560757001</v>
      </c>
      <c r="I2204" s="60">
        <v>0.78200448168202996</v>
      </c>
      <c r="J2204" s="60">
        <v>0.27876504984866401</v>
      </c>
      <c r="K2204" s="60">
        <v>0.199120129215512</v>
      </c>
      <c r="L2204" s="60">
        <v>0.16293866623404499</v>
      </c>
      <c r="M2204" s="60">
        <v>0.63794120455044401</v>
      </c>
      <c r="N2204" s="60">
        <v>0.166533990255778</v>
      </c>
      <c r="O2204" s="60">
        <v>0.78200448168202996</v>
      </c>
      <c r="P2204" s="60" t="s">
        <v>163</v>
      </c>
      <c r="Q2204" s="60">
        <v>198</v>
      </c>
      <c r="R2204" s="60" t="s">
        <v>173</v>
      </c>
    </row>
    <row r="2205" spans="1:18" x14ac:dyDescent="0.25">
      <c r="A2205" s="60">
        <v>2202</v>
      </c>
      <c r="B2205" s="60">
        <v>0.98416114519645004</v>
      </c>
      <c r="C2205" s="60">
        <v>-1.5965629894432998E-2</v>
      </c>
      <c r="D2205" s="60">
        <v>5.3643364324972402E-2</v>
      </c>
      <c r="E2205" s="60">
        <v>0.53226097171278997</v>
      </c>
      <c r="F2205" s="60">
        <v>0.89747985992999602</v>
      </c>
      <c r="G2205" s="60">
        <v>7.5811692967390404E-2</v>
      </c>
      <c r="H2205" s="60">
        <v>12.1905773484064</v>
      </c>
      <c r="I2205" s="60">
        <v>3.52117526616215</v>
      </c>
      <c r="J2205" s="60">
        <v>-0.71600391221368198</v>
      </c>
      <c r="K2205" s="60">
        <v>0.47769350233899799</v>
      </c>
      <c r="L2205" s="60">
        <v>5.4567469373791699E-2</v>
      </c>
      <c r="M2205" s="60">
        <v>0.46773902828720998</v>
      </c>
      <c r="N2205" s="60">
        <v>7.5811692967390404E-2</v>
      </c>
      <c r="O2205" s="60">
        <v>3.52117526616215</v>
      </c>
      <c r="P2205" s="60" t="s">
        <v>163</v>
      </c>
      <c r="Q2205" s="60">
        <v>199</v>
      </c>
      <c r="R2205" s="60" t="s">
        <v>173</v>
      </c>
    </row>
    <row r="2206" spans="1:18" x14ac:dyDescent="0.25">
      <c r="A2206" s="60">
        <v>2203</v>
      </c>
      <c r="B2206" s="60">
        <v>0.97242983417222195</v>
      </c>
      <c r="C2206" s="60">
        <v>-2.79573560439111E-2</v>
      </c>
      <c r="D2206" s="60">
        <v>5.2794885461577297E-2</v>
      </c>
      <c r="E2206" s="60">
        <v>0.38949502570768801</v>
      </c>
      <c r="F2206" s="60">
        <v>0.99999995563136101</v>
      </c>
      <c r="G2206" s="60">
        <v>1.25055695964675E-2</v>
      </c>
      <c r="H2206" s="60">
        <v>78.964370457981701</v>
      </c>
      <c r="I2206" s="60">
        <v>0.86340740628191504</v>
      </c>
      <c r="J2206" s="60">
        <v>0.158201785998446</v>
      </c>
      <c r="K2206" s="60">
        <v>0.38949500842632401</v>
      </c>
      <c r="L2206" s="61">
        <v>1.72813641820966E-8</v>
      </c>
      <c r="M2206" s="60">
        <v>0.61050497429231199</v>
      </c>
      <c r="N2206" s="60">
        <v>1.25055695964675E-2</v>
      </c>
      <c r="O2206" s="60">
        <v>0.86340740628191504</v>
      </c>
      <c r="P2206" s="60" t="s">
        <v>163</v>
      </c>
      <c r="Q2206" s="60">
        <v>200</v>
      </c>
      <c r="R2206" s="60" t="s">
        <v>173</v>
      </c>
    </row>
    <row r="2207" spans="1:18" x14ac:dyDescent="0.25">
      <c r="A2207" s="60">
        <v>2204</v>
      </c>
      <c r="B2207" s="60">
        <v>0.97740083265201905</v>
      </c>
      <c r="C2207" s="60">
        <v>-2.2858442241371801E-2</v>
      </c>
      <c r="D2207" s="60">
        <v>5.9667230561248098E-2</v>
      </c>
      <c r="E2207" s="60">
        <v>0.66159557539452296</v>
      </c>
      <c r="F2207" s="60">
        <v>0.50635910535520001</v>
      </c>
      <c r="G2207" s="60">
        <v>8.6566170748119398E-2</v>
      </c>
      <c r="H2207" s="60">
        <v>10.551856705198301</v>
      </c>
      <c r="I2207" s="60" t="s">
        <v>142</v>
      </c>
      <c r="J2207" s="60">
        <v>-1</v>
      </c>
      <c r="K2207" s="60">
        <v>0.33500494366373001</v>
      </c>
      <c r="L2207" s="60">
        <v>0.326590631730793</v>
      </c>
      <c r="M2207" s="60">
        <v>0.33840442460547698</v>
      </c>
      <c r="N2207" s="60">
        <v>8.6566170748119398E-2</v>
      </c>
      <c r="O2207" s="60" t="s">
        <v>142</v>
      </c>
      <c r="P2207" s="60" t="s">
        <v>163</v>
      </c>
      <c r="Q2207" s="60">
        <v>201</v>
      </c>
      <c r="R2207" s="60" t="s">
        <v>173</v>
      </c>
    </row>
    <row r="2208" spans="1:18" x14ac:dyDescent="0.25">
      <c r="A2208" s="60">
        <v>2205</v>
      </c>
      <c r="B2208" s="60">
        <v>1.0027586385290701</v>
      </c>
      <c r="C2208" s="60">
        <v>2.7548404691785798E-3</v>
      </c>
      <c r="D2208" s="60">
        <v>4.9939678027542803E-2</v>
      </c>
      <c r="E2208" s="60">
        <v>0.24239329297839199</v>
      </c>
      <c r="F2208" s="60">
        <v>0.99999998949525504</v>
      </c>
      <c r="G2208" s="60">
        <v>1.02873925703465E-2</v>
      </c>
      <c r="H2208" s="60">
        <v>96.206361394480794</v>
      </c>
      <c r="I2208" s="60">
        <v>0.42587458784267002</v>
      </c>
      <c r="J2208" s="60">
        <v>1.3481091113363799</v>
      </c>
      <c r="K2208" s="60">
        <v>0.242393290432112</v>
      </c>
      <c r="L2208" s="61">
        <v>2.5462798310707699E-9</v>
      </c>
      <c r="M2208" s="60">
        <v>0.75760670702160804</v>
      </c>
      <c r="N2208" s="60">
        <v>1.02873925703465E-2</v>
      </c>
      <c r="O2208" s="60">
        <v>0.42587458784267002</v>
      </c>
      <c r="P2208" s="60" t="s">
        <v>163</v>
      </c>
      <c r="Q2208" s="60">
        <v>202</v>
      </c>
      <c r="R2208" s="60" t="s">
        <v>173</v>
      </c>
    </row>
    <row r="2209" spans="1:18" x14ac:dyDescent="0.25">
      <c r="A2209" s="60">
        <v>2206</v>
      </c>
      <c r="B2209" s="60">
        <v>0.97740083265201905</v>
      </c>
      <c r="C2209" s="60">
        <v>-2.2858442241371801E-2</v>
      </c>
      <c r="D2209" s="60">
        <v>5.9667230561248098E-2</v>
      </c>
      <c r="E2209" s="60">
        <v>0.66159557539452296</v>
      </c>
      <c r="F2209" s="60">
        <v>0.50635910535520001</v>
      </c>
      <c r="G2209" s="60">
        <v>8.6566170748119398E-2</v>
      </c>
      <c r="H2209" s="60">
        <v>10.551856705198301</v>
      </c>
      <c r="I2209" s="60" t="s">
        <v>142</v>
      </c>
      <c r="J2209" s="60">
        <v>-1</v>
      </c>
      <c r="K2209" s="60">
        <v>0.33500494366373001</v>
      </c>
      <c r="L2209" s="60">
        <v>0.326590631730793</v>
      </c>
      <c r="M2209" s="60">
        <v>0.33840442460547698</v>
      </c>
      <c r="N2209" s="60">
        <v>8.6566170748119398E-2</v>
      </c>
      <c r="O2209" s="60" t="s">
        <v>142</v>
      </c>
      <c r="P2209" s="60" t="s">
        <v>163</v>
      </c>
      <c r="Q2209" s="60">
        <v>203</v>
      </c>
      <c r="R2209" s="60" t="s">
        <v>173</v>
      </c>
    </row>
    <row r="2210" spans="1:18" x14ac:dyDescent="0.25">
      <c r="A2210" s="60">
        <v>2207</v>
      </c>
      <c r="B2210" s="60">
        <v>1.00695400162285</v>
      </c>
      <c r="C2210" s="60">
        <v>6.9299340663638602E-3</v>
      </c>
      <c r="D2210" s="60">
        <v>5.6799876340413197E-2</v>
      </c>
      <c r="E2210" s="60">
        <v>0.50320792067377795</v>
      </c>
      <c r="F2210" s="60">
        <v>4.2843515124720101E-2</v>
      </c>
      <c r="G2210" s="60" t="s">
        <v>142</v>
      </c>
      <c r="H2210" s="60">
        <v>-1</v>
      </c>
      <c r="I2210" s="60">
        <v>0.24214856097665599</v>
      </c>
      <c r="J2210" s="60">
        <v>3.1296962326214501</v>
      </c>
      <c r="K2210" s="60">
        <v>2.15591961602659E-2</v>
      </c>
      <c r="L2210" s="60">
        <v>0.48164872451351198</v>
      </c>
      <c r="M2210" s="60">
        <v>0.49679207932622199</v>
      </c>
      <c r="N2210" s="60" t="s">
        <v>142</v>
      </c>
      <c r="O2210" s="60">
        <v>0.24214856097665599</v>
      </c>
      <c r="P2210" s="60" t="s">
        <v>163</v>
      </c>
      <c r="Q2210" s="60">
        <v>204</v>
      </c>
      <c r="R2210" s="60" t="s">
        <v>173</v>
      </c>
    </row>
    <row r="2211" spans="1:18" x14ac:dyDescent="0.25">
      <c r="A2211" s="60">
        <v>2208</v>
      </c>
      <c r="B2211" s="60">
        <v>0.98009604165733799</v>
      </c>
      <c r="C2211" s="60">
        <v>-2.0104710428209799E-2</v>
      </c>
      <c r="D2211" s="60">
        <v>5.96772784902148E-2</v>
      </c>
      <c r="E2211" s="60">
        <v>0.66633264492357203</v>
      </c>
      <c r="F2211" s="60">
        <v>0.55673201882686396</v>
      </c>
      <c r="G2211" s="60">
        <v>7.7456875096748701E-2</v>
      </c>
      <c r="H2211" s="60">
        <v>11.910409808695899</v>
      </c>
      <c r="I2211" s="60" t="s">
        <v>142</v>
      </c>
      <c r="J2211" s="60">
        <v>-1</v>
      </c>
      <c r="K2211" s="60">
        <v>0.37096871861854402</v>
      </c>
      <c r="L2211" s="60">
        <v>0.295363926305028</v>
      </c>
      <c r="M2211" s="60">
        <v>0.33366735507642797</v>
      </c>
      <c r="N2211" s="60">
        <v>7.7456875096748701E-2</v>
      </c>
      <c r="O2211" s="60" t="s">
        <v>142</v>
      </c>
      <c r="P2211" s="60" t="s">
        <v>163</v>
      </c>
      <c r="Q2211" s="60">
        <v>205</v>
      </c>
      <c r="R2211" s="60" t="s">
        <v>173</v>
      </c>
    </row>
    <row r="2212" spans="1:18" x14ac:dyDescent="0.25">
      <c r="A2212" s="60">
        <v>2209</v>
      </c>
      <c r="B2212" s="60">
        <v>0.99908460700324697</v>
      </c>
      <c r="C2212" s="60">
        <v>-9.1581222478062901E-4</v>
      </c>
      <c r="D2212" s="60">
        <v>5.0266320835299E-2</v>
      </c>
      <c r="E2212" s="60">
        <v>0.32368993802422202</v>
      </c>
      <c r="F2212" s="60">
        <v>0.99999999999893896</v>
      </c>
      <c r="G2212" s="60">
        <v>7.2967060102398697E-3</v>
      </c>
      <c r="H2212" s="60">
        <v>136.048141804897</v>
      </c>
      <c r="I2212" s="60">
        <v>0.615132598774075</v>
      </c>
      <c r="J2212" s="60">
        <v>0.62566575400644397</v>
      </c>
      <c r="K2212" s="60">
        <v>0.32368993802387802</v>
      </c>
      <c r="L2212" s="61">
        <v>3.43555829064486E-13</v>
      </c>
      <c r="M2212" s="60">
        <v>0.67631006197577803</v>
      </c>
      <c r="N2212" s="60">
        <v>7.2967060102398697E-3</v>
      </c>
      <c r="O2212" s="60">
        <v>0.615132598774075</v>
      </c>
      <c r="P2212" s="60" t="s">
        <v>163</v>
      </c>
      <c r="Q2212" s="60">
        <v>206</v>
      </c>
      <c r="R2212" s="60" t="s">
        <v>173</v>
      </c>
    </row>
    <row r="2213" spans="1:18" x14ac:dyDescent="0.25">
      <c r="A2213" s="60">
        <v>2210</v>
      </c>
      <c r="B2213" s="60">
        <v>0.98432880953648605</v>
      </c>
      <c r="C2213" s="60">
        <v>-1.5795281714562001E-2</v>
      </c>
      <c r="D2213" s="60">
        <v>5.1832456338865997E-2</v>
      </c>
      <c r="E2213" s="60">
        <v>0.51366988372663602</v>
      </c>
      <c r="F2213" s="60">
        <v>0.99968330511065395</v>
      </c>
      <c r="G2213" s="60">
        <v>2.78057581444962E-2</v>
      </c>
      <c r="H2213" s="60">
        <v>34.963773935002003</v>
      </c>
      <c r="I2213" s="60" t="s">
        <v>142</v>
      </c>
      <c r="J2213" s="60">
        <v>-1</v>
      </c>
      <c r="K2213" s="60">
        <v>0.51350720709964903</v>
      </c>
      <c r="L2213" s="60">
        <v>1.62676626987432E-4</v>
      </c>
      <c r="M2213" s="60">
        <v>0.48633011627336398</v>
      </c>
      <c r="N2213" s="60">
        <v>2.78057581444962E-2</v>
      </c>
      <c r="O2213" s="60" t="s">
        <v>142</v>
      </c>
      <c r="P2213" s="60" t="s">
        <v>163</v>
      </c>
      <c r="Q2213" s="60">
        <v>207</v>
      </c>
      <c r="R2213" s="60" t="s">
        <v>173</v>
      </c>
    </row>
    <row r="2214" spans="1:18" x14ac:dyDescent="0.25">
      <c r="A2214" s="60">
        <v>2211</v>
      </c>
      <c r="B2214" s="60">
        <v>0.97558784994296099</v>
      </c>
      <c r="C2214" s="60">
        <v>-2.4715066650927101E-2</v>
      </c>
      <c r="D2214" s="60">
        <v>6.20843106438339E-2</v>
      </c>
      <c r="E2214" s="60">
        <v>0.71135868554402104</v>
      </c>
      <c r="F2214" s="60">
        <v>0.99999999999998201</v>
      </c>
      <c r="G2214" s="60">
        <v>1.29425101710426E-3</v>
      </c>
      <c r="H2214" s="60">
        <v>771.64764468749297</v>
      </c>
      <c r="I2214" s="60" t="s">
        <v>142</v>
      </c>
      <c r="J2214" s="60">
        <v>-1</v>
      </c>
      <c r="K2214" s="60">
        <v>0.71135868554400805</v>
      </c>
      <c r="L2214" s="61">
        <v>1.27152453424747E-14</v>
      </c>
      <c r="M2214" s="60">
        <v>0.28864131445597901</v>
      </c>
      <c r="N2214" s="60">
        <v>1.29425101710426E-3</v>
      </c>
      <c r="O2214" s="60" t="s">
        <v>142</v>
      </c>
      <c r="P2214" s="60" t="s">
        <v>163</v>
      </c>
      <c r="Q2214" s="60">
        <v>208</v>
      </c>
      <c r="R2214" s="60" t="s">
        <v>173</v>
      </c>
    </row>
    <row r="2215" spans="1:18" x14ac:dyDescent="0.25">
      <c r="A2215" s="60">
        <v>2212</v>
      </c>
      <c r="B2215" s="60">
        <v>1.0129905973623401</v>
      </c>
      <c r="C2215" s="60">
        <v>1.29069432514485E-2</v>
      </c>
      <c r="D2215" s="60">
        <v>4.8380733050431002E-2</v>
      </c>
      <c r="E2215" s="60">
        <v>0.21678038984407999</v>
      </c>
      <c r="F2215" s="60">
        <v>0.99975837470386597</v>
      </c>
      <c r="G2215" s="60">
        <v>2.65109762260341E-2</v>
      </c>
      <c r="H2215" s="60">
        <v>36.720225444508102</v>
      </c>
      <c r="I2215" s="60">
        <v>0.413321108916686</v>
      </c>
      <c r="J2215" s="60">
        <v>1.4194263937329501</v>
      </c>
      <c r="K2215" s="60">
        <v>0.21672801021818799</v>
      </c>
      <c r="L2215" s="61">
        <v>5.2379625892174298E-5</v>
      </c>
      <c r="M2215" s="60">
        <v>0.78321961015592001</v>
      </c>
      <c r="N2215" s="60">
        <v>2.65109762260341E-2</v>
      </c>
      <c r="O2215" s="60">
        <v>0.413321108916686</v>
      </c>
      <c r="P2215" s="60" t="s">
        <v>163</v>
      </c>
      <c r="Q2215" s="60">
        <v>209</v>
      </c>
      <c r="R2215" s="60" t="s">
        <v>173</v>
      </c>
    </row>
    <row r="2216" spans="1:18" x14ac:dyDescent="0.25">
      <c r="A2216" s="60">
        <v>2213</v>
      </c>
      <c r="B2216" s="60">
        <v>0.94980880055678096</v>
      </c>
      <c r="C2216" s="60">
        <v>-5.1494577215389602E-2</v>
      </c>
      <c r="D2216" s="60">
        <v>5.7955424205667697E-2</v>
      </c>
      <c r="E2216" s="60">
        <v>0.64517150818096303</v>
      </c>
      <c r="F2216" s="60">
        <v>0.99999999999721201</v>
      </c>
      <c r="G2216" s="60">
        <v>4.7031035444801096E-3</v>
      </c>
      <c r="H2216" s="60">
        <v>211.62555470922399</v>
      </c>
      <c r="I2216" s="60">
        <v>21.276749926869002</v>
      </c>
      <c r="J2216" s="60">
        <v>-0.95300034058598604</v>
      </c>
      <c r="K2216" s="60">
        <v>0.64517150817916402</v>
      </c>
      <c r="L2216" s="61">
        <v>1.7985897849319699E-12</v>
      </c>
      <c r="M2216" s="60">
        <v>0.35482849181903697</v>
      </c>
      <c r="N2216" s="60">
        <v>4.7031035444801096E-3</v>
      </c>
      <c r="O2216" s="60">
        <v>21.276749926869002</v>
      </c>
      <c r="P2216" s="60" t="s">
        <v>163</v>
      </c>
      <c r="Q2216" s="60">
        <v>210</v>
      </c>
      <c r="R2216" s="60" t="s">
        <v>173</v>
      </c>
    </row>
    <row r="2217" spans="1:18" x14ac:dyDescent="0.25">
      <c r="A2217" s="60">
        <v>2214</v>
      </c>
      <c r="B2217" s="60">
        <v>1.0129905973623401</v>
      </c>
      <c r="C2217" s="60">
        <v>1.29069432514485E-2</v>
      </c>
      <c r="D2217" s="60">
        <v>4.8380733050431002E-2</v>
      </c>
      <c r="E2217" s="60">
        <v>0.21678038984407999</v>
      </c>
      <c r="F2217" s="60">
        <v>0.99975837470386597</v>
      </c>
      <c r="G2217" s="60">
        <v>2.65109762260341E-2</v>
      </c>
      <c r="H2217" s="60">
        <v>36.720225444508102</v>
      </c>
      <c r="I2217" s="60">
        <v>0.413321108916686</v>
      </c>
      <c r="J2217" s="60">
        <v>1.4194263937329501</v>
      </c>
      <c r="K2217" s="60">
        <v>0.21672801021818799</v>
      </c>
      <c r="L2217" s="61">
        <v>5.2379625892174298E-5</v>
      </c>
      <c r="M2217" s="60">
        <v>0.78321961015592001</v>
      </c>
      <c r="N2217" s="60">
        <v>2.65109762260341E-2</v>
      </c>
      <c r="O2217" s="60">
        <v>0.413321108916686</v>
      </c>
      <c r="P2217" s="60" t="s">
        <v>163</v>
      </c>
      <c r="Q2217" s="60">
        <v>211</v>
      </c>
      <c r="R2217" s="60" t="s">
        <v>173</v>
      </c>
    </row>
    <row r="2218" spans="1:18" x14ac:dyDescent="0.25">
      <c r="A2218" s="60">
        <v>2215</v>
      </c>
      <c r="B2218" s="60">
        <v>0.986558784052458</v>
      </c>
      <c r="C2218" s="60">
        <v>-1.3532366797621299E-2</v>
      </c>
      <c r="D2218" s="60">
        <v>5.1838015383083698E-2</v>
      </c>
      <c r="E2218" s="60">
        <v>0.41682881170373698</v>
      </c>
      <c r="F2218" s="60">
        <v>0.77686890393400199</v>
      </c>
      <c r="G2218" s="60">
        <v>0.115650445567826</v>
      </c>
      <c r="H2218" s="60">
        <v>7.6467457612476499</v>
      </c>
      <c r="I2218" s="60">
        <v>0.98964057577985198</v>
      </c>
      <c r="J2218" s="60">
        <v>1.0467865277234501E-2</v>
      </c>
      <c r="K2218" s="60">
        <v>0.32382134207639501</v>
      </c>
      <c r="L2218" s="60">
        <v>9.3007469627342299E-2</v>
      </c>
      <c r="M2218" s="60">
        <v>0.58317118829626302</v>
      </c>
      <c r="N2218" s="60">
        <v>0.115650445567826</v>
      </c>
      <c r="O2218" s="60">
        <v>0.98964057577985198</v>
      </c>
      <c r="P2218" s="60" t="s">
        <v>163</v>
      </c>
      <c r="Q2218" s="60">
        <v>212</v>
      </c>
      <c r="R2218" s="60" t="s">
        <v>173</v>
      </c>
    </row>
    <row r="2219" spans="1:18" x14ac:dyDescent="0.25">
      <c r="A2219" s="60">
        <v>2216</v>
      </c>
      <c r="B2219" s="60">
        <v>1.0093188339278301</v>
      </c>
      <c r="C2219" s="60">
        <v>9.2756814748137292E-3</v>
      </c>
      <c r="D2219" s="60">
        <v>4.51449864168482E-2</v>
      </c>
      <c r="E2219" s="60">
        <v>0.35006179398194398</v>
      </c>
      <c r="F2219" s="60">
        <v>0.73207669911763595</v>
      </c>
      <c r="G2219" s="60">
        <v>0.25376716203043298</v>
      </c>
      <c r="H2219" s="60">
        <v>2.9406201811094599</v>
      </c>
      <c r="I2219" s="60">
        <v>1.53448069284734</v>
      </c>
      <c r="J2219" s="60">
        <v>-0.34831372941915101</v>
      </c>
      <c r="K2219" s="60">
        <v>0.256272082625499</v>
      </c>
      <c r="L2219" s="60">
        <v>9.3789711356444594E-2</v>
      </c>
      <c r="M2219" s="60">
        <v>0.64993820601805596</v>
      </c>
      <c r="N2219" s="60">
        <v>0.25376716203043298</v>
      </c>
      <c r="O2219" s="60">
        <v>1.53448069284734</v>
      </c>
      <c r="P2219" s="60" t="s">
        <v>163</v>
      </c>
      <c r="Q2219" s="60">
        <v>213</v>
      </c>
      <c r="R2219" s="60" t="s">
        <v>173</v>
      </c>
    </row>
    <row r="2220" spans="1:18" x14ac:dyDescent="0.25">
      <c r="A2220" s="60">
        <v>2217</v>
      </c>
      <c r="B2220" s="60">
        <v>0.96975538463561195</v>
      </c>
      <c r="C2220" s="60">
        <v>-3.0711420075659201E-2</v>
      </c>
      <c r="D2220" s="60">
        <v>4.91753462925867E-2</v>
      </c>
      <c r="E2220" s="60">
        <v>0.34595562902216898</v>
      </c>
      <c r="F2220" s="60">
        <v>0.99999999999625799</v>
      </c>
      <c r="G2220" s="60">
        <v>1.4119880071586601E-2</v>
      </c>
      <c r="H2220" s="60">
        <v>69.822131273784507</v>
      </c>
      <c r="I2220" s="60">
        <v>0.69883668780543395</v>
      </c>
      <c r="J2220" s="60">
        <v>0.43094948712597397</v>
      </c>
      <c r="K2220" s="60">
        <v>0.34595562902087501</v>
      </c>
      <c r="L2220" s="61">
        <v>1.29445305688871E-12</v>
      </c>
      <c r="M2220" s="60">
        <v>0.65404437097783097</v>
      </c>
      <c r="N2220" s="60">
        <v>1.4119880071586601E-2</v>
      </c>
      <c r="O2220" s="60">
        <v>0.69883668780543395</v>
      </c>
      <c r="P2220" s="60" t="s">
        <v>163</v>
      </c>
      <c r="Q2220" s="60">
        <v>214</v>
      </c>
      <c r="R2220" s="60" t="s">
        <v>173</v>
      </c>
    </row>
    <row r="2221" spans="1:18" x14ac:dyDescent="0.25">
      <c r="A2221" s="60">
        <v>2218</v>
      </c>
      <c r="B2221" s="60">
        <v>0.96977450657187303</v>
      </c>
      <c r="C2221" s="60">
        <v>-3.06917019611327E-2</v>
      </c>
      <c r="D2221" s="60">
        <v>5.28783139737155E-2</v>
      </c>
      <c r="E2221" s="60">
        <v>0.40173432568860301</v>
      </c>
      <c r="F2221" s="60">
        <v>0.99999999999993605</v>
      </c>
      <c r="G2221" s="60">
        <v>5.7735116116985601E-3</v>
      </c>
      <c r="H2221" s="60">
        <v>172.20481316323199</v>
      </c>
      <c r="I2221" s="60">
        <v>0.83182530060518101</v>
      </c>
      <c r="J2221" s="60">
        <v>0.20217550400602799</v>
      </c>
      <c r="K2221" s="60">
        <v>0.40173432568857698</v>
      </c>
      <c r="L2221" s="61">
        <v>2.5690446614116701E-14</v>
      </c>
      <c r="M2221" s="60">
        <v>0.59826567431139699</v>
      </c>
      <c r="N2221" s="60">
        <v>5.7735116116985601E-3</v>
      </c>
      <c r="O2221" s="60">
        <v>0.83182530060518101</v>
      </c>
      <c r="P2221" s="60" t="s">
        <v>163</v>
      </c>
      <c r="Q2221" s="60">
        <v>215</v>
      </c>
      <c r="R2221" s="60" t="s">
        <v>173</v>
      </c>
    </row>
    <row r="2222" spans="1:18" x14ac:dyDescent="0.25">
      <c r="A2222" s="60">
        <v>2219</v>
      </c>
      <c r="B2222" s="60">
        <v>0.969307859827373</v>
      </c>
      <c r="C2222" s="60">
        <v>-3.1173008749946399E-2</v>
      </c>
      <c r="D2222" s="60">
        <v>5.79771069609651E-2</v>
      </c>
      <c r="E2222" s="60">
        <v>0.59489300625807695</v>
      </c>
      <c r="F2222" s="60">
        <v>0.99999999999994404</v>
      </c>
      <c r="G2222" s="60">
        <v>3.71440448192313E-3</v>
      </c>
      <c r="H2222" s="60">
        <v>268.22216060924302</v>
      </c>
      <c r="I2222" s="60">
        <v>3.1641906183803101</v>
      </c>
      <c r="J2222" s="60">
        <v>-0.68396341415363804</v>
      </c>
      <c r="K2222" s="60">
        <v>0.59489300625804398</v>
      </c>
      <c r="L2222" s="61">
        <v>3.3221334810630597E-14</v>
      </c>
      <c r="M2222" s="60">
        <v>0.40510699374192299</v>
      </c>
      <c r="N2222" s="60">
        <v>3.71440448192313E-3</v>
      </c>
      <c r="O2222" s="60">
        <v>3.1641906183803101</v>
      </c>
      <c r="P2222" s="60" t="s">
        <v>163</v>
      </c>
      <c r="Q2222" s="60">
        <v>216</v>
      </c>
      <c r="R2222" s="60" t="s">
        <v>173</v>
      </c>
    </row>
    <row r="2223" spans="1:18" x14ac:dyDescent="0.25">
      <c r="A2223" s="60">
        <v>2220</v>
      </c>
      <c r="B2223" s="60">
        <v>0.98109631204085901</v>
      </c>
      <c r="C2223" s="60">
        <v>-1.9084646824179201E-2</v>
      </c>
      <c r="D2223" s="60">
        <v>5.5626725788930298E-2</v>
      </c>
      <c r="E2223" s="60">
        <v>0.43267468031941603</v>
      </c>
      <c r="F2223" s="60">
        <v>0.99999999998967903</v>
      </c>
      <c r="G2223" s="60">
        <v>3.4049514078702101E-3</v>
      </c>
      <c r="H2223" s="60">
        <v>292.68994743613598</v>
      </c>
      <c r="I2223" s="60">
        <v>0.82020026716572103</v>
      </c>
      <c r="J2223" s="60">
        <v>0.219214428514628</v>
      </c>
      <c r="K2223" s="60">
        <v>0.43267468031494999</v>
      </c>
      <c r="L2223" s="61">
        <v>4.4656688326332397E-12</v>
      </c>
      <c r="M2223" s="60">
        <v>0.56732531968058397</v>
      </c>
      <c r="N2223" s="60">
        <v>3.4049514078702101E-3</v>
      </c>
      <c r="O2223" s="60">
        <v>0.82020026716572103</v>
      </c>
      <c r="P2223" s="60" t="s">
        <v>163</v>
      </c>
      <c r="Q2223" s="60">
        <v>217</v>
      </c>
      <c r="R2223" s="60" t="s">
        <v>173</v>
      </c>
    </row>
    <row r="2224" spans="1:18" x14ac:dyDescent="0.25">
      <c r="A2224" s="60">
        <v>2221</v>
      </c>
      <c r="B2224" s="60">
        <v>0.99914045529790196</v>
      </c>
      <c r="C2224" s="60">
        <v>-8.5991432246370703E-4</v>
      </c>
      <c r="D2224" s="60">
        <v>5.7691740607917298E-2</v>
      </c>
      <c r="E2224" s="60">
        <v>0.64162326847904205</v>
      </c>
      <c r="F2224" s="60">
        <v>0.999999999999999</v>
      </c>
      <c r="G2224" s="60">
        <v>1.9007562992064101E-3</v>
      </c>
      <c r="H2224" s="60">
        <v>525.10637166769595</v>
      </c>
      <c r="I2224" s="60">
        <v>10.9514332881743</v>
      </c>
      <c r="J2224" s="60">
        <v>-0.90868775130285195</v>
      </c>
      <c r="K2224" s="60">
        <v>0.64162326847904105</v>
      </c>
      <c r="L2224" s="61">
        <v>6.4111043322061201E-16</v>
      </c>
      <c r="M2224" s="60">
        <v>0.358376731520958</v>
      </c>
      <c r="N2224" s="60">
        <v>1.9007562992064101E-3</v>
      </c>
      <c r="O2224" s="60">
        <v>10.9514332881743</v>
      </c>
      <c r="P2224" s="60" t="s">
        <v>163</v>
      </c>
      <c r="Q2224" s="60">
        <v>218</v>
      </c>
      <c r="R2224" s="60" t="s">
        <v>173</v>
      </c>
    </row>
    <row r="2225" spans="1:18" x14ac:dyDescent="0.25">
      <c r="A2225" s="60">
        <v>2222</v>
      </c>
      <c r="B2225" s="60">
        <v>0.98109631204085901</v>
      </c>
      <c r="C2225" s="60">
        <v>-1.9084646824179201E-2</v>
      </c>
      <c r="D2225" s="60">
        <v>5.5626725788930298E-2</v>
      </c>
      <c r="E2225" s="60">
        <v>0.43267468031941603</v>
      </c>
      <c r="F2225" s="60">
        <v>0.99999999998967903</v>
      </c>
      <c r="G2225" s="60">
        <v>3.4049514078702101E-3</v>
      </c>
      <c r="H2225" s="60">
        <v>292.68994743613598</v>
      </c>
      <c r="I2225" s="60">
        <v>0.82020026716572103</v>
      </c>
      <c r="J2225" s="60">
        <v>0.219214428514628</v>
      </c>
      <c r="K2225" s="60">
        <v>0.43267468031494999</v>
      </c>
      <c r="L2225" s="61">
        <v>4.4656688326332397E-12</v>
      </c>
      <c r="M2225" s="60">
        <v>0.56732531968058397</v>
      </c>
      <c r="N2225" s="60">
        <v>3.4049514078702101E-3</v>
      </c>
      <c r="O2225" s="60">
        <v>0.82020026716572103</v>
      </c>
      <c r="P2225" s="60" t="s">
        <v>163</v>
      </c>
      <c r="Q2225" s="60">
        <v>219</v>
      </c>
      <c r="R2225" s="60" t="s">
        <v>173</v>
      </c>
    </row>
    <row r="2226" spans="1:18" x14ac:dyDescent="0.25">
      <c r="A2226" s="60">
        <v>2223</v>
      </c>
      <c r="B2226" s="60">
        <v>1.0012503496202201</v>
      </c>
      <c r="C2226" s="60">
        <v>1.24956858411381E-3</v>
      </c>
      <c r="D2226" s="60">
        <v>4.8897981372544697E-2</v>
      </c>
      <c r="E2226" s="60">
        <v>0.30846607873785398</v>
      </c>
      <c r="F2226" s="60">
        <v>0.999999999999998</v>
      </c>
      <c r="G2226" s="60">
        <v>6.6810688763264204E-3</v>
      </c>
      <c r="H2226" s="60">
        <v>148.67664882836101</v>
      </c>
      <c r="I2226" s="60">
        <v>0.84750648383785299</v>
      </c>
      <c r="J2226" s="60">
        <v>0.17993197582583101</v>
      </c>
      <c r="K2226" s="60">
        <v>0.30846607873785298</v>
      </c>
      <c r="L2226" s="61">
        <v>5.8219244298202296E-16</v>
      </c>
      <c r="M2226" s="60">
        <v>0.69153392126214597</v>
      </c>
      <c r="N2226" s="60">
        <v>6.6810688763264204E-3</v>
      </c>
      <c r="O2226" s="60">
        <v>0.84750648383785299</v>
      </c>
      <c r="P2226" s="60" t="s">
        <v>163</v>
      </c>
      <c r="Q2226" s="60">
        <v>220</v>
      </c>
      <c r="R2226" s="60" t="s">
        <v>173</v>
      </c>
    </row>
    <row r="2227" spans="1:18" x14ac:dyDescent="0.25">
      <c r="A2227" s="60">
        <v>2224</v>
      </c>
      <c r="B2227" s="60">
        <v>0.98221223866844398</v>
      </c>
      <c r="C2227" s="60">
        <v>-1.7947864989907601E-2</v>
      </c>
      <c r="D2227" s="60">
        <v>5.9786735737365398E-2</v>
      </c>
      <c r="E2227" s="60">
        <v>0.66110284562528199</v>
      </c>
      <c r="F2227" s="60">
        <v>0.99999999999998401</v>
      </c>
      <c r="G2227" s="60">
        <v>1.2069562220228299E-3</v>
      </c>
      <c r="H2227" s="60">
        <v>827.53046511001105</v>
      </c>
      <c r="I2227" s="60" t="s">
        <v>142</v>
      </c>
      <c r="J2227" s="60">
        <v>-1</v>
      </c>
      <c r="K2227" s="60">
        <v>0.661102845625272</v>
      </c>
      <c r="L2227" s="61">
        <v>1.0422396732189299E-14</v>
      </c>
      <c r="M2227" s="60">
        <v>0.33889715437471801</v>
      </c>
      <c r="N2227" s="60">
        <v>1.2069562220228299E-3</v>
      </c>
      <c r="O2227" s="60" t="s">
        <v>142</v>
      </c>
      <c r="P2227" s="60" t="s">
        <v>163</v>
      </c>
      <c r="Q2227" s="60">
        <v>221</v>
      </c>
      <c r="R2227" s="60" t="s">
        <v>173</v>
      </c>
    </row>
    <row r="2228" spans="1:18" x14ac:dyDescent="0.25">
      <c r="A2228" s="60">
        <v>2225</v>
      </c>
      <c r="B2228" s="60">
        <v>0.98922341422543802</v>
      </c>
      <c r="C2228" s="60">
        <v>-1.08350737550779E-2</v>
      </c>
      <c r="D2228" s="60">
        <v>6.1535296446555601E-2</v>
      </c>
      <c r="E2228" s="60">
        <v>0.64600669801361399</v>
      </c>
      <c r="F2228" s="60">
        <v>1.9814165705224498E-2</v>
      </c>
      <c r="G2228" s="60">
        <v>2.2191441246327401</v>
      </c>
      <c r="H2228" s="60">
        <v>-0.54937582065991597</v>
      </c>
      <c r="I2228" s="60">
        <v>1.18490649959649</v>
      </c>
      <c r="J2228" s="60">
        <v>-0.15605155314740801</v>
      </c>
      <c r="K2228" s="60">
        <v>1.28000837611267E-2</v>
      </c>
      <c r="L2228" s="60">
        <v>0.63320661425248703</v>
      </c>
      <c r="M2228" s="60">
        <v>0.35399330198638601</v>
      </c>
      <c r="N2228" s="60">
        <v>2.2191441246327401</v>
      </c>
      <c r="O2228" s="60">
        <v>1.18490649959649</v>
      </c>
      <c r="P2228" s="60" t="s">
        <v>163</v>
      </c>
      <c r="Q2228" s="60">
        <v>222</v>
      </c>
      <c r="R2228" s="60" t="s">
        <v>173</v>
      </c>
    </row>
    <row r="2229" spans="1:18" x14ac:dyDescent="0.25">
      <c r="A2229" s="60">
        <v>2226</v>
      </c>
      <c r="B2229" s="60">
        <v>0.96189510518999899</v>
      </c>
      <c r="C2229" s="60">
        <v>-3.8849872525568201E-2</v>
      </c>
      <c r="D2229" s="60">
        <v>5.7280250679320702E-2</v>
      </c>
      <c r="E2229" s="60">
        <v>0.59704019842495704</v>
      </c>
      <c r="F2229" s="60">
        <v>0.99999999999999201</v>
      </c>
      <c r="G2229" s="60">
        <v>3.52333096169481E-3</v>
      </c>
      <c r="H2229" s="60">
        <v>282.82232917425802</v>
      </c>
      <c r="I2229" s="60">
        <v>30.895636877774798</v>
      </c>
      <c r="J2229" s="60">
        <v>-0.967632970184235</v>
      </c>
      <c r="K2229" s="60">
        <v>0.59704019842495204</v>
      </c>
      <c r="L2229" s="61">
        <v>4.9713583118862002E-15</v>
      </c>
      <c r="M2229" s="60">
        <v>0.40295980157504302</v>
      </c>
      <c r="N2229" s="60">
        <v>3.52333096169481E-3</v>
      </c>
      <c r="O2229" s="60">
        <v>30.895636877774798</v>
      </c>
      <c r="P2229" s="60" t="s">
        <v>163</v>
      </c>
      <c r="Q2229" s="60">
        <v>223</v>
      </c>
      <c r="R2229" s="60" t="s">
        <v>173</v>
      </c>
    </row>
    <row r="2230" spans="1:18" x14ac:dyDescent="0.25">
      <c r="A2230" s="60">
        <v>2227</v>
      </c>
      <c r="B2230" s="60">
        <v>0.99417251219788105</v>
      </c>
      <c r="C2230" s="60">
        <v>-5.8445338652376704E-3</v>
      </c>
      <c r="D2230" s="60">
        <v>5.4768613440468801E-2</v>
      </c>
      <c r="E2230" s="60">
        <v>0.44214475269282899</v>
      </c>
      <c r="F2230" s="60">
        <v>0.99999999997799205</v>
      </c>
      <c r="G2230" s="60">
        <v>2.6837957574352899E-3</v>
      </c>
      <c r="H2230" s="60">
        <v>371.60659542722698</v>
      </c>
      <c r="I2230" s="60">
        <v>1.0319531006075999</v>
      </c>
      <c r="J2230" s="60">
        <v>-3.0963713940865799E-2</v>
      </c>
      <c r="K2230" s="60">
        <v>0.442144752683098</v>
      </c>
      <c r="L2230" s="61">
        <v>9.7307982356081805E-12</v>
      </c>
      <c r="M2230" s="60">
        <v>0.55785524730717095</v>
      </c>
      <c r="N2230" s="60">
        <v>2.6837957574352899E-3</v>
      </c>
      <c r="O2230" s="60">
        <v>1.0319531006075999</v>
      </c>
      <c r="P2230" s="60" t="s">
        <v>163</v>
      </c>
      <c r="Q2230" s="60">
        <v>224</v>
      </c>
      <c r="R2230" s="60" t="s">
        <v>173</v>
      </c>
    </row>
    <row r="2231" spans="1:18" x14ac:dyDescent="0.25">
      <c r="A2231" s="60">
        <v>2228</v>
      </c>
      <c r="B2231" s="60">
        <v>0.994080064670254</v>
      </c>
      <c r="C2231" s="60">
        <v>-5.9375276113732504E-3</v>
      </c>
      <c r="D2231" s="60">
        <v>5.55155873733333E-2</v>
      </c>
      <c r="E2231" s="60">
        <v>0.595237519336138</v>
      </c>
      <c r="F2231" s="60">
        <v>0.98815161963286302</v>
      </c>
      <c r="G2231" s="60">
        <v>2.2362861968259401E-2</v>
      </c>
      <c r="H2231" s="60">
        <v>43.716995589354397</v>
      </c>
      <c r="I2231" s="60" t="s">
        <v>142</v>
      </c>
      <c r="J2231" s="60">
        <v>-1</v>
      </c>
      <c r="K2231" s="60">
        <v>0.58818491879825197</v>
      </c>
      <c r="L2231" s="60">
        <v>7.0526005378854098E-3</v>
      </c>
      <c r="M2231" s="60">
        <v>0.404762480663862</v>
      </c>
      <c r="N2231" s="60">
        <v>2.2362861968259401E-2</v>
      </c>
      <c r="O2231" s="60" t="s">
        <v>142</v>
      </c>
      <c r="P2231" s="60" t="s">
        <v>163</v>
      </c>
      <c r="Q2231" s="60">
        <v>225</v>
      </c>
      <c r="R2231" s="60" t="s">
        <v>173</v>
      </c>
    </row>
    <row r="2232" spans="1:18" x14ac:dyDescent="0.25">
      <c r="A2232" s="60">
        <v>2229</v>
      </c>
      <c r="B2232" s="60">
        <v>0.973954808692022</v>
      </c>
      <c r="C2232" s="60">
        <v>-2.6390374062801199E-2</v>
      </c>
      <c r="D2232" s="60">
        <v>5.4389773244506501E-2</v>
      </c>
      <c r="E2232" s="60">
        <v>0.45094465803550399</v>
      </c>
      <c r="F2232" s="60">
        <v>0.99999998911474497</v>
      </c>
      <c r="G2232" s="60">
        <v>9.0264864416352703E-3</v>
      </c>
      <c r="H2232" s="60">
        <v>109.78507750118899</v>
      </c>
      <c r="I2232" s="60">
        <v>1.08517360803785</v>
      </c>
      <c r="J2232" s="60">
        <v>-7.8488462497585496E-2</v>
      </c>
      <c r="K2232" s="60">
        <v>0.450944653126857</v>
      </c>
      <c r="L2232" s="61">
        <v>4.9086474572441802E-9</v>
      </c>
      <c r="M2232" s="60">
        <v>0.54905534196449601</v>
      </c>
      <c r="N2232" s="60">
        <v>9.0264864416352703E-3</v>
      </c>
      <c r="O2232" s="60">
        <v>1.08517360803785</v>
      </c>
      <c r="P2232" s="60" t="s">
        <v>163</v>
      </c>
      <c r="Q2232" s="60">
        <v>226</v>
      </c>
      <c r="R2232" s="60" t="s">
        <v>173</v>
      </c>
    </row>
    <row r="2233" spans="1:18" x14ac:dyDescent="0.25">
      <c r="A2233" s="60">
        <v>2230</v>
      </c>
      <c r="B2233" s="60">
        <v>0.994080064670254</v>
      </c>
      <c r="C2233" s="60">
        <v>-5.9375276113732504E-3</v>
      </c>
      <c r="D2233" s="60">
        <v>5.55155873733333E-2</v>
      </c>
      <c r="E2233" s="60">
        <v>0.595237519336138</v>
      </c>
      <c r="F2233" s="60">
        <v>0.98815161963286302</v>
      </c>
      <c r="G2233" s="60">
        <v>2.2362861968259401E-2</v>
      </c>
      <c r="H2233" s="60">
        <v>43.716995589354397</v>
      </c>
      <c r="I2233" s="60" t="s">
        <v>142</v>
      </c>
      <c r="J2233" s="60">
        <v>-1</v>
      </c>
      <c r="K2233" s="60">
        <v>0.58818491879825197</v>
      </c>
      <c r="L2233" s="60">
        <v>7.0526005378854098E-3</v>
      </c>
      <c r="M2233" s="60">
        <v>0.404762480663862</v>
      </c>
      <c r="N2233" s="60">
        <v>2.2362861968259401E-2</v>
      </c>
      <c r="O2233" s="60" t="s">
        <v>142</v>
      </c>
      <c r="P2233" s="60" t="s">
        <v>163</v>
      </c>
      <c r="Q2233" s="60">
        <v>227</v>
      </c>
      <c r="R2233" s="60" t="s">
        <v>173</v>
      </c>
    </row>
    <row r="2234" spans="1:18" x14ac:dyDescent="0.25">
      <c r="A2234" s="60">
        <v>2231</v>
      </c>
      <c r="B2234" s="60">
        <v>0.96523120464518097</v>
      </c>
      <c r="C2234" s="60">
        <v>-3.5387616034437401E-2</v>
      </c>
      <c r="D2234" s="60">
        <v>5.8962100736623599E-2</v>
      </c>
      <c r="E2234" s="60">
        <v>0.65704964818764799</v>
      </c>
      <c r="F2234" s="60">
        <v>0.999999999998471</v>
      </c>
      <c r="G2234" s="60">
        <v>4.0249372538076096E-3</v>
      </c>
      <c r="H2234" s="60">
        <v>247.45107810165101</v>
      </c>
      <c r="I2234" s="60">
        <v>6.0049059821821196</v>
      </c>
      <c r="J2234" s="60">
        <v>-0.83346949927822001</v>
      </c>
      <c r="K2234" s="60">
        <v>0.65704964818664302</v>
      </c>
      <c r="L2234" s="61">
        <v>1.00455540610246E-12</v>
      </c>
      <c r="M2234" s="60">
        <v>0.34295035181235201</v>
      </c>
      <c r="N2234" s="60">
        <v>4.0249372538076096E-3</v>
      </c>
      <c r="O2234" s="60">
        <v>6.0049059821821196</v>
      </c>
      <c r="P2234" s="60" t="s">
        <v>163</v>
      </c>
      <c r="Q2234" s="60">
        <v>228</v>
      </c>
      <c r="R2234" s="60" t="s">
        <v>173</v>
      </c>
    </row>
    <row r="2235" spans="1:18" x14ac:dyDescent="0.25">
      <c r="A2235" s="60">
        <v>2232</v>
      </c>
      <c r="B2235" s="60">
        <v>0.99727548507680097</v>
      </c>
      <c r="C2235" s="60">
        <v>-2.7282331691291101E-3</v>
      </c>
      <c r="D2235" s="60">
        <v>5.5320089268665801E-2</v>
      </c>
      <c r="E2235" s="60">
        <v>0.49534469200203801</v>
      </c>
      <c r="F2235" s="60">
        <v>0.99999999999998002</v>
      </c>
      <c r="G2235" s="60">
        <v>1.98690483740423E-3</v>
      </c>
      <c r="H2235" s="60">
        <v>502.29536733447202</v>
      </c>
      <c r="I2235" s="60">
        <v>1.5896502847942</v>
      </c>
      <c r="J2235" s="60">
        <v>-0.37093082071855499</v>
      </c>
      <c r="K2235" s="60">
        <v>0.49534469200202802</v>
      </c>
      <c r="L2235" s="61">
        <v>9.7889868629200407E-15</v>
      </c>
      <c r="M2235" s="60">
        <v>0.50465530799796199</v>
      </c>
      <c r="N2235" s="60">
        <v>1.98690483740423E-3</v>
      </c>
      <c r="O2235" s="60">
        <v>1.5896502847942</v>
      </c>
      <c r="P2235" s="60" t="s">
        <v>163</v>
      </c>
      <c r="Q2235" s="60">
        <v>229</v>
      </c>
      <c r="R2235" s="60" t="s">
        <v>173</v>
      </c>
    </row>
    <row r="2236" spans="1:18" x14ac:dyDescent="0.25">
      <c r="A2236" s="60">
        <v>2233</v>
      </c>
      <c r="B2236" s="60">
        <v>0.98130304600695195</v>
      </c>
      <c r="C2236" s="60">
        <v>-1.8873951721768902E-2</v>
      </c>
      <c r="D2236" s="60">
        <v>5.33836048177583E-2</v>
      </c>
      <c r="E2236" s="60">
        <v>0.56990620638482603</v>
      </c>
      <c r="F2236" s="60">
        <v>0.39014552972147898</v>
      </c>
      <c r="G2236" s="60">
        <v>0.30131252837992001</v>
      </c>
      <c r="H2236" s="60">
        <v>2.31881321157385</v>
      </c>
      <c r="I2236" s="60" t="s">
        <v>142</v>
      </c>
      <c r="J2236" s="60">
        <v>-1</v>
      </c>
      <c r="K2236" s="60">
        <v>0.222346358781566</v>
      </c>
      <c r="L2236" s="60">
        <v>0.34755984760325997</v>
      </c>
      <c r="M2236" s="60">
        <v>0.43009379361517402</v>
      </c>
      <c r="N2236" s="60">
        <v>0.30131252837992001</v>
      </c>
      <c r="O2236" s="60" t="s">
        <v>142</v>
      </c>
      <c r="P2236" s="60" t="s">
        <v>163</v>
      </c>
      <c r="Q2236" s="60">
        <v>230</v>
      </c>
      <c r="R2236" s="60" t="s">
        <v>173</v>
      </c>
    </row>
    <row r="2237" spans="1:18" x14ac:dyDescent="0.25">
      <c r="A2237" s="60">
        <v>2234</v>
      </c>
      <c r="B2237" s="60">
        <v>0.97564744285578597</v>
      </c>
      <c r="C2237" s="60">
        <v>-2.4653984409269102E-2</v>
      </c>
      <c r="D2237" s="60">
        <v>5.3594354752967803E-2</v>
      </c>
      <c r="E2237" s="60">
        <v>0.44698889967265498</v>
      </c>
      <c r="F2237" s="60">
        <v>0.99999998823026304</v>
      </c>
      <c r="G2237" s="60">
        <v>8.6162519625862296E-3</v>
      </c>
      <c r="H2237" s="60">
        <v>115.059744346177</v>
      </c>
      <c r="I2237" s="60">
        <v>1.3710147006158799</v>
      </c>
      <c r="J2237" s="60">
        <v>-0.270613218406203</v>
      </c>
      <c r="K2237" s="60">
        <v>0.44698889441171402</v>
      </c>
      <c r="L2237" s="61">
        <v>5.2609416255697901E-9</v>
      </c>
      <c r="M2237" s="60">
        <v>0.55301110032734502</v>
      </c>
      <c r="N2237" s="60">
        <v>8.6162519625862296E-3</v>
      </c>
      <c r="O2237" s="60">
        <v>1.3710147006158799</v>
      </c>
      <c r="P2237" s="60" t="s">
        <v>163</v>
      </c>
      <c r="Q2237" s="60">
        <v>231</v>
      </c>
      <c r="R2237" s="60" t="s">
        <v>173</v>
      </c>
    </row>
    <row r="2238" spans="1:18" x14ac:dyDescent="0.25">
      <c r="A2238" s="60">
        <v>2235</v>
      </c>
      <c r="B2238" s="60">
        <v>1.0327162381891299</v>
      </c>
      <c r="C2238" s="60">
        <v>3.2192455585477897E-2</v>
      </c>
      <c r="D2238" s="60">
        <v>4.9772071802963599E-2</v>
      </c>
      <c r="E2238" s="60">
        <v>0.69220066023124804</v>
      </c>
      <c r="F2238" s="60">
        <v>0.181130136469565</v>
      </c>
      <c r="G2238" s="60">
        <v>1.2277856987020399</v>
      </c>
      <c r="H2238" s="60">
        <v>-0.185525616516662</v>
      </c>
      <c r="I2238" s="60" t="s">
        <v>142</v>
      </c>
      <c r="J2238" s="60">
        <v>-1</v>
      </c>
      <c r="K2238" s="60">
        <v>0.12537840005200901</v>
      </c>
      <c r="L2238" s="60">
        <v>0.56682226017923898</v>
      </c>
      <c r="M2238" s="60">
        <v>0.30779933976875201</v>
      </c>
      <c r="N2238" s="60">
        <v>1.2277856987020399</v>
      </c>
      <c r="O2238" s="60" t="s">
        <v>142</v>
      </c>
      <c r="P2238" s="60" t="s">
        <v>163</v>
      </c>
      <c r="Q2238" s="60">
        <v>232</v>
      </c>
      <c r="R2238" s="60" t="s">
        <v>173</v>
      </c>
    </row>
    <row r="2239" spans="1:18" x14ac:dyDescent="0.25">
      <c r="A2239" s="60">
        <v>2236</v>
      </c>
      <c r="B2239" s="60">
        <v>0.98256775200284796</v>
      </c>
      <c r="C2239" s="60">
        <v>-1.7585978834743901E-2</v>
      </c>
      <c r="D2239" s="60">
        <v>5.9150078926248899E-2</v>
      </c>
      <c r="E2239" s="60">
        <v>0.66606515484323503</v>
      </c>
      <c r="F2239" s="60">
        <v>0.99999999999064004</v>
      </c>
      <c r="G2239" s="60">
        <v>2.58398286543466E-3</v>
      </c>
      <c r="H2239" s="60">
        <v>385.99947022744198</v>
      </c>
      <c r="I2239" s="60">
        <v>2122.7521511392301</v>
      </c>
      <c r="J2239" s="60">
        <v>-0.99952891344405703</v>
      </c>
      <c r="K2239" s="60">
        <v>0.66606515483700102</v>
      </c>
      <c r="L2239" s="61">
        <v>6.2343413775166197E-12</v>
      </c>
      <c r="M2239" s="60">
        <v>0.33393484515676503</v>
      </c>
      <c r="N2239" s="60">
        <v>2.58398286543466E-3</v>
      </c>
      <c r="O2239" s="60">
        <v>2122.7521511392301</v>
      </c>
      <c r="P2239" s="60" t="s">
        <v>163</v>
      </c>
      <c r="Q2239" s="60">
        <v>233</v>
      </c>
      <c r="R2239" s="60" t="s">
        <v>173</v>
      </c>
    </row>
    <row r="2240" spans="1:18" x14ac:dyDescent="0.25">
      <c r="A2240" s="60">
        <v>2237</v>
      </c>
      <c r="B2240" s="60">
        <v>0.98090562853311603</v>
      </c>
      <c r="C2240" s="60">
        <v>-1.9279023296903501E-2</v>
      </c>
      <c r="D2240" s="60">
        <v>5.55898471304258E-2</v>
      </c>
      <c r="E2240" s="60">
        <v>0.52431023033885804</v>
      </c>
      <c r="F2240" s="60">
        <v>0.999999999999999</v>
      </c>
      <c r="G2240" s="60">
        <v>3.08330994961848E-3</v>
      </c>
      <c r="H2240" s="60">
        <v>323.32678398866</v>
      </c>
      <c r="I2240" s="60">
        <v>2.2574731474054999</v>
      </c>
      <c r="J2240" s="60">
        <v>-0.55702684607819497</v>
      </c>
      <c r="K2240" s="60">
        <v>0.52431023033885704</v>
      </c>
      <c r="L2240" s="61">
        <v>5.2389116079184705E-16</v>
      </c>
      <c r="M2240" s="60">
        <v>0.47568976966114201</v>
      </c>
      <c r="N2240" s="60">
        <v>3.08330994961848E-3</v>
      </c>
      <c r="O2240" s="60">
        <v>2.2574731474054999</v>
      </c>
      <c r="P2240" s="60" t="s">
        <v>163</v>
      </c>
      <c r="Q2240" s="60">
        <v>234</v>
      </c>
      <c r="R2240" s="60" t="s">
        <v>173</v>
      </c>
    </row>
    <row r="2241" spans="1:18" x14ac:dyDescent="0.25">
      <c r="A2241" s="60">
        <v>2238</v>
      </c>
      <c r="B2241" s="60">
        <v>0.98256775200284796</v>
      </c>
      <c r="C2241" s="60">
        <v>-1.7585978834743901E-2</v>
      </c>
      <c r="D2241" s="60">
        <v>5.9150078926248899E-2</v>
      </c>
      <c r="E2241" s="60">
        <v>0.66606515484323503</v>
      </c>
      <c r="F2241" s="60">
        <v>0.99999999999064004</v>
      </c>
      <c r="G2241" s="60">
        <v>2.58398286543466E-3</v>
      </c>
      <c r="H2241" s="60">
        <v>385.99947022744198</v>
      </c>
      <c r="I2241" s="60">
        <v>2122.7521511392301</v>
      </c>
      <c r="J2241" s="60">
        <v>-0.99952891344405703</v>
      </c>
      <c r="K2241" s="60">
        <v>0.66606515483700102</v>
      </c>
      <c r="L2241" s="61">
        <v>6.2343413775166197E-12</v>
      </c>
      <c r="M2241" s="60">
        <v>0.33393484515676503</v>
      </c>
      <c r="N2241" s="60">
        <v>2.58398286543466E-3</v>
      </c>
      <c r="O2241" s="60">
        <v>2122.7521511392301</v>
      </c>
      <c r="P2241" s="60" t="s">
        <v>163</v>
      </c>
      <c r="Q2241" s="60">
        <v>235</v>
      </c>
      <c r="R2241" s="60" t="s">
        <v>173</v>
      </c>
    </row>
    <row r="2242" spans="1:18" x14ac:dyDescent="0.25">
      <c r="A2242" s="60">
        <v>2239</v>
      </c>
      <c r="B2242" s="60">
        <v>0.98315946279728195</v>
      </c>
      <c r="C2242" s="60">
        <v>-1.6983951444727301E-2</v>
      </c>
      <c r="D2242" s="60">
        <v>5.7659114792101999E-2</v>
      </c>
      <c r="E2242" s="60">
        <v>0.47674399008167501</v>
      </c>
      <c r="F2242" s="60">
        <v>0.15825298019230599</v>
      </c>
      <c r="G2242" s="60">
        <v>0.134704039806223</v>
      </c>
      <c r="H2242" s="60">
        <v>6.4236823293387397</v>
      </c>
      <c r="I2242" s="60">
        <v>0.94660446636623097</v>
      </c>
      <c r="J2242" s="60">
        <v>5.6407438936709103E-2</v>
      </c>
      <c r="K2242" s="60">
        <v>7.5446157219196494E-2</v>
      </c>
      <c r="L2242" s="60">
        <v>0.401297832862479</v>
      </c>
      <c r="M2242" s="60">
        <v>0.52325600991832499</v>
      </c>
      <c r="N2242" s="60">
        <v>0.134704039806223</v>
      </c>
      <c r="O2242" s="60">
        <v>0.94660446636623097</v>
      </c>
      <c r="P2242" s="60" t="s">
        <v>163</v>
      </c>
      <c r="Q2242" s="60">
        <v>236</v>
      </c>
      <c r="R2242" s="60" t="s">
        <v>173</v>
      </c>
    </row>
    <row r="2243" spans="1:18" x14ac:dyDescent="0.25">
      <c r="A2243" s="60">
        <v>2240</v>
      </c>
      <c r="B2243" s="60">
        <v>0.99476217706057801</v>
      </c>
      <c r="C2243" s="60">
        <v>-5.2515884224753904E-3</v>
      </c>
      <c r="D2243" s="60">
        <v>5.6992587570558001E-2</v>
      </c>
      <c r="E2243" s="60">
        <v>0.63674604533717005</v>
      </c>
      <c r="F2243" s="60">
        <v>0.99044011278725697</v>
      </c>
      <c r="G2243" s="60">
        <v>1.84362196789928E-2</v>
      </c>
      <c r="H2243" s="60">
        <v>53.241054696232098</v>
      </c>
      <c r="I2243" s="60" t="s">
        <v>142</v>
      </c>
      <c r="J2243" s="60">
        <v>-1</v>
      </c>
      <c r="K2243" s="60">
        <v>0.63065882496058701</v>
      </c>
      <c r="L2243" s="60">
        <v>6.0872203765835802E-3</v>
      </c>
      <c r="M2243" s="60">
        <v>0.36325395466283</v>
      </c>
      <c r="N2243" s="60">
        <v>1.84362196789928E-2</v>
      </c>
      <c r="O2243" s="60" t="s">
        <v>142</v>
      </c>
      <c r="P2243" s="60" t="s">
        <v>163</v>
      </c>
      <c r="Q2243" s="60">
        <v>237</v>
      </c>
      <c r="R2243" s="60" t="s">
        <v>173</v>
      </c>
    </row>
    <row r="2244" spans="1:18" x14ac:dyDescent="0.25">
      <c r="A2244" s="60">
        <v>2241</v>
      </c>
      <c r="B2244" s="60">
        <v>0.98101349250749803</v>
      </c>
      <c r="C2244" s="60">
        <v>-1.9169065681083799E-2</v>
      </c>
      <c r="D2244" s="60">
        <v>5.5345572237502201E-2</v>
      </c>
      <c r="E2244" s="60">
        <v>0.53456994202082997</v>
      </c>
      <c r="F2244" s="60">
        <v>0.999999999999998</v>
      </c>
      <c r="G2244" s="60">
        <v>3.74808581808101E-3</v>
      </c>
      <c r="H2244" s="60">
        <v>265.80285578732901</v>
      </c>
      <c r="I2244" s="60">
        <v>3.7044855877460199</v>
      </c>
      <c r="J2244" s="60">
        <v>-0.73005698731616697</v>
      </c>
      <c r="K2244" s="60">
        <v>0.53456994202082797</v>
      </c>
      <c r="L2244" s="61">
        <v>1.2463329015985299E-15</v>
      </c>
      <c r="M2244" s="60">
        <v>0.46543005797916998</v>
      </c>
      <c r="N2244" s="60">
        <v>3.74808581808101E-3</v>
      </c>
      <c r="O2244" s="60">
        <v>3.7044855877460199</v>
      </c>
      <c r="P2244" s="60" t="s">
        <v>163</v>
      </c>
      <c r="Q2244" s="60">
        <v>238</v>
      </c>
      <c r="R2244" s="60" t="s">
        <v>173</v>
      </c>
    </row>
    <row r="2245" spans="1:18" x14ac:dyDescent="0.25">
      <c r="A2245" s="60">
        <v>2242</v>
      </c>
      <c r="B2245" s="60">
        <v>0.98629077721644398</v>
      </c>
      <c r="C2245" s="60">
        <v>-1.3804061956667999E-2</v>
      </c>
      <c r="D2245" s="60">
        <v>5.3763676539349999E-2</v>
      </c>
      <c r="E2245" s="60">
        <v>0.55200881101430599</v>
      </c>
      <c r="F2245" s="60">
        <v>0.40378828243340398</v>
      </c>
      <c r="G2245" s="60">
        <v>0.24914460086920501</v>
      </c>
      <c r="H2245" s="60">
        <v>3.0137333761648502</v>
      </c>
      <c r="I2245" s="60" t="s">
        <v>142</v>
      </c>
      <c r="J2245" s="60">
        <v>-1</v>
      </c>
      <c r="K2245" s="60">
        <v>0.22289468968757201</v>
      </c>
      <c r="L2245" s="60">
        <v>0.32911412132673401</v>
      </c>
      <c r="M2245" s="60">
        <v>0.44799118898569401</v>
      </c>
      <c r="N2245" s="60">
        <v>0.24914460086920501</v>
      </c>
      <c r="O2245" s="60" t="s">
        <v>142</v>
      </c>
      <c r="P2245" s="60" t="s">
        <v>163</v>
      </c>
      <c r="Q2245" s="60">
        <v>239</v>
      </c>
      <c r="R2245" s="60" t="s">
        <v>173</v>
      </c>
    </row>
    <row r="2246" spans="1:18" x14ac:dyDescent="0.25">
      <c r="A2246" s="60">
        <v>2243</v>
      </c>
      <c r="B2246" s="60">
        <v>0.979133020182126</v>
      </c>
      <c r="C2246" s="60">
        <v>-2.10877721554227E-2</v>
      </c>
      <c r="D2246" s="60">
        <v>5.5006973614014402E-2</v>
      </c>
      <c r="E2246" s="60">
        <v>0.50809924302326603</v>
      </c>
      <c r="F2246" s="60">
        <v>0.99999999270261097</v>
      </c>
      <c r="G2246" s="60">
        <v>6.2997109796871396E-3</v>
      </c>
      <c r="H2246" s="60">
        <v>157.73744100712099</v>
      </c>
      <c r="I2246" s="60">
        <v>1.7712145844127201</v>
      </c>
      <c r="J2246" s="60">
        <v>-0.43541566967642698</v>
      </c>
      <c r="K2246" s="60">
        <v>0.50809923931546896</v>
      </c>
      <c r="L2246" s="61">
        <v>3.7077977275312501E-9</v>
      </c>
      <c r="M2246" s="60">
        <v>0.49190075697673402</v>
      </c>
      <c r="N2246" s="60">
        <v>6.2997109796871396E-3</v>
      </c>
      <c r="O2246" s="60">
        <v>1.7712145844127201</v>
      </c>
      <c r="P2246" s="60" t="s">
        <v>163</v>
      </c>
      <c r="Q2246" s="60">
        <v>240</v>
      </c>
      <c r="R2246" s="60" t="s">
        <v>173</v>
      </c>
    </row>
    <row r="2247" spans="1:18" x14ac:dyDescent="0.25">
      <c r="A2247" s="60">
        <v>2244</v>
      </c>
      <c r="B2247" s="60">
        <v>0.99490638448686297</v>
      </c>
      <c r="C2247" s="60">
        <v>-5.1066321927559803E-3</v>
      </c>
      <c r="D2247" s="60">
        <v>5.3605364528418201E-2</v>
      </c>
      <c r="E2247" s="60">
        <v>0.65633426381189197</v>
      </c>
      <c r="F2247" s="60">
        <v>0.16532398371614501</v>
      </c>
      <c r="G2247" s="60">
        <v>1.0031023475715699</v>
      </c>
      <c r="H2247" s="60">
        <v>-3.0927527774988499E-3</v>
      </c>
      <c r="I2247" s="60">
        <v>2.4685873096342101</v>
      </c>
      <c r="J2247" s="60">
        <v>-0.59491001347318095</v>
      </c>
      <c r="K2247" s="60">
        <v>0.108507795142785</v>
      </c>
      <c r="L2247" s="60">
        <v>0.547826468669107</v>
      </c>
      <c r="M2247" s="60">
        <v>0.34366573618810797</v>
      </c>
      <c r="N2247" s="60">
        <v>1.0031023475715699</v>
      </c>
      <c r="O2247" s="60">
        <v>2.4685873096342101</v>
      </c>
      <c r="P2247" s="60" t="s">
        <v>163</v>
      </c>
      <c r="Q2247" s="60">
        <v>241</v>
      </c>
      <c r="R2247" s="60" t="s">
        <v>173</v>
      </c>
    </row>
    <row r="2248" spans="1:18" x14ac:dyDescent="0.25">
      <c r="A2248" s="60">
        <v>2245</v>
      </c>
      <c r="B2248" s="60">
        <v>1.01096016900285</v>
      </c>
      <c r="C2248" s="60">
        <v>1.09005416389378E-2</v>
      </c>
      <c r="D2248" s="60">
        <v>5.8665284677631102E-2</v>
      </c>
      <c r="E2248" s="60">
        <v>0.70008828247621602</v>
      </c>
      <c r="F2248" s="60">
        <v>2.58667340659961E-2</v>
      </c>
      <c r="G2248" s="60" t="s">
        <v>142</v>
      </c>
      <c r="H2248" s="60">
        <v>-1</v>
      </c>
      <c r="I2248" s="60">
        <v>1.3866232166650101</v>
      </c>
      <c r="J2248" s="60">
        <v>-0.27882355640552797</v>
      </c>
      <c r="K2248" s="60">
        <v>1.8108997425532201E-2</v>
      </c>
      <c r="L2248" s="60">
        <v>0.68197928505068395</v>
      </c>
      <c r="M2248" s="60">
        <v>0.29991171752378398</v>
      </c>
      <c r="N2248" s="60" t="s">
        <v>142</v>
      </c>
      <c r="O2248" s="60">
        <v>1.3866232166650101</v>
      </c>
      <c r="P2248" s="60" t="s">
        <v>163</v>
      </c>
      <c r="Q2248" s="60">
        <v>242</v>
      </c>
      <c r="R2248" s="60" t="s">
        <v>173</v>
      </c>
    </row>
    <row r="2249" spans="1:18" x14ac:dyDescent="0.25">
      <c r="A2249" s="60">
        <v>2246</v>
      </c>
      <c r="B2249" s="60">
        <v>0.99490638448686297</v>
      </c>
      <c r="C2249" s="60">
        <v>-5.1066321927559803E-3</v>
      </c>
      <c r="D2249" s="60">
        <v>5.3605364528418201E-2</v>
      </c>
      <c r="E2249" s="60">
        <v>0.65633426381189197</v>
      </c>
      <c r="F2249" s="60">
        <v>0.16532398371614501</v>
      </c>
      <c r="G2249" s="60">
        <v>1.0031023475715699</v>
      </c>
      <c r="H2249" s="60">
        <v>-3.0927527774988499E-3</v>
      </c>
      <c r="I2249" s="60">
        <v>2.4685873096342101</v>
      </c>
      <c r="J2249" s="60">
        <v>-0.59491001347318095</v>
      </c>
      <c r="K2249" s="60">
        <v>0.108507795142785</v>
      </c>
      <c r="L2249" s="60">
        <v>0.547826468669107</v>
      </c>
      <c r="M2249" s="60">
        <v>0.34366573618810797</v>
      </c>
      <c r="N2249" s="60">
        <v>1.0031023475715699</v>
      </c>
      <c r="O2249" s="60">
        <v>2.4685873096342101</v>
      </c>
      <c r="P2249" s="60" t="s">
        <v>163</v>
      </c>
      <c r="Q2249" s="60">
        <v>243</v>
      </c>
      <c r="R2249" s="60" t="s">
        <v>173</v>
      </c>
    </row>
    <row r="2250" spans="1:18" x14ac:dyDescent="0.25">
      <c r="A2250" s="60">
        <v>2247</v>
      </c>
      <c r="B2250" s="60">
        <v>0.989848559249909</v>
      </c>
      <c r="C2250" s="60">
        <v>-1.02033180093125E-2</v>
      </c>
      <c r="D2250" s="60">
        <v>5.2858151451470797E-2</v>
      </c>
      <c r="E2250" s="60">
        <v>0.35440602208726002</v>
      </c>
      <c r="F2250" s="60">
        <v>0.96829488602814295</v>
      </c>
      <c r="G2250" s="60">
        <v>4.4986789826557398E-2</v>
      </c>
      <c r="H2250" s="60">
        <v>21.228747680272601</v>
      </c>
      <c r="I2250" s="60">
        <v>0.64245026546144302</v>
      </c>
      <c r="J2250" s="60">
        <v>0.55654072192147896</v>
      </c>
      <c r="K2250" s="60">
        <v>0.34316953876467099</v>
      </c>
      <c r="L2250" s="60">
        <v>1.12364833225892E-2</v>
      </c>
      <c r="M2250" s="60">
        <v>0.64559397791273998</v>
      </c>
      <c r="N2250" s="60">
        <v>4.4986789826557398E-2</v>
      </c>
      <c r="O2250" s="60">
        <v>0.64245026546144302</v>
      </c>
      <c r="P2250" s="60" t="s">
        <v>163</v>
      </c>
      <c r="Q2250" s="60">
        <v>244</v>
      </c>
      <c r="R2250" s="60" t="s">
        <v>173</v>
      </c>
    </row>
    <row r="2251" spans="1:18" x14ac:dyDescent="0.25">
      <c r="A2251" s="60">
        <v>2248</v>
      </c>
      <c r="B2251" s="60">
        <v>0.98524083162044596</v>
      </c>
      <c r="C2251" s="60">
        <v>-1.48691685880322E-2</v>
      </c>
      <c r="D2251" s="60">
        <v>5.4861601799253999E-2</v>
      </c>
      <c r="E2251" s="60">
        <v>0.49858136619415799</v>
      </c>
      <c r="F2251" s="60">
        <v>0.999999999999998</v>
      </c>
      <c r="G2251" s="60">
        <v>3.5385700188870599E-3</v>
      </c>
      <c r="H2251" s="60">
        <v>281.60003183843099</v>
      </c>
      <c r="I2251" s="60">
        <v>1.7091621379333799</v>
      </c>
      <c r="J2251" s="60">
        <v>-0.41491800116217198</v>
      </c>
      <c r="K2251" s="60">
        <v>0.49858136619415699</v>
      </c>
      <c r="L2251" s="61">
        <v>8.8565841983651397E-16</v>
      </c>
      <c r="M2251" s="60">
        <v>0.50141863380584195</v>
      </c>
      <c r="N2251" s="60">
        <v>3.5385700188870599E-3</v>
      </c>
      <c r="O2251" s="60">
        <v>1.7091621379333799</v>
      </c>
      <c r="P2251" s="60" t="s">
        <v>163</v>
      </c>
      <c r="Q2251" s="60">
        <v>245</v>
      </c>
      <c r="R2251" s="60" t="s">
        <v>173</v>
      </c>
    </row>
    <row r="2252" spans="1:18" x14ac:dyDescent="0.25">
      <c r="A2252" s="60">
        <v>2249</v>
      </c>
      <c r="B2252" s="60">
        <v>0.96888861149197603</v>
      </c>
      <c r="C2252" s="60">
        <v>-3.1605625719524903E-2</v>
      </c>
      <c r="D2252" s="60">
        <v>5.6391926760389698E-2</v>
      </c>
      <c r="E2252" s="60">
        <v>0.53173330610589797</v>
      </c>
      <c r="F2252" s="60">
        <v>0.999999999999999</v>
      </c>
      <c r="G2252" s="60">
        <v>3.0549882704536801E-3</v>
      </c>
      <c r="H2252" s="60">
        <v>326.33349900930898</v>
      </c>
      <c r="I2252" s="60">
        <v>1.79686333664161</v>
      </c>
      <c r="J2252" s="60">
        <v>-0.44347464851220603</v>
      </c>
      <c r="K2252" s="60">
        <v>0.53173330610589797</v>
      </c>
      <c r="L2252" s="61">
        <v>5.9034255939882397E-16</v>
      </c>
      <c r="M2252" s="60">
        <v>0.46826669389410203</v>
      </c>
      <c r="N2252" s="60">
        <v>3.0549882704536801E-3</v>
      </c>
      <c r="O2252" s="60">
        <v>1.79686333664161</v>
      </c>
      <c r="P2252" s="60" t="s">
        <v>163</v>
      </c>
      <c r="Q2252" s="60">
        <v>246</v>
      </c>
      <c r="R2252" s="60" t="s">
        <v>173</v>
      </c>
    </row>
    <row r="2253" spans="1:18" x14ac:dyDescent="0.25">
      <c r="A2253" s="60">
        <v>2250</v>
      </c>
      <c r="B2253" s="60">
        <v>0.970774231234528</v>
      </c>
      <c r="C2253" s="60">
        <v>-2.9661349327752801E-2</v>
      </c>
      <c r="D2253" s="60">
        <v>5.7655770126657603E-2</v>
      </c>
      <c r="E2253" s="60">
        <v>0.63831710060496105</v>
      </c>
      <c r="F2253" s="60">
        <v>0.99999999993072597</v>
      </c>
      <c r="G2253" s="60">
        <v>4.4411464599027999E-3</v>
      </c>
      <c r="H2253" s="60">
        <v>224.16708445185699</v>
      </c>
      <c r="I2253" s="60" t="s">
        <v>142</v>
      </c>
      <c r="J2253" s="60">
        <v>-1</v>
      </c>
      <c r="K2253" s="60">
        <v>0.63831710056074298</v>
      </c>
      <c r="L2253" s="61">
        <v>4.42186568521989E-11</v>
      </c>
      <c r="M2253" s="60">
        <v>0.361682899395039</v>
      </c>
      <c r="N2253" s="60">
        <v>4.4411464599027999E-3</v>
      </c>
      <c r="O2253" s="60" t="s">
        <v>142</v>
      </c>
      <c r="P2253" s="60" t="s">
        <v>163</v>
      </c>
      <c r="Q2253" s="60">
        <v>247</v>
      </c>
      <c r="R2253" s="60" t="s">
        <v>173</v>
      </c>
    </row>
    <row r="2254" spans="1:18" x14ac:dyDescent="0.25">
      <c r="A2254" s="60">
        <v>2251</v>
      </c>
      <c r="B2254" s="60">
        <v>1.00870400215273</v>
      </c>
      <c r="C2254" s="60">
        <v>8.66634070509293E-3</v>
      </c>
      <c r="D2254" s="60">
        <v>5.2984217163344699E-2</v>
      </c>
      <c r="E2254" s="60">
        <v>0.57594358789488798</v>
      </c>
      <c r="F2254" s="60">
        <v>0.19800043187249</v>
      </c>
      <c r="G2254" s="60">
        <v>0.52913547606831202</v>
      </c>
      <c r="H2254" s="60">
        <v>0.88987517418110096</v>
      </c>
      <c r="I2254" s="60" t="s">
        <v>142</v>
      </c>
      <c r="J2254" s="60">
        <v>-1</v>
      </c>
      <c r="K2254" s="60">
        <v>0.114037079137379</v>
      </c>
      <c r="L2254" s="60">
        <v>0.46190650875750799</v>
      </c>
      <c r="M2254" s="60">
        <v>0.42405641210511202</v>
      </c>
      <c r="N2254" s="60">
        <v>0.52913547606831202</v>
      </c>
      <c r="O2254" s="60" t="s">
        <v>142</v>
      </c>
      <c r="P2254" s="60" t="s">
        <v>163</v>
      </c>
      <c r="Q2254" s="60">
        <v>248</v>
      </c>
      <c r="R2254" s="60" t="s">
        <v>173</v>
      </c>
    </row>
    <row r="2255" spans="1:18" x14ac:dyDescent="0.25">
      <c r="A2255" s="60">
        <v>2252</v>
      </c>
      <c r="B2255" s="60">
        <v>1.01741785443406</v>
      </c>
      <c r="C2255" s="60">
        <v>1.7267902332615701E-2</v>
      </c>
      <c r="D2255" s="60">
        <v>5.5399613255318503E-2</v>
      </c>
      <c r="E2255" s="60">
        <v>0.57478183555679996</v>
      </c>
      <c r="F2255" s="60">
        <v>0.99999999999995304</v>
      </c>
      <c r="G2255" s="60">
        <v>2.1182307490809201E-3</v>
      </c>
      <c r="H2255" s="60">
        <v>471.092098763975</v>
      </c>
      <c r="I2255" s="60">
        <v>5.1466972877758099</v>
      </c>
      <c r="J2255" s="60">
        <v>-0.80570063788768898</v>
      </c>
      <c r="K2255" s="60">
        <v>0.57478183555677198</v>
      </c>
      <c r="L2255" s="61">
        <v>2.7248408394381701E-14</v>
      </c>
      <c r="M2255" s="60">
        <v>0.42521816444319999</v>
      </c>
      <c r="N2255" s="60">
        <v>2.1182307490809201E-3</v>
      </c>
      <c r="O2255" s="60">
        <v>5.1466972877758099</v>
      </c>
      <c r="P2255" s="60" t="s">
        <v>163</v>
      </c>
      <c r="Q2255" s="60">
        <v>249</v>
      </c>
      <c r="R2255" s="60" t="s">
        <v>173</v>
      </c>
    </row>
    <row r="2256" spans="1:18" x14ac:dyDescent="0.25">
      <c r="A2256" s="60">
        <v>2253</v>
      </c>
      <c r="B2256" s="60">
        <v>0.97731397392420505</v>
      </c>
      <c r="C2256" s="60">
        <v>-2.2947313239410801E-2</v>
      </c>
      <c r="D2256" s="60">
        <v>5.9431754278774201E-2</v>
      </c>
      <c r="E2256" s="60">
        <v>0.61749050531323002</v>
      </c>
      <c r="F2256" s="60">
        <v>0.99999999966497199</v>
      </c>
      <c r="G2256" s="60">
        <v>2.67586355186278E-3</v>
      </c>
      <c r="H2256" s="60">
        <v>372.711133104623</v>
      </c>
      <c r="I2256" s="60">
        <v>3.5118731823516001</v>
      </c>
      <c r="J2256" s="60">
        <v>-0.71525167679022394</v>
      </c>
      <c r="K2256" s="60">
        <v>0.61749050510635395</v>
      </c>
      <c r="L2256" s="61">
        <v>2.0687674942083201E-10</v>
      </c>
      <c r="M2256" s="60">
        <v>0.38250949468676998</v>
      </c>
      <c r="N2256" s="60">
        <v>2.67586355186278E-3</v>
      </c>
      <c r="O2256" s="60">
        <v>3.5118731823516001</v>
      </c>
      <c r="P2256" s="60" t="s">
        <v>163</v>
      </c>
      <c r="Q2256" s="60">
        <v>250</v>
      </c>
      <c r="R2256" s="60" t="s">
        <v>173</v>
      </c>
    </row>
    <row r="2257" spans="1:18" x14ac:dyDescent="0.25">
      <c r="A2257" s="60">
        <v>2254</v>
      </c>
      <c r="B2257" s="60">
        <v>1.01741785443406</v>
      </c>
      <c r="C2257" s="60">
        <v>1.7267902332615701E-2</v>
      </c>
      <c r="D2257" s="60">
        <v>5.5399613255318503E-2</v>
      </c>
      <c r="E2257" s="60">
        <v>0.57478183555679996</v>
      </c>
      <c r="F2257" s="60">
        <v>0.99999999999995304</v>
      </c>
      <c r="G2257" s="60">
        <v>2.1182307490809201E-3</v>
      </c>
      <c r="H2257" s="60">
        <v>471.092098763975</v>
      </c>
      <c r="I2257" s="60">
        <v>5.1466972877758099</v>
      </c>
      <c r="J2257" s="60">
        <v>-0.80570063788768898</v>
      </c>
      <c r="K2257" s="60">
        <v>0.57478183555677198</v>
      </c>
      <c r="L2257" s="61">
        <v>2.7248408394381701E-14</v>
      </c>
      <c r="M2257" s="60">
        <v>0.42521816444319999</v>
      </c>
      <c r="N2257" s="60">
        <v>2.1182307490809201E-3</v>
      </c>
      <c r="O2257" s="60">
        <v>5.1466972877758099</v>
      </c>
      <c r="P2257" s="60" t="s">
        <v>163</v>
      </c>
      <c r="Q2257" s="60">
        <v>251</v>
      </c>
      <c r="R2257" s="60" t="s">
        <v>173</v>
      </c>
    </row>
    <row r="2258" spans="1:18" x14ac:dyDescent="0.25">
      <c r="A2258" s="60">
        <v>2255</v>
      </c>
      <c r="B2258" s="60">
        <v>0.99887708306772804</v>
      </c>
      <c r="C2258" s="60">
        <v>-1.12354787586562E-3</v>
      </c>
      <c r="D2258" s="60">
        <v>4.3097985668540999E-2</v>
      </c>
      <c r="E2258" s="60">
        <v>0.340971880330179</v>
      </c>
      <c r="F2258" s="60">
        <v>0.92107572499006196</v>
      </c>
      <c r="G2258" s="60">
        <v>0.206337015983551</v>
      </c>
      <c r="H2258" s="60">
        <v>3.8464401563300701</v>
      </c>
      <c r="I2258" s="60">
        <v>1.3716231007764901</v>
      </c>
      <c r="J2258" s="60">
        <v>-0.27093674681194402</v>
      </c>
      <c r="K2258" s="60">
        <v>0.31406092187634499</v>
      </c>
      <c r="L2258" s="60">
        <v>2.6910958453834701E-2</v>
      </c>
      <c r="M2258" s="60">
        <v>0.65902811966982</v>
      </c>
      <c r="N2258" s="60">
        <v>0.206337015983551</v>
      </c>
      <c r="O2258" s="60">
        <v>1.3716231007764901</v>
      </c>
      <c r="P2258" s="60" t="s">
        <v>163</v>
      </c>
      <c r="Q2258" s="60">
        <v>252</v>
      </c>
      <c r="R2258" s="60" t="s">
        <v>173</v>
      </c>
    </row>
    <row r="2259" spans="1:18" x14ac:dyDescent="0.25">
      <c r="A2259" s="60">
        <v>2256</v>
      </c>
      <c r="B2259" s="60">
        <v>0.97963307454106296</v>
      </c>
      <c r="C2259" s="60">
        <v>-2.0577191161451298E-2</v>
      </c>
      <c r="D2259" s="60">
        <v>5.5192201229069003E-2</v>
      </c>
      <c r="E2259" s="60">
        <v>0.55914292008728494</v>
      </c>
      <c r="F2259" s="60">
        <v>0.891167248723713</v>
      </c>
      <c r="G2259" s="60">
        <v>5.8384902233118402E-2</v>
      </c>
      <c r="H2259" s="60">
        <v>16.127715586594899</v>
      </c>
      <c r="I2259" s="60" t="s">
        <v>142</v>
      </c>
      <c r="J2259" s="60">
        <v>-1</v>
      </c>
      <c r="K2259" s="60">
        <v>0.49828985773752899</v>
      </c>
      <c r="L2259" s="60">
        <v>6.0853062349756501E-2</v>
      </c>
      <c r="M2259" s="60">
        <v>0.440857079912715</v>
      </c>
      <c r="N2259" s="60">
        <v>5.8384902233118402E-2</v>
      </c>
      <c r="O2259" s="60" t="s">
        <v>142</v>
      </c>
      <c r="P2259" s="60" t="s">
        <v>163</v>
      </c>
      <c r="Q2259" s="60">
        <v>253</v>
      </c>
      <c r="R2259" s="60" t="s">
        <v>173</v>
      </c>
    </row>
    <row r="2260" spans="1:18" x14ac:dyDescent="0.25">
      <c r="A2260" s="60">
        <v>2257</v>
      </c>
      <c r="B2260" s="60">
        <v>0.99415716296526901</v>
      </c>
      <c r="C2260" s="60">
        <v>-5.85997318881081E-3</v>
      </c>
      <c r="D2260" s="60">
        <v>5.2812973541331798E-2</v>
      </c>
      <c r="E2260" s="60">
        <v>0.35720374027575302</v>
      </c>
      <c r="F2260" s="60">
        <v>0.999999999904157</v>
      </c>
      <c r="G2260" s="60">
        <v>5.0813848617995098E-3</v>
      </c>
      <c r="H2260" s="60">
        <v>195.79674482398201</v>
      </c>
      <c r="I2260" s="60">
        <v>0.63603397657891203</v>
      </c>
      <c r="J2260" s="60">
        <v>0.572243051194814</v>
      </c>
      <c r="K2260" s="60">
        <v>0.35720374024151702</v>
      </c>
      <c r="L2260" s="61">
        <v>3.4235438494155701E-11</v>
      </c>
      <c r="M2260" s="60">
        <v>0.64279625972424703</v>
      </c>
      <c r="N2260" s="60">
        <v>5.0813848617995098E-3</v>
      </c>
      <c r="O2260" s="60">
        <v>0.63603397657891203</v>
      </c>
      <c r="P2260" s="60" t="s">
        <v>163</v>
      </c>
      <c r="Q2260" s="60">
        <v>254</v>
      </c>
      <c r="R2260" s="60" t="s">
        <v>173</v>
      </c>
    </row>
    <row r="2261" spans="1:18" x14ac:dyDescent="0.25">
      <c r="A2261" s="60">
        <v>2258</v>
      </c>
      <c r="B2261" s="60">
        <v>0.99931059055548299</v>
      </c>
      <c r="C2261" s="60">
        <v>-6.8964719648635197E-4</v>
      </c>
      <c r="D2261" s="60">
        <v>5.8380027009036002E-2</v>
      </c>
      <c r="E2261" s="60">
        <v>0.55726636448010103</v>
      </c>
      <c r="F2261" s="60">
        <v>0.999999999999997</v>
      </c>
      <c r="G2261" s="60">
        <v>9.5845454411676995E-4</v>
      </c>
      <c r="H2261" s="60">
        <v>1042.34629757691</v>
      </c>
      <c r="I2261" s="60">
        <v>1.5991532772222701</v>
      </c>
      <c r="J2261" s="60">
        <v>-0.374669073788225</v>
      </c>
      <c r="K2261" s="60">
        <v>0.55726636448010003</v>
      </c>
      <c r="L2261" s="61">
        <v>1.4229868819984099E-15</v>
      </c>
      <c r="M2261" s="60">
        <v>0.44273363551989903</v>
      </c>
      <c r="N2261" s="60">
        <v>9.5845454411676995E-4</v>
      </c>
      <c r="O2261" s="60">
        <v>1.5991532772222701</v>
      </c>
      <c r="P2261" s="60" t="s">
        <v>163</v>
      </c>
      <c r="Q2261" s="60">
        <v>255</v>
      </c>
      <c r="R2261" s="60" t="s">
        <v>173</v>
      </c>
    </row>
    <row r="2262" spans="1:18" x14ac:dyDescent="0.25">
      <c r="A2262" s="60">
        <v>2259</v>
      </c>
      <c r="B2262" s="60">
        <v>0.97819162878041899</v>
      </c>
      <c r="C2262" s="60">
        <v>-2.2049688692665E-2</v>
      </c>
      <c r="D2262" s="60">
        <v>5.4099637108632803E-2</v>
      </c>
      <c r="E2262" s="60">
        <v>0.36515955718362703</v>
      </c>
      <c r="F2262" s="60">
        <v>0.99999999999997202</v>
      </c>
      <c r="G2262" s="60">
        <v>3.8359543332161998E-3</v>
      </c>
      <c r="H2262" s="60">
        <v>259.69132036865602</v>
      </c>
      <c r="I2262" s="60">
        <v>0.69535484177885498</v>
      </c>
      <c r="J2262" s="60">
        <v>0.43811467170028201</v>
      </c>
      <c r="K2262" s="60">
        <v>0.36515955718361698</v>
      </c>
      <c r="L2262" s="61">
        <v>1.0135213701179701E-14</v>
      </c>
      <c r="M2262" s="60">
        <v>0.63484044281637297</v>
      </c>
      <c r="N2262" s="60">
        <v>3.8359543332161998E-3</v>
      </c>
      <c r="O2262" s="60">
        <v>0.69535484177885498</v>
      </c>
      <c r="P2262" s="60" t="s">
        <v>163</v>
      </c>
      <c r="Q2262" s="60">
        <v>256</v>
      </c>
      <c r="R2262" s="60" t="s">
        <v>173</v>
      </c>
    </row>
    <row r="2263" spans="1:18" x14ac:dyDescent="0.25">
      <c r="A2263" s="60">
        <v>2260</v>
      </c>
      <c r="B2263" s="60">
        <v>0.96827498690379898</v>
      </c>
      <c r="C2263" s="60">
        <v>-3.2239154667941701E-2</v>
      </c>
      <c r="D2263" s="60">
        <v>5.54307378303589E-2</v>
      </c>
      <c r="E2263" s="60">
        <v>0.45459226598053099</v>
      </c>
      <c r="F2263" s="60">
        <v>0.99661588986368399</v>
      </c>
      <c r="G2263" s="60">
        <v>2.15433387955088E-2</v>
      </c>
      <c r="H2263" s="60">
        <v>45.418060333734097</v>
      </c>
      <c r="I2263" s="60">
        <v>0.99942035082532699</v>
      </c>
      <c r="J2263" s="60">
        <v>5.7998536270970004E-4</v>
      </c>
      <c r="K2263" s="60">
        <v>0.453053875685336</v>
      </c>
      <c r="L2263" s="60">
        <v>1.5383902951955799E-3</v>
      </c>
      <c r="M2263" s="60">
        <v>0.54540773401946896</v>
      </c>
      <c r="N2263" s="60">
        <v>2.15433387955088E-2</v>
      </c>
      <c r="O2263" s="60">
        <v>0.99942035082532699</v>
      </c>
      <c r="P2263" s="60" t="s">
        <v>163</v>
      </c>
      <c r="Q2263" s="60">
        <v>257</v>
      </c>
      <c r="R2263" s="60" t="s">
        <v>173</v>
      </c>
    </row>
    <row r="2264" spans="1:18" x14ac:dyDescent="0.25">
      <c r="A2264" s="60">
        <v>2261</v>
      </c>
      <c r="B2264" s="60">
        <v>1.0273548656773701</v>
      </c>
      <c r="C2264" s="60">
        <v>2.6987407462508401E-2</v>
      </c>
      <c r="D2264" s="60">
        <v>5.6100757686568199E-2</v>
      </c>
      <c r="E2264" s="60">
        <v>0.723667250022067</v>
      </c>
      <c r="F2264" s="60">
        <v>3.0110246168031402E-2</v>
      </c>
      <c r="G2264" s="60" t="s">
        <v>142</v>
      </c>
      <c r="H2264" s="60">
        <v>-1</v>
      </c>
      <c r="I2264" s="60" t="s">
        <v>142</v>
      </c>
      <c r="J2264" s="60">
        <v>-1</v>
      </c>
      <c r="K2264" s="60">
        <v>2.17897990419068E-2</v>
      </c>
      <c r="L2264" s="60">
        <v>0.70187745098016097</v>
      </c>
      <c r="M2264" s="60">
        <v>0.276332749977933</v>
      </c>
      <c r="N2264" s="60" t="s">
        <v>142</v>
      </c>
      <c r="O2264" s="60" t="s">
        <v>142</v>
      </c>
      <c r="P2264" s="60" t="s">
        <v>163</v>
      </c>
      <c r="Q2264" s="60">
        <v>258</v>
      </c>
      <c r="R2264" s="60" t="s">
        <v>173</v>
      </c>
    </row>
    <row r="2265" spans="1:18" x14ac:dyDescent="0.25">
      <c r="A2265" s="60">
        <v>2262</v>
      </c>
      <c r="B2265" s="60">
        <v>0.96827498690379898</v>
      </c>
      <c r="C2265" s="60">
        <v>-3.2239154667941701E-2</v>
      </c>
      <c r="D2265" s="60">
        <v>5.54307378303589E-2</v>
      </c>
      <c r="E2265" s="60">
        <v>0.45459226598053099</v>
      </c>
      <c r="F2265" s="60">
        <v>0.99661588986368399</v>
      </c>
      <c r="G2265" s="60">
        <v>2.15433387955088E-2</v>
      </c>
      <c r="H2265" s="60">
        <v>45.418060333734097</v>
      </c>
      <c r="I2265" s="60">
        <v>0.99942035082532699</v>
      </c>
      <c r="J2265" s="60">
        <v>5.7998536270970004E-4</v>
      </c>
      <c r="K2265" s="60">
        <v>0.453053875685336</v>
      </c>
      <c r="L2265" s="60">
        <v>1.5383902951955799E-3</v>
      </c>
      <c r="M2265" s="60">
        <v>0.54540773401946896</v>
      </c>
      <c r="N2265" s="60">
        <v>2.15433387955088E-2</v>
      </c>
      <c r="O2265" s="60">
        <v>0.99942035082532699</v>
      </c>
      <c r="P2265" s="60" t="s">
        <v>163</v>
      </c>
      <c r="Q2265" s="60">
        <v>259</v>
      </c>
      <c r="R2265" s="60" t="s">
        <v>173</v>
      </c>
    </row>
    <row r="2266" spans="1:18" x14ac:dyDescent="0.25">
      <c r="A2266" s="60">
        <v>2263</v>
      </c>
      <c r="B2266" s="60">
        <v>0.98199905987941305</v>
      </c>
      <c r="C2266" s="60">
        <v>-1.8164927981069699E-2</v>
      </c>
      <c r="D2266" s="60">
        <v>5.0979658996986602E-2</v>
      </c>
      <c r="E2266" s="60">
        <v>0.49496334800742597</v>
      </c>
      <c r="F2266" s="60">
        <v>0.57137820740335099</v>
      </c>
      <c r="G2266" s="60">
        <v>0.232762651887991</v>
      </c>
      <c r="H2266" s="60">
        <v>3.2962218890735802</v>
      </c>
      <c r="I2266" s="60" t="s">
        <v>142</v>
      </c>
      <c r="J2266" s="60">
        <v>-1</v>
      </c>
      <c r="K2266" s="60">
        <v>0.282811270514844</v>
      </c>
      <c r="L2266" s="60">
        <v>0.212152077492582</v>
      </c>
      <c r="M2266" s="60">
        <v>0.50503665199257397</v>
      </c>
      <c r="N2266" s="60">
        <v>0.232762651887991</v>
      </c>
      <c r="O2266" s="60" t="s">
        <v>142</v>
      </c>
      <c r="P2266" s="60" t="s">
        <v>163</v>
      </c>
      <c r="Q2266" s="60">
        <v>260</v>
      </c>
      <c r="R2266" s="60" t="s">
        <v>173</v>
      </c>
    </row>
    <row r="2267" spans="1:18" x14ac:dyDescent="0.25">
      <c r="A2267" s="60">
        <v>2264</v>
      </c>
      <c r="B2267" s="60">
        <v>0.97445596514144806</v>
      </c>
      <c r="C2267" s="60">
        <v>-2.5875948185867002E-2</v>
      </c>
      <c r="D2267" s="60">
        <v>5.3823730099320698E-2</v>
      </c>
      <c r="E2267" s="60">
        <v>0.53567207165429098</v>
      </c>
      <c r="F2267" s="60">
        <v>0.99999527139217503</v>
      </c>
      <c r="G2267" s="60">
        <v>1.47885072021758E-2</v>
      </c>
      <c r="H2267" s="60">
        <v>66.620077288995802</v>
      </c>
      <c r="I2267" s="60" t="s">
        <v>142</v>
      </c>
      <c r="J2267" s="60">
        <v>-1</v>
      </c>
      <c r="K2267" s="60">
        <v>0.53566953867114098</v>
      </c>
      <c r="L2267" s="61">
        <v>2.53298314964045E-6</v>
      </c>
      <c r="M2267" s="60">
        <v>0.46432792834570902</v>
      </c>
      <c r="N2267" s="60">
        <v>1.47885072021758E-2</v>
      </c>
      <c r="O2267" s="60" t="s">
        <v>142</v>
      </c>
      <c r="P2267" s="60" t="s">
        <v>163</v>
      </c>
      <c r="Q2267" s="60">
        <v>261</v>
      </c>
      <c r="R2267" s="60" t="s">
        <v>173</v>
      </c>
    </row>
    <row r="2268" spans="1:18" x14ac:dyDescent="0.25">
      <c r="A2268" s="60">
        <v>2265</v>
      </c>
      <c r="B2268" s="60">
        <v>0.98734365929296497</v>
      </c>
      <c r="C2268" s="60">
        <v>-1.27371144440739E-2</v>
      </c>
      <c r="D2268" s="60">
        <v>5.0822884790834001E-2</v>
      </c>
      <c r="E2268" s="60">
        <v>0.36215468205796802</v>
      </c>
      <c r="F2268" s="60">
        <v>0.74389261626891301</v>
      </c>
      <c r="G2268" s="60">
        <v>0.16589229901024299</v>
      </c>
      <c r="H2268" s="60">
        <v>5.0280073636103904</v>
      </c>
      <c r="I2268" s="60">
        <v>0.69924766244288294</v>
      </c>
      <c r="J2268" s="60">
        <v>0.43010846329669999</v>
      </c>
      <c r="K2268" s="60">
        <v>0.26940419393013798</v>
      </c>
      <c r="L2268" s="60">
        <v>9.2750488127829697E-2</v>
      </c>
      <c r="M2268" s="60">
        <v>0.63784531794203203</v>
      </c>
      <c r="N2268" s="60">
        <v>0.16589229901024299</v>
      </c>
      <c r="O2268" s="60">
        <v>0.69924766244288294</v>
      </c>
      <c r="P2268" s="60" t="s">
        <v>163</v>
      </c>
      <c r="Q2268" s="60">
        <v>262</v>
      </c>
      <c r="R2268" s="60" t="s">
        <v>173</v>
      </c>
    </row>
    <row r="2269" spans="1:18" x14ac:dyDescent="0.25">
      <c r="A2269" s="60">
        <v>2266</v>
      </c>
      <c r="B2269" s="60">
        <v>1.0301281024954501</v>
      </c>
      <c r="C2269" s="60">
        <v>2.9683165862872202E-2</v>
      </c>
      <c r="D2269" s="60">
        <v>4.9036000224625599E-2</v>
      </c>
      <c r="E2269" s="60">
        <v>0.43734972876752398</v>
      </c>
      <c r="F2269" s="60">
        <v>0.29368522651972201</v>
      </c>
      <c r="G2269" s="60">
        <v>0.37383844807284999</v>
      </c>
      <c r="H2269" s="60">
        <v>1.67495225586088</v>
      </c>
      <c r="I2269" s="60" t="s">
        <v>142</v>
      </c>
      <c r="J2269" s="60">
        <v>-1</v>
      </c>
      <c r="K2269" s="60">
        <v>0.12844315416142901</v>
      </c>
      <c r="L2269" s="60">
        <v>0.308906574606094</v>
      </c>
      <c r="M2269" s="60">
        <v>0.56265027123247602</v>
      </c>
      <c r="N2269" s="60">
        <v>0.37383844807284999</v>
      </c>
      <c r="O2269" s="60" t="s">
        <v>142</v>
      </c>
      <c r="P2269" s="60" t="s">
        <v>163</v>
      </c>
      <c r="Q2269" s="60">
        <v>263</v>
      </c>
      <c r="R2269" s="60" t="s">
        <v>173</v>
      </c>
    </row>
    <row r="2270" spans="1:18" x14ac:dyDescent="0.25">
      <c r="A2270" s="60">
        <v>2267</v>
      </c>
      <c r="B2270" s="60">
        <v>0.96286971923516695</v>
      </c>
      <c r="C2270" s="60">
        <v>-3.7837162696195602E-2</v>
      </c>
      <c r="D2270" s="60">
        <v>5.8215123734796002E-2</v>
      </c>
      <c r="E2270" s="60">
        <v>0.64745619641475505</v>
      </c>
      <c r="F2270" s="60">
        <v>0.989724135514783</v>
      </c>
      <c r="G2270" s="60">
        <v>2.48415275082477E-2</v>
      </c>
      <c r="H2270" s="60">
        <v>39.255173506056998</v>
      </c>
      <c r="I2270" s="60" t="s">
        <v>142</v>
      </c>
      <c r="J2270" s="60">
        <v>-1</v>
      </c>
      <c r="K2270" s="60">
        <v>0.64080302428028302</v>
      </c>
      <c r="L2270" s="60">
        <v>6.6531721344722803E-3</v>
      </c>
      <c r="M2270" s="60">
        <v>0.35254380358524501</v>
      </c>
      <c r="N2270" s="60">
        <v>2.48415275082477E-2</v>
      </c>
      <c r="O2270" s="60" t="s">
        <v>142</v>
      </c>
      <c r="P2270" s="60" t="s">
        <v>163</v>
      </c>
      <c r="Q2270" s="60">
        <v>264</v>
      </c>
      <c r="R2270" s="60" t="s">
        <v>173</v>
      </c>
    </row>
    <row r="2271" spans="1:18" x14ac:dyDescent="0.25">
      <c r="A2271" s="60">
        <v>2268</v>
      </c>
      <c r="B2271" s="60">
        <v>0.99199918048885605</v>
      </c>
      <c r="C2271" s="60">
        <v>-8.0329978177102902E-3</v>
      </c>
      <c r="D2271" s="60">
        <v>5.3573099475650698E-2</v>
      </c>
      <c r="E2271" s="60">
        <v>0.42427170616159898</v>
      </c>
      <c r="F2271" s="60">
        <v>0.999999999999999</v>
      </c>
      <c r="G2271" s="60">
        <v>3.1166720489706101E-3</v>
      </c>
      <c r="H2271" s="60">
        <v>319.85506087504001</v>
      </c>
      <c r="I2271" s="60">
        <v>0.99088714909377096</v>
      </c>
      <c r="J2271" s="60">
        <v>9.1966586856671497E-3</v>
      </c>
      <c r="K2271" s="60">
        <v>0.42427170616159898</v>
      </c>
      <c r="L2271" s="61">
        <v>2.3551810843880298E-16</v>
      </c>
      <c r="M2271" s="60">
        <v>0.57572829383840096</v>
      </c>
      <c r="N2271" s="60">
        <v>3.1166720489706101E-3</v>
      </c>
      <c r="O2271" s="60">
        <v>0.99088714909377096</v>
      </c>
      <c r="P2271" s="60" t="s">
        <v>163</v>
      </c>
      <c r="Q2271" s="60">
        <v>265</v>
      </c>
      <c r="R2271" s="60" t="s">
        <v>173</v>
      </c>
    </row>
    <row r="2272" spans="1:18" x14ac:dyDescent="0.25">
      <c r="A2272" s="60">
        <v>2269</v>
      </c>
      <c r="B2272" s="60">
        <v>0.98043229673251298</v>
      </c>
      <c r="C2272" s="60">
        <v>-1.97616854671449E-2</v>
      </c>
      <c r="D2272" s="60">
        <v>5.7147986249115497E-2</v>
      </c>
      <c r="E2272" s="60">
        <v>0.62248940058054902</v>
      </c>
      <c r="F2272" s="60">
        <v>0.999999999999999</v>
      </c>
      <c r="G2272" s="60">
        <v>2.9745447169455801E-3</v>
      </c>
      <c r="H2272" s="60">
        <v>335.18590243513</v>
      </c>
      <c r="I2272" s="60" t="s">
        <v>142</v>
      </c>
      <c r="J2272" s="60">
        <v>-1</v>
      </c>
      <c r="K2272" s="60">
        <v>0.62248940058054802</v>
      </c>
      <c r="L2272" s="61">
        <v>8.9843268464252906E-16</v>
      </c>
      <c r="M2272" s="60">
        <v>0.37751059941945098</v>
      </c>
      <c r="N2272" s="60">
        <v>2.9745447169455801E-3</v>
      </c>
      <c r="O2272" s="60" t="s">
        <v>142</v>
      </c>
      <c r="P2272" s="60" t="s">
        <v>163</v>
      </c>
      <c r="Q2272" s="60">
        <v>266</v>
      </c>
      <c r="R2272" s="60" t="s">
        <v>173</v>
      </c>
    </row>
    <row r="2273" spans="1:18" x14ac:dyDescent="0.25">
      <c r="A2273" s="60">
        <v>2270</v>
      </c>
      <c r="B2273" s="60">
        <v>0.99199918048885605</v>
      </c>
      <c r="C2273" s="60">
        <v>-8.0329978177102902E-3</v>
      </c>
      <c r="D2273" s="60">
        <v>5.3573099475650698E-2</v>
      </c>
      <c r="E2273" s="60">
        <v>0.42427170616159898</v>
      </c>
      <c r="F2273" s="60">
        <v>0.999999999999999</v>
      </c>
      <c r="G2273" s="60">
        <v>3.1166720489706101E-3</v>
      </c>
      <c r="H2273" s="60">
        <v>319.85506087504001</v>
      </c>
      <c r="I2273" s="60">
        <v>0.99088714909377096</v>
      </c>
      <c r="J2273" s="60">
        <v>9.1966586856671497E-3</v>
      </c>
      <c r="K2273" s="60">
        <v>0.42427170616159898</v>
      </c>
      <c r="L2273" s="61">
        <v>2.3551810843880298E-16</v>
      </c>
      <c r="M2273" s="60">
        <v>0.57572829383840096</v>
      </c>
      <c r="N2273" s="60">
        <v>3.1166720489706101E-3</v>
      </c>
      <c r="O2273" s="60">
        <v>0.99088714909377096</v>
      </c>
      <c r="P2273" s="60" t="s">
        <v>163</v>
      </c>
      <c r="Q2273" s="60">
        <v>267</v>
      </c>
      <c r="R2273" s="60" t="s">
        <v>173</v>
      </c>
    </row>
    <row r="2274" spans="1:18" x14ac:dyDescent="0.25">
      <c r="A2274" s="60">
        <v>2271</v>
      </c>
      <c r="B2274" s="60">
        <v>0.99321943083341602</v>
      </c>
      <c r="C2274" s="60">
        <v>-6.8036616717790897E-3</v>
      </c>
      <c r="D2274" s="60">
        <v>5.64218920400225E-2</v>
      </c>
      <c r="E2274" s="60">
        <v>0.51558673556636903</v>
      </c>
      <c r="F2274" s="60">
        <v>0.99999999999904399</v>
      </c>
      <c r="G2274" s="60">
        <v>2.5233222796751898E-3</v>
      </c>
      <c r="H2274" s="60">
        <v>395.30292493938703</v>
      </c>
      <c r="I2274" s="60">
        <v>1.5734783491406501</v>
      </c>
      <c r="J2274" s="60">
        <v>-0.36446535756520199</v>
      </c>
      <c r="K2274" s="60">
        <v>0.51558673556587598</v>
      </c>
      <c r="L2274" s="61">
        <v>4.9296488743273104E-13</v>
      </c>
      <c r="M2274" s="60">
        <v>0.48441326443363097</v>
      </c>
      <c r="N2274" s="60">
        <v>2.5233222796751898E-3</v>
      </c>
      <c r="O2274" s="60">
        <v>1.5734783491406501</v>
      </c>
      <c r="P2274" s="60" t="s">
        <v>163</v>
      </c>
      <c r="Q2274" s="60">
        <v>268</v>
      </c>
      <c r="R2274" s="60" t="s">
        <v>173</v>
      </c>
    </row>
    <row r="2275" spans="1:18" x14ac:dyDescent="0.25">
      <c r="A2275" s="60">
        <v>2272</v>
      </c>
      <c r="B2275" s="60">
        <v>0.97765607614636096</v>
      </c>
      <c r="C2275" s="60">
        <v>-2.2597331176375999E-2</v>
      </c>
      <c r="D2275" s="60">
        <v>5.1874167135877502E-2</v>
      </c>
      <c r="E2275" s="60">
        <v>0.38834432266554703</v>
      </c>
      <c r="F2275" s="60">
        <v>0.99964017379458003</v>
      </c>
      <c r="G2275" s="60">
        <v>2.8167572494899099E-2</v>
      </c>
      <c r="H2275" s="60">
        <v>34.501816856283597</v>
      </c>
      <c r="I2275" s="60">
        <v>0.79836363846712999</v>
      </c>
      <c r="J2275" s="60">
        <v>0.25256205545635202</v>
      </c>
      <c r="K2275" s="60">
        <v>0.38820458620152598</v>
      </c>
      <c r="L2275" s="60">
        <v>1.39736464021088E-4</v>
      </c>
      <c r="M2275" s="60">
        <v>0.61165567733445303</v>
      </c>
      <c r="N2275" s="60">
        <v>2.8167572494899099E-2</v>
      </c>
      <c r="O2275" s="60">
        <v>0.79836363846712999</v>
      </c>
      <c r="P2275" s="60" t="s">
        <v>163</v>
      </c>
      <c r="Q2275" s="60">
        <v>269</v>
      </c>
      <c r="R2275" s="60" t="s">
        <v>173</v>
      </c>
    </row>
    <row r="2276" spans="1:18" x14ac:dyDescent="0.25">
      <c r="A2276" s="60">
        <v>2273</v>
      </c>
      <c r="B2276" s="60">
        <v>0.99697094291226995</v>
      </c>
      <c r="C2276" s="60">
        <v>-3.0336539663021302E-3</v>
      </c>
      <c r="D2276" s="60">
        <v>5.2445481859380402E-2</v>
      </c>
      <c r="E2276" s="60">
        <v>0.417750877784615</v>
      </c>
      <c r="F2276" s="60">
        <v>0.999999999999999</v>
      </c>
      <c r="G2276" s="60">
        <v>2.9464756791695601E-3</v>
      </c>
      <c r="H2276" s="60">
        <v>338.38851322263201</v>
      </c>
      <c r="I2276" s="60">
        <v>1.58706893644853</v>
      </c>
      <c r="J2276" s="60">
        <v>-0.36990764734028903</v>
      </c>
      <c r="K2276" s="60">
        <v>0.417750877784615</v>
      </c>
      <c r="L2276" s="61">
        <v>2.7827798584431001E-16</v>
      </c>
      <c r="M2276" s="60">
        <v>0.58224912221538505</v>
      </c>
      <c r="N2276" s="60">
        <v>2.9464756791695601E-3</v>
      </c>
      <c r="O2276" s="60">
        <v>1.58706893644853</v>
      </c>
      <c r="P2276" s="60" t="s">
        <v>163</v>
      </c>
      <c r="Q2276" s="60">
        <v>270</v>
      </c>
      <c r="R2276" s="60" t="s">
        <v>173</v>
      </c>
    </row>
    <row r="2277" spans="1:18" x14ac:dyDescent="0.25">
      <c r="A2277" s="60">
        <v>2274</v>
      </c>
      <c r="B2277" s="60">
        <v>0.98262439196109597</v>
      </c>
      <c r="C2277" s="60">
        <v>-1.7528335658795201E-2</v>
      </c>
      <c r="D2277" s="60">
        <v>5.43095608811687E-2</v>
      </c>
      <c r="E2277" s="60">
        <v>0.49558847838785502</v>
      </c>
      <c r="F2277" s="60">
        <v>0.99999731684390702</v>
      </c>
      <c r="G2277" s="60">
        <v>1.2107660609473599E-2</v>
      </c>
      <c r="H2277" s="60">
        <v>81.592338210864298</v>
      </c>
      <c r="I2277" s="60">
        <v>2.20534661405725</v>
      </c>
      <c r="J2277" s="60">
        <v>-0.54655653962700002</v>
      </c>
      <c r="K2277" s="60">
        <v>0.49558714864661002</v>
      </c>
      <c r="L2277" s="61">
        <v>1.32974124555975E-6</v>
      </c>
      <c r="M2277" s="60">
        <v>0.50441152161214498</v>
      </c>
      <c r="N2277" s="60">
        <v>1.2107660609473599E-2</v>
      </c>
      <c r="O2277" s="60">
        <v>2.20534661405725</v>
      </c>
      <c r="P2277" s="60" t="s">
        <v>163</v>
      </c>
      <c r="Q2277" s="60">
        <v>271</v>
      </c>
      <c r="R2277" s="60" t="s">
        <v>173</v>
      </c>
    </row>
    <row r="2278" spans="1:18" x14ac:dyDescent="0.25">
      <c r="A2278" s="60">
        <v>2275</v>
      </c>
      <c r="B2278" s="60">
        <v>0.98719381568128695</v>
      </c>
      <c r="C2278" s="60">
        <v>-1.28888903550045E-2</v>
      </c>
      <c r="D2278" s="60">
        <v>5.4271386618512503E-2</v>
      </c>
      <c r="E2278" s="60">
        <v>0.52728204357532404</v>
      </c>
      <c r="F2278" s="60">
        <v>0.99995098833948604</v>
      </c>
      <c r="G2278" s="60">
        <v>1.42223996474892E-2</v>
      </c>
      <c r="H2278" s="60">
        <v>69.311622847452398</v>
      </c>
      <c r="I2278" s="60">
        <v>5.1241825042821496</v>
      </c>
      <c r="J2278" s="60">
        <v>-0.80484691964731503</v>
      </c>
      <c r="K2278" s="60">
        <v>0.527256200606809</v>
      </c>
      <c r="L2278" s="61">
        <v>2.5842968514764699E-5</v>
      </c>
      <c r="M2278" s="60">
        <v>0.47271795642467601</v>
      </c>
      <c r="N2278" s="60">
        <v>1.42223996474892E-2</v>
      </c>
      <c r="O2278" s="60">
        <v>5.1241825042821496</v>
      </c>
      <c r="P2278" s="60" t="s">
        <v>163</v>
      </c>
      <c r="Q2278" s="60">
        <v>272</v>
      </c>
      <c r="R2278" s="60" t="s">
        <v>173</v>
      </c>
    </row>
    <row r="2279" spans="1:18" x14ac:dyDescent="0.25">
      <c r="A2279" s="60">
        <v>2276</v>
      </c>
      <c r="B2279" s="60">
        <v>0.98865293023072098</v>
      </c>
      <c r="C2279" s="60">
        <v>-1.14119389490376E-2</v>
      </c>
      <c r="D2279" s="60">
        <v>5.8090275623268302E-2</v>
      </c>
      <c r="E2279" s="60">
        <v>0.58099600750619895</v>
      </c>
      <c r="F2279" s="60">
        <v>0.993843553018389</v>
      </c>
      <c r="G2279" s="60">
        <v>1.10971844005135E-2</v>
      </c>
      <c r="H2279" s="60">
        <v>89.112947925216403</v>
      </c>
      <c r="I2279" s="60">
        <v>1.5649109026224199</v>
      </c>
      <c r="J2279" s="60">
        <v>-0.36098598436228102</v>
      </c>
      <c r="K2279" s="60">
        <v>0.57741913638945996</v>
      </c>
      <c r="L2279" s="60">
        <v>3.5768711167393202E-3</v>
      </c>
      <c r="M2279" s="60">
        <v>0.41900399249380099</v>
      </c>
      <c r="N2279" s="60">
        <v>1.10971844005135E-2</v>
      </c>
      <c r="O2279" s="60">
        <v>1.5649109026224199</v>
      </c>
      <c r="P2279" s="60" t="s">
        <v>163</v>
      </c>
      <c r="Q2279" s="60">
        <v>273</v>
      </c>
      <c r="R2279" s="60" t="s">
        <v>173</v>
      </c>
    </row>
    <row r="2280" spans="1:18" x14ac:dyDescent="0.25">
      <c r="A2280" s="60">
        <v>2277</v>
      </c>
      <c r="B2280" s="60">
        <v>0.97675407660740898</v>
      </c>
      <c r="C2280" s="60">
        <v>-2.35203714110198E-2</v>
      </c>
      <c r="D2280" s="60">
        <v>5.6485254243319002E-2</v>
      </c>
      <c r="E2280" s="60">
        <v>0.59521481396978504</v>
      </c>
      <c r="F2280" s="60">
        <v>0.99999999999413403</v>
      </c>
      <c r="G2280" s="60">
        <v>4.0747521170616504E-3</v>
      </c>
      <c r="H2280" s="60">
        <v>244.41370156305601</v>
      </c>
      <c r="I2280" s="60" t="s">
        <v>142</v>
      </c>
      <c r="J2280" s="60">
        <v>-1</v>
      </c>
      <c r="K2280" s="60">
        <v>0.59521481396629305</v>
      </c>
      <c r="L2280" s="61">
        <v>3.4913826808846299E-12</v>
      </c>
      <c r="M2280" s="60">
        <v>0.40478518603021502</v>
      </c>
      <c r="N2280" s="60">
        <v>4.0747521170616504E-3</v>
      </c>
      <c r="O2280" s="60" t="s">
        <v>142</v>
      </c>
      <c r="P2280" s="60" t="s">
        <v>163</v>
      </c>
      <c r="Q2280" s="60">
        <v>274</v>
      </c>
      <c r="R2280" s="60" t="s">
        <v>173</v>
      </c>
    </row>
    <row r="2281" spans="1:18" x14ac:dyDescent="0.25">
      <c r="A2281" s="60">
        <v>2278</v>
      </c>
      <c r="B2281" s="60">
        <v>0.98865293023072098</v>
      </c>
      <c r="C2281" s="60">
        <v>-1.14119389490376E-2</v>
      </c>
      <c r="D2281" s="60">
        <v>5.8090275623268302E-2</v>
      </c>
      <c r="E2281" s="60">
        <v>0.58099600750619895</v>
      </c>
      <c r="F2281" s="60">
        <v>0.993843553018389</v>
      </c>
      <c r="G2281" s="60">
        <v>1.10971844005135E-2</v>
      </c>
      <c r="H2281" s="60">
        <v>89.112947925216403</v>
      </c>
      <c r="I2281" s="60">
        <v>1.5649109026224199</v>
      </c>
      <c r="J2281" s="60">
        <v>-0.36098598436228102</v>
      </c>
      <c r="K2281" s="60">
        <v>0.57741913638945996</v>
      </c>
      <c r="L2281" s="60">
        <v>3.5768711167393202E-3</v>
      </c>
      <c r="M2281" s="60">
        <v>0.41900399249380099</v>
      </c>
      <c r="N2281" s="60">
        <v>1.10971844005135E-2</v>
      </c>
      <c r="O2281" s="60">
        <v>1.5649109026224199</v>
      </c>
      <c r="P2281" s="60" t="s">
        <v>163</v>
      </c>
      <c r="Q2281" s="60">
        <v>275</v>
      </c>
      <c r="R2281" s="60" t="s">
        <v>173</v>
      </c>
    </row>
    <row r="2282" spans="1:18" x14ac:dyDescent="0.25">
      <c r="A2282" s="60">
        <v>2279</v>
      </c>
      <c r="B2282" s="60">
        <v>0.96581388061125695</v>
      </c>
      <c r="C2282" s="60">
        <v>-3.4784133507584102E-2</v>
      </c>
      <c r="D2282" s="60">
        <v>5.9672337243384402E-2</v>
      </c>
      <c r="E2282" s="60">
        <v>0.65777021367168698</v>
      </c>
      <c r="F2282" s="60">
        <v>0.76191849326347305</v>
      </c>
      <c r="G2282" s="60">
        <v>4.7285605320171599E-2</v>
      </c>
      <c r="H2282" s="60">
        <v>20.148084987576699</v>
      </c>
      <c r="I2282" s="60" t="s">
        <v>142</v>
      </c>
      <c r="J2282" s="60">
        <v>-1</v>
      </c>
      <c r="K2282" s="60">
        <v>0.50116729011432404</v>
      </c>
      <c r="L2282" s="60">
        <v>0.15660292355736299</v>
      </c>
      <c r="M2282" s="60">
        <v>0.34222978632831302</v>
      </c>
      <c r="N2282" s="60">
        <v>4.7285605320171599E-2</v>
      </c>
      <c r="O2282" s="60" t="s">
        <v>142</v>
      </c>
      <c r="P2282" s="60" t="s">
        <v>163</v>
      </c>
      <c r="Q2282" s="60">
        <v>276</v>
      </c>
      <c r="R2282" s="60" t="s">
        <v>173</v>
      </c>
    </row>
    <row r="2283" spans="1:18" x14ac:dyDescent="0.25">
      <c r="A2283" s="60">
        <v>2280</v>
      </c>
      <c r="B2283" s="60">
        <v>0.98391064240453496</v>
      </c>
      <c r="C2283" s="60">
        <v>-1.6220196617909601E-2</v>
      </c>
      <c r="D2283" s="60">
        <v>5.59044804950624E-2</v>
      </c>
      <c r="E2283" s="60">
        <v>0.50087691864544703</v>
      </c>
      <c r="F2283" s="60">
        <v>0.99999999987432997</v>
      </c>
      <c r="G2283" s="60">
        <v>4.7616949621208096E-3</v>
      </c>
      <c r="H2283" s="60">
        <v>209.00925257812199</v>
      </c>
      <c r="I2283" s="60">
        <v>1.1737061463544201</v>
      </c>
      <c r="J2283" s="60">
        <v>-0.14799798645850101</v>
      </c>
      <c r="K2283" s="60">
        <v>0.50087691858250205</v>
      </c>
      <c r="L2283" s="61">
        <v>6.2945050535853997E-11</v>
      </c>
      <c r="M2283" s="60">
        <v>0.49912308135455302</v>
      </c>
      <c r="N2283" s="60">
        <v>4.7616949621208096E-3</v>
      </c>
      <c r="O2283" s="60">
        <v>1.1737061463544201</v>
      </c>
      <c r="P2283" s="60" t="s">
        <v>163</v>
      </c>
      <c r="Q2283" s="60">
        <v>277</v>
      </c>
      <c r="R2283" s="60" t="s">
        <v>173</v>
      </c>
    </row>
    <row r="2284" spans="1:18" x14ac:dyDescent="0.25">
      <c r="A2284" s="60">
        <v>2281</v>
      </c>
      <c r="B2284" s="60">
        <v>0.98912411492730501</v>
      </c>
      <c r="C2284" s="60">
        <v>-1.0935459856864799E-2</v>
      </c>
      <c r="D2284" s="60">
        <v>4.88685324619944E-2</v>
      </c>
      <c r="E2284" s="60">
        <v>0.30591379380726402</v>
      </c>
      <c r="F2284" s="60">
        <v>0.999999999999998</v>
      </c>
      <c r="G2284" s="60">
        <v>8.6182561458391996E-3</v>
      </c>
      <c r="H2284" s="60">
        <v>115.032754547774</v>
      </c>
      <c r="I2284" s="60">
        <v>0.81025170208267805</v>
      </c>
      <c r="J2284" s="60">
        <v>0.234184386690693</v>
      </c>
      <c r="K2284" s="60">
        <v>0.30591379380726402</v>
      </c>
      <c r="L2284" s="61">
        <v>6.7926507487051498E-16</v>
      </c>
      <c r="M2284" s="60">
        <v>0.69408620619273598</v>
      </c>
      <c r="N2284" s="60">
        <v>8.6182561458391996E-3</v>
      </c>
      <c r="O2284" s="60">
        <v>0.81025170208267805</v>
      </c>
      <c r="P2284" s="60" t="s">
        <v>163</v>
      </c>
      <c r="Q2284" s="60">
        <v>278</v>
      </c>
      <c r="R2284" s="60" t="s">
        <v>173</v>
      </c>
    </row>
    <row r="2285" spans="1:18" x14ac:dyDescent="0.25">
      <c r="A2285" s="60">
        <v>2282</v>
      </c>
      <c r="B2285" s="60">
        <v>0.98778298523728303</v>
      </c>
      <c r="C2285" s="60">
        <v>-1.22922559305407E-2</v>
      </c>
      <c r="D2285" s="60">
        <v>5.53450435568403E-2</v>
      </c>
      <c r="E2285" s="60">
        <v>0.54044105726514502</v>
      </c>
      <c r="F2285" s="60">
        <v>0.99999999963096797</v>
      </c>
      <c r="G2285" s="60">
        <v>4.5539712342608099E-3</v>
      </c>
      <c r="H2285" s="60">
        <v>218.588563159275</v>
      </c>
      <c r="I2285" s="60">
        <v>2.8873279753890899</v>
      </c>
      <c r="J2285" s="60">
        <v>-0.65365902020007205</v>
      </c>
      <c r="K2285" s="60">
        <v>0.540441057065705</v>
      </c>
      <c r="L2285" s="61">
        <v>1.9943999892137301E-10</v>
      </c>
      <c r="M2285" s="60">
        <v>0.45955894273485498</v>
      </c>
      <c r="N2285" s="60">
        <v>4.5539712342608099E-3</v>
      </c>
      <c r="O2285" s="60">
        <v>2.8873279753890899</v>
      </c>
      <c r="P2285" s="60" t="s">
        <v>163</v>
      </c>
      <c r="Q2285" s="60">
        <v>279</v>
      </c>
      <c r="R2285" s="60" t="s">
        <v>173</v>
      </c>
    </row>
    <row r="2286" spans="1:18" x14ac:dyDescent="0.25">
      <c r="A2286" s="60">
        <v>2283</v>
      </c>
      <c r="B2286" s="60">
        <v>1.01013269817258</v>
      </c>
      <c r="C2286" s="60">
        <v>1.00817065522917E-2</v>
      </c>
      <c r="D2286" s="60">
        <v>3.9296197642095403E-2</v>
      </c>
      <c r="E2286" s="60">
        <v>0.99999999991914701</v>
      </c>
      <c r="F2286" s="60">
        <v>0.54739231354972195</v>
      </c>
      <c r="G2286" s="60">
        <v>0.70367823350386605</v>
      </c>
      <c r="H2286" s="60">
        <v>0.42110406772232001</v>
      </c>
      <c r="I2286" s="60">
        <v>5.3821757173810204E-3</v>
      </c>
      <c r="J2286" s="60">
        <v>184.798467480472</v>
      </c>
      <c r="K2286" s="60">
        <v>0.54739231350546402</v>
      </c>
      <c r="L2286" s="60">
        <v>0.45260768641368399</v>
      </c>
      <c r="M2286" s="61">
        <v>8.0852546879839299E-11</v>
      </c>
      <c r="N2286" s="60">
        <v>0.70367823350386605</v>
      </c>
      <c r="O2286" s="60">
        <v>5.3821757173810204E-3</v>
      </c>
      <c r="P2286" s="60" t="s">
        <v>163</v>
      </c>
      <c r="Q2286" s="60">
        <v>280</v>
      </c>
      <c r="R2286" s="60" t="s">
        <v>173</v>
      </c>
    </row>
    <row r="2287" spans="1:18" x14ac:dyDescent="0.25">
      <c r="A2287" s="60">
        <v>2284</v>
      </c>
      <c r="B2287" s="60">
        <v>1.0028660675605801</v>
      </c>
      <c r="C2287" s="60">
        <v>2.86196821974134E-3</v>
      </c>
      <c r="D2287" s="60">
        <v>5.3418723058817903E-2</v>
      </c>
      <c r="E2287" s="60">
        <v>0.52365269380999702</v>
      </c>
      <c r="F2287" s="60">
        <v>0.999999999999998</v>
      </c>
      <c r="G2287" s="60">
        <v>3.2246580916657601E-3</v>
      </c>
      <c r="H2287" s="60">
        <v>309.110396691213</v>
      </c>
      <c r="I2287" s="60">
        <v>4.7587888956983297</v>
      </c>
      <c r="J2287" s="60">
        <v>-0.78986250032987504</v>
      </c>
      <c r="K2287" s="60">
        <v>0.52365269380999602</v>
      </c>
      <c r="L2287" s="61">
        <v>9.8833117187723791E-16</v>
      </c>
      <c r="M2287" s="60">
        <v>0.47634730619000298</v>
      </c>
      <c r="N2287" s="60">
        <v>3.2246580916657601E-3</v>
      </c>
      <c r="O2287" s="60">
        <v>4.7587888956983297</v>
      </c>
      <c r="P2287" s="60" t="s">
        <v>163</v>
      </c>
      <c r="Q2287" s="60">
        <v>281</v>
      </c>
      <c r="R2287" s="60" t="s">
        <v>173</v>
      </c>
    </row>
    <row r="2288" spans="1:18" x14ac:dyDescent="0.25">
      <c r="A2288" s="60">
        <v>2285</v>
      </c>
      <c r="B2288" s="60">
        <v>0.96486568929033301</v>
      </c>
      <c r="C2288" s="60">
        <v>-3.5766369412432497E-2</v>
      </c>
      <c r="D2288" s="60">
        <v>5.5701807325439397E-2</v>
      </c>
      <c r="E2288" s="60">
        <v>0.47478518604610598</v>
      </c>
      <c r="F2288" s="60">
        <v>0.99999999998438405</v>
      </c>
      <c r="G2288" s="60">
        <v>4.2121060595275801E-3</v>
      </c>
      <c r="H2288" s="60">
        <v>236.41092599936999</v>
      </c>
      <c r="I2288" s="60">
        <v>1.40352918854951</v>
      </c>
      <c r="J2288" s="60">
        <v>-0.287510364473819</v>
      </c>
      <c r="K2288" s="60">
        <v>0.47478518603869102</v>
      </c>
      <c r="L2288" s="61">
        <v>7.4143812738357805E-12</v>
      </c>
      <c r="M2288" s="60">
        <v>0.52521481395389402</v>
      </c>
      <c r="N2288" s="60">
        <v>4.2121060595275801E-3</v>
      </c>
      <c r="O2288" s="60">
        <v>1.40352918854951</v>
      </c>
      <c r="P2288" s="60" t="s">
        <v>163</v>
      </c>
      <c r="Q2288" s="60">
        <v>282</v>
      </c>
      <c r="R2288" s="60" t="s">
        <v>173</v>
      </c>
    </row>
    <row r="2289" spans="1:18" x14ac:dyDescent="0.25">
      <c r="A2289" s="60">
        <v>2286</v>
      </c>
      <c r="B2289" s="60">
        <v>1.0028660675605801</v>
      </c>
      <c r="C2289" s="60">
        <v>2.86196821974134E-3</v>
      </c>
      <c r="D2289" s="60">
        <v>5.3418723058817903E-2</v>
      </c>
      <c r="E2289" s="60">
        <v>0.52365269380999702</v>
      </c>
      <c r="F2289" s="60">
        <v>0.999999999999998</v>
      </c>
      <c r="G2289" s="60">
        <v>3.2246580916657601E-3</v>
      </c>
      <c r="H2289" s="60">
        <v>309.110396691213</v>
      </c>
      <c r="I2289" s="60">
        <v>4.7587888956983297</v>
      </c>
      <c r="J2289" s="60">
        <v>-0.78986250032987504</v>
      </c>
      <c r="K2289" s="60">
        <v>0.52365269380999602</v>
      </c>
      <c r="L2289" s="61">
        <v>9.8833117187723791E-16</v>
      </c>
      <c r="M2289" s="60">
        <v>0.47634730619000298</v>
      </c>
      <c r="N2289" s="60">
        <v>3.2246580916657601E-3</v>
      </c>
      <c r="O2289" s="60">
        <v>4.7587888956983297</v>
      </c>
      <c r="P2289" s="60" t="s">
        <v>163</v>
      </c>
      <c r="Q2289" s="60">
        <v>283</v>
      </c>
      <c r="R2289" s="60" t="s">
        <v>173</v>
      </c>
    </row>
    <row r="2290" spans="1:18" x14ac:dyDescent="0.25">
      <c r="A2290" s="60">
        <v>2287</v>
      </c>
      <c r="B2290" s="60">
        <v>1.0320178741875099</v>
      </c>
      <c r="C2290" s="60">
        <v>3.1515986858518599E-2</v>
      </c>
      <c r="D2290" s="60">
        <v>5.7660539178568199E-2</v>
      </c>
      <c r="E2290" s="60">
        <v>0.71533744202091099</v>
      </c>
      <c r="F2290" s="60">
        <v>2.5811370898548801E-2</v>
      </c>
      <c r="G2290" s="60" t="s">
        <v>142</v>
      </c>
      <c r="H2290" s="60">
        <v>-1</v>
      </c>
      <c r="I2290" s="60">
        <v>2.9917929418717999</v>
      </c>
      <c r="J2290" s="60">
        <v>-0.66575226981638802</v>
      </c>
      <c r="K2290" s="60">
        <v>1.84638400336209E-2</v>
      </c>
      <c r="L2290" s="60">
        <v>0.69687360198729098</v>
      </c>
      <c r="M2290" s="60">
        <v>0.28466255797908901</v>
      </c>
      <c r="N2290" s="60" t="s">
        <v>142</v>
      </c>
      <c r="O2290" s="60">
        <v>2.9917929418717999</v>
      </c>
      <c r="P2290" s="60" t="s">
        <v>163</v>
      </c>
      <c r="Q2290" s="60">
        <v>284</v>
      </c>
      <c r="R2290" s="60" t="s">
        <v>173</v>
      </c>
    </row>
    <row r="2291" spans="1:18" x14ac:dyDescent="0.25">
      <c r="A2291" s="60">
        <v>2288</v>
      </c>
      <c r="B2291" s="60">
        <v>1.03583024450338</v>
      </c>
      <c r="C2291" s="60">
        <v>3.5203273754349097E-2</v>
      </c>
      <c r="D2291" s="60">
        <v>5.0801621293370597E-2</v>
      </c>
      <c r="E2291" s="60">
        <v>0.30399013462006602</v>
      </c>
      <c r="F2291" s="60">
        <v>0.99999999999999101</v>
      </c>
      <c r="G2291" s="60">
        <v>2.94606476585195E-3</v>
      </c>
      <c r="H2291" s="60">
        <v>338.435850695162</v>
      </c>
      <c r="I2291" s="60">
        <v>0.56822639004058195</v>
      </c>
      <c r="J2291" s="60">
        <v>0.75986194504021798</v>
      </c>
      <c r="K2291" s="60">
        <v>0.30399013462006302</v>
      </c>
      <c r="L2291" s="61">
        <v>2.7674741430555999E-15</v>
      </c>
      <c r="M2291" s="60">
        <v>0.69600986537993403</v>
      </c>
      <c r="N2291" s="60">
        <v>2.94606476585195E-3</v>
      </c>
      <c r="O2291" s="60">
        <v>0.56822639004058195</v>
      </c>
      <c r="P2291" s="60" t="s">
        <v>163</v>
      </c>
      <c r="Q2291" s="60">
        <v>285</v>
      </c>
      <c r="R2291" s="60" t="s">
        <v>173</v>
      </c>
    </row>
    <row r="2292" spans="1:18" x14ac:dyDescent="0.25">
      <c r="A2292" s="60">
        <v>2289</v>
      </c>
      <c r="B2292" s="60">
        <v>0.99526776234941605</v>
      </c>
      <c r="C2292" s="60">
        <v>-4.7434701377167604E-3</v>
      </c>
      <c r="D2292" s="60">
        <v>5.4818815917560701E-2</v>
      </c>
      <c r="E2292" s="60">
        <v>0.49857104742799702</v>
      </c>
      <c r="F2292" s="60">
        <v>0.84268456757014398</v>
      </c>
      <c r="G2292" s="60">
        <v>4.5254251601812998E-2</v>
      </c>
      <c r="H2292" s="60">
        <v>21.097371287871201</v>
      </c>
      <c r="I2292" s="60">
        <v>1.5290587752322899</v>
      </c>
      <c r="J2292" s="60">
        <v>-0.34600290309436599</v>
      </c>
      <c r="K2292" s="60">
        <v>0.42013812750485502</v>
      </c>
      <c r="L2292" s="60">
        <v>7.8432919923141706E-2</v>
      </c>
      <c r="M2292" s="60">
        <v>0.50142895257200304</v>
      </c>
      <c r="N2292" s="60">
        <v>4.5254251601812998E-2</v>
      </c>
      <c r="O2292" s="60">
        <v>1.5290587752322899</v>
      </c>
      <c r="P2292" s="60" t="s">
        <v>163</v>
      </c>
      <c r="Q2292" s="60">
        <v>286</v>
      </c>
      <c r="R2292" s="60" t="s">
        <v>173</v>
      </c>
    </row>
    <row r="2293" spans="1:18" x14ac:dyDescent="0.25">
      <c r="A2293" s="60">
        <v>2290</v>
      </c>
      <c r="B2293" s="60">
        <v>0.98901120712752699</v>
      </c>
      <c r="C2293" s="60">
        <v>-1.10496156465543E-2</v>
      </c>
      <c r="D2293" s="60">
        <v>5.4861614852309101E-2</v>
      </c>
      <c r="E2293" s="60">
        <v>0.42451767820694902</v>
      </c>
      <c r="F2293" s="60">
        <v>0.99999999998831102</v>
      </c>
      <c r="G2293" s="60">
        <v>4.29479996161348E-3</v>
      </c>
      <c r="H2293" s="60">
        <v>231.83971522257301</v>
      </c>
      <c r="I2293" s="60">
        <v>0.86995005210782395</v>
      </c>
      <c r="J2293" s="60">
        <v>0.14949128122594499</v>
      </c>
      <c r="K2293" s="60">
        <v>0.42451767820198599</v>
      </c>
      <c r="L2293" s="61">
        <v>4.9623684962009496E-12</v>
      </c>
      <c r="M2293" s="60">
        <v>0.57548232179305103</v>
      </c>
      <c r="N2293" s="60">
        <v>4.29479996161348E-3</v>
      </c>
      <c r="O2293" s="60">
        <v>0.86995005210782395</v>
      </c>
      <c r="P2293" s="60" t="s">
        <v>163</v>
      </c>
      <c r="Q2293" s="60">
        <v>287</v>
      </c>
      <c r="R2293" s="60" t="s">
        <v>173</v>
      </c>
    </row>
    <row r="2294" spans="1:18" x14ac:dyDescent="0.25">
      <c r="A2294" s="60">
        <v>2291</v>
      </c>
      <c r="B2294" s="60">
        <v>1.0130023530324701</v>
      </c>
      <c r="C2294" s="60">
        <v>1.29185480994601E-2</v>
      </c>
      <c r="D2294" s="60">
        <v>4.7980899189721697E-2</v>
      </c>
      <c r="E2294" s="60">
        <v>0.460329417565773</v>
      </c>
      <c r="F2294" s="60">
        <v>0.54057036806643199</v>
      </c>
      <c r="G2294" s="60">
        <v>0.28990778371211101</v>
      </c>
      <c r="H2294" s="60">
        <v>2.4493727184401402</v>
      </c>
      <c r="I2294" s="60" t="s">
        <v>142</v>
      </c>
      <c r="J2294" s="60">
        <v>-1</v>
      </c>
      <c r="K2294" s="60">
        <v>0.24884044268533601</v>
      </c>
      <c r="L2294" s="60">
        <v>0.211488974880437</v>
      </c>
      <c r="M2294" s="60">
        <v>0.53967058243422605</v>
      </c>
      <c r="N2294" s="60">
        <v>0.28990778371211101</v>
      </c>
      <c r="O2294" s="60" t="s">
        <v>142</v>
      </c>
      <c r="P2294" s="60" t="s">
        <v>163</v>
      </c>
      <c r="Q2294" s="60">
        <v>288</v>
      </c>
      <c r="R2294" s="60" t="s">
        <v>173</v>
      </c>
    </row>
    <row r="2295" spans="1:18" x14ac:dyDescent="0.25">
      <c r="A2295" s="60">
        <v>2292</v>
      </c>
      <c r="B2295" s="60">
        <v>0.958128931306369</v>
      </c>
      <c r="C2295" s="60">
        <v>-4.27729262397595E-2</v>
      </c>
      <c r="D2295" s="60">
        <v>5.93482056352857E-2</v>
      </c>
      <c r="E2295" s="60">
        <v>0.66409602832553005</v>
      </c>
      <c r="F2295" s="60">
        <v>0.99999999996538602</v>
      </c>
      <c r="G2295" s="60">
        <v>4.4277449738649201E-3</v>
      </c>
      <c r="H2295" s="60">
        <v>224.84859920853</v>
      </c>
      <c r="I2295" s="60">
        <v>35.401733160293297</v>
      </c>
      <c r="J2295" s="60">
        <v>-0.97175279539359904</v>
      </c>
      <c r="K2295" s="60">
        <v>0.664096028302543</v>
      </c>
      <c r="L2295" s="61">
        <v>2.2987005546947501E-11</v>
      </c>
      <c r="M2295" s="60">
        <v>0.33590397167447</v>
      </c>
      <c r="N2295" s="60">
        <v>4.4277449738649201E-3</v>
      </c>
      <c r="O2295" s="60">
        <v>35.401733160293297</v>
      </c>
      <c r="P2295" s="60" t="s">
        <v>163</v>
      </c>
      <c r="Q2295" s="60">
        <v>289</v>
      </c>
      <c r="R2295" s="60" t="s">
        <v>173</v>
      </c>
    </row>
    <row r="2296" spans="1:18" x14ac:dyDescent="0.25">
      <c r="A2296" s="60">
        <v>2293</v>
      </c>
      <c r="B2296" s="60">
        <v>0.96547122839990995</v>
      </c>
      <c r="C2296" s="60">
        <v>-3.5138977246960801E-2</v>
      </c>
      <c r="D2296" s="60">
        <v>5.6192483975160697E-2</v>
      </c>
      <c r="E2296" s="60">
        <v>0.571426482180724</v>
      </c>
      <c r="F2296" s="60">
        <v>0.99999999965616204</v>
      </c>
      <c r="G2296" s="60">
        <v>5.4118854563542903E-3</v>
      </c>
      <c r="H2296" s="60">
        <v>183.77848580957399</v>
      </c>
      <c r="I2296" s="60">
        <v>7.4040402127320402</v>
      </c>
      <c r="J2296" s="60">
        <v>-0.86493860496862296</v>
      </c>
      <c r="K2296" s="60">
        <v>0.57142648198424495</v>
      </c>
      <c r="L2296" s="61">
        <v>1.9647824172262699E-10</v>
      </c>
      <c r="M2296" s="60">
        <v>0.428573517819276</v>
      </c>
      <c r="N2296" s="60">
        <v>5.4118854563542903E-3</v>
      </c>
      <c r="O2296" s="60">
        <v>7.4040402127320402</v>
      </c>
      <c r="P2296" s="60" t="s">
        <v>163</v>
      </c>
      <c r="Q2296" s="60">
        <v>290</v>
      </c>
      <c r="R2296" s="60" t="s">
        <v>173</v>
      </c>
    </row>
    <row r="2297" spans="1:18" x14ac:dyDescent="0.25">
      <c r="A2297" s="60">
        <v>2294</v>
      </c>
      <c r="B2297" s="60">
        <v>0.958128931306369</v>
      </c>
      <c r="C2297" s="60">
        <v>-4.27729262397595E-2</v>
      </c>
      <c r="D2297" s="60">
        <v>5.93482056352857E-2</v>
      </c>
      <c r="E2297" s="60">
        <v>0.66409602832553005</v>
      </c>
      <c r="F2297" s="60">
        <v>0.99999999996538602</v>
      </c>
      <c r="G2297" s="60">
        <v>4.4277449738649201E-3</v>
      </c>
      <c r="H2297" s="60">
        <v>224.84859920853</v>
      </c>
      <c r="I2297" s="60">
        <v>35.401733160293297</v>
      </c>
      <c r="J2297" s="60">
        <v>-0.97175279539359904</v>
      </c>
      <c r="K2297" s="60">
        <v>0.664096028302543</v>
      </c>
      <c r="L2297" s="61">
        <v>2.2987005546947501E-11</v>
      </c>
      <c r="M2297" s="60">
        <v>0.33590397167447</v>
      </c>
      <c r="N2297" s="60">
        <v>4.4277449738649201E-3</v>
      </c>
      <c r="O2297" s="60">
        <v>35.401733160293297</v>
      </c>
      <c r="P2297" s="60" t="s">
        <v>163</v>
      </c>
      <c r="Q2297" s="60">
        <v>291</v>
      </c>
      <c r="R2297" s="60" t="s">
        <v>173</v>
      </c>
    </row>
    <row r="2298" spans="1:18" x14ac:dyDescent="0.25">
      <c r="A2298" s="60">
        <v>2295</v>
      </c>
      <c r="B2298" s="60">
        <v>1.0110428064769399</v>
      </c>
      <c r="C2298" s="60">
        <v>1.09822798709086E-2</v>
      </c>
      <c r="D2298" s="60">
        <v>5.3869803197690698E-2</v>
      </c>
      <c r="E2298" s="60">
        <v>0.53061371418916103</v>
      </c>
      <c r="F2298" s="60">
        <v>0.24793683541402001</v>
      </c>
      <c r="G2298" s="60">
        <v>0.34935847137145598</v>
      </c>
      <c r="H2298" s="60">
        <v>1.8623894422092</v>
      </c>
      <c r="I2298" s="60">
        <v>2.5782922145603999</v>
      </c>
      <c r="J2298" s="60">
        <v>-0.61214636791256805</v>
      </c>
      <c r="K2298" s="60">
        <v>0.13155868512334001</v>
      </c>
      <c r="L2298" s="60">
        <v>0.39905502906582202</v>
      </c>
      <c r="M2298" s="60">
        <v>0.46938628581083902</v>
      </c>
      <c r="N2298" s="60">
        <v>0.34935847137145598</v>
      </c>
      <c r="O2298" s="60">
        <v>2.5782922145603999</v>
      </c>
      <c r="P2298" s="60" t="s">
        <v>163</v>
      </c>
      <c r="Q2298" s="60">
        <v>292</v>
      </c>
      <c r="R2298" s="60" t="s">
        <v>173</v>
      </c>
    </row>
    <row r="2299" spans="1:18" x14ac:dyDescent="0.25">
      <c r="A2299" s="60">
        <v>2296</v>
      </c>
      <c r="B2299" s="60">
        <v>0.99780043950439501</v>
      </c>
      <c r="C2299" s="60">
        <v>-2.2019830818607198E-3</v>
      </c>
      <c r="D2299" s="60">
        <v>5.1339909940855799E-2</v>
      </c>
      <c r="E2299" s="60">
        <v>0.37250078622639199</v>
      </c>
      <c r="F2299" s="60">
        <v>0.87869905801920001</v>
      </c>
      <c r="G2299" s="60">
        <v>6.0922497280976103E-2</v>
      </c>
      <c r="H2299" s="60">
        <v>15.414297585142901</v>
      </c>
      <c r="I2299" s="60">
        <v>0.98323643374193104</v>
      </c>
      <c r="J2299" s="60">
        <v>1.7049374578473501E-2</v>
      </c>
      <c r="K2299" s="60">
        <v>0.327316089968542</v>
      </c>
      <c r="L2299" s="60">
        <v>4.5184696257849898E-2</v>
      </c>
      <c r="M2299" s="60">
        <v>0.62749921377360796</v>
      </c>
      <c r="N2299" s="60">
        <v>6.0922497280976103E-2</v>
      </c>
      <c r="O2299" s="60">
        <v>0.98323643374193104</v>
      </c>
      <c r="P2299" s="60" t="s">
        <v>163</v>
      </c>
      <c r="Q2299" s="60">
        <v>293</v>
      </c>
      <c r="R2299" s="60" t="s">
        <v>173</v>
      </c>
    </row>
    <row r="2300" spans="1:18" x14ac:dyDescent="0.25">
      <c r="A2300" s="60">
        <v>2297</v>
      </c>
      <c r="B2300" s="60">
        <v>0.97396388502121201</v>
      </c>
      <c r="C2300" s="60">
        <v>-2.63810550607094E-2</v>
      </c>
      <c r="D2300" s="60">
        <v>5.94387664328705E-2</v>
      </c>
      <c r="E2300" s="60">
        <v>0.57756416453162995</v>
      </c>
      <c r="F2300" s="60">
        <v>0.99999999991367206</v>
      </c>
      <c r="G2300" s="60">
        <v>1.93603390138971E-3</v>
      </c>
      <c r="H2300" s="60">
        <v>515.51988081520005</v>
      </c>
      <c r="I2300" s="60">
        <v>1.73625008844287</v>
      </c>
      <c r="J2300" s="60">
        <v>-0.42404610565242001</v>
      </c>
      <c r="K2300" s="60">
        <v>0.57756416448176995</v>
      </c>
      <c r="L2300" s="61">
        <v>4.9859927309920199E-11</v>
      </c>
      <c r="M2300" s="60">
        <v>0.42243583546836999</v>
      </c>
      <c r="N2300" s="60">
        <v>1.93603390138971E-3</v>
      </c>
      <c r="O2300" s="60">
        <v>1.73625008844287</v>
      </c>
      <c r="P2300" s="60" t="s">
        <v>163</v>
      </c>
      <c r="Q2300" s="60">
        <v>294</v>
      </c>
      <c r="R2300" s="60" t="s">
        <v>173</v>
      </c>
    </row>
    <row r="2301" spans="1:18" x14ac:dyDescent="0.25">
      <c r="A2301" s="60">
        <v>2298</v>
      </c>
      <c r="B2301" s="60">
        <v>0.98976096608026198</v>
      </c>
      <c r="C2301" s="60">
        <v>-1.02918134106361E-2</v>
      </c>
      <c r="D2301" s="60">
        <v>5.5290145483328799E-2</v>
      </c>
      <c r="E2301" s="60">
        <v>0.57064892345087104</v>
      </c>
      <c r="F2301" s="60">
        <v>0.78518647580399203</v>
      </c>
      <c r="G2301" s="60">
        <v>6.5815288620333506E-2</v>
      </c>
      <c r="H2301" s="60">
        <v>14.1940380565474</v>
      </c>
      <c r="I2301" s="60" t="s">
        <v>142</v>
      </c>
      <c r="J2301" s="60">
        <v>-1</v>
      </c>
      <c r="K2301" s="60">
        <v>0.44806581712573201</v>
      </c>
      <c r="L2301" s="60">
        <v>0.122583106325139</v>
      </c>
      <c r="M2301" s="60">
        <v>0.42935107654912902</v>
      </c>
      <c r="N2301" s="60">
        <v>6.5815288620333506E-2</v>
      </c>
      <c r="O2301" s="60" t="s">
        <v>142</v>
      </c>
      <c r="P2301" s="60" t="s">
        <v>163</v>
      </c>
      <c r="Q2301" s="60">
        <v>295</v>
      </c>
      <c r="R2301" s="60" t="s">
        <v>173</v>
      </c>
    </row>
    <row r="2302" spans="1:18" x14ac:dyDescent="0.25">
      <c r="A2302" s="60">
        <v>2299</v>
      </c>
      <c r="B2302" s="60">
        <v>0.97645173995548296</v>
      </c>
      <c r="C2302" s="60">
        <v>-2.3829951335241299E-2</v>
      </c>
      <c r="D2302" s="60">
        <v>5.2240687667407699E-2</v>
      </c>
      <c r="E2302" s="60">
        <v>0.39341807306501902</v>
      </c>
      <c r="F2302" s="60">
        <v>0.99999999994648403</v>
      </c>
      <c r="G2302" s="60">
        <v>9.6842016773407702E-3</v>
      </c>
      <c r="H2302" s="60">
        <v>102.260963920218</v>
      </c>
      <c r="I2302" s="60">
        <v>0.79107939270373395</v>
      </c>
      <c r="J2302" s="60">
        <v>0.26409562582868201</v>
      </c>
      <c r="K2302" s="60">
        <v>0.39341807304396398</v>
      </c>
      <c r="L2302" s="61">
        <v>2.10542369291748E-11</v>
      </c>
      <c r="M2302" s="60">
        <v>0.60658192693498103</v>
      </c>
      <c r="N2302" s="60">
        <v>9.6842016773407702E-3</v>
      </c>
      <c r="O2302" s="60">
        <v>0.79107939270373395</v>
      </c>
      <c r="P2302" s="60" t="s">
        <v>163</v>
      </c>
      <c r="Q2302" s="60">
        <v>296</v>
      </c>
      <c r="R2302" s="60" t="s">
        <v>173</v>
      </c>
    </row>
    <row r="2303" spans="1:18" x14ac:dyDescent="0.25">
      <c r="A2303" s="60">
        <v>2300</v>
      </c>
      <c r="B2303" s="60">
        <v>0.99658337140471898</v>
      </c>
      <c r="C2303" s="60">
        <v>-3.4224785994216799E-3</v>
      </c>
      <c r="D2303" s="60">
        <v>4.8334113660434497E-2</v>
      </c>
      <c r="E2303" s="60">
        <v>0.35828091463681599</v>
      </c>
      <c r="F2303" s="60">
        <v>0.74094140819208199</v>
      </c>
      <c r="G2303" s="60">
        <v>0.18426546585947501</v>
      </c>
      <c r="H2303" s="60">
        <v>4.4269528765776602</v>
      </c>
      <c r="I2303" s="60">
        <v>1.0016799488425401</v>
      </c>
      <c r="J2303" s="60">
        <v>-1.6771313476723899E-3</v>
      </c>
      <c r="K2303" s="60">
        <v>0.265465165419349</v>
      </c>
      <c r="L2303" s="60">
        <v>9.2815749217466506E-2</v>
      </c>
      <c r="M2303" s="60">
        <v>0.64171908536318401</v>
      </c>
      <c r="N2303" s="60">
        <v>0.18426546585947501</v>
      </c>
      <c r="O2303" s="60">
        <v>1.0016799488425401</v>
      </c>
      <c r="P2303" s="60" t="s">
        <v>163</v>
      </c>
      <c r="Q2303" s="60">
        <v>297</v>
      </c>
      <c r="R2303" s="60" t="s">
        <v>173</v>
      </c>
    </row>
    <row r="2304" spans="1:18" x14ac:dyDescent="0.25">
      <c r="A2304" s="60">
        <v>2301</v>
      </c>
      <c r="B2304" s="60">
        <v>1.0260528052775499</v>
      </c>
      <c r="C2304" s="60">
        <v>2.5719212556305601E-2</v>
      </c>
      <c r="D2304" s="60">
        <v>5.4966108215457499E-2</v>
      </c>
      <c r="E2304" s="60">
        <v>0.50813891478340201</v>
      </c>
      <c r="F2304" s="60">
        <v>3.0131870259637199E-2</v>
      </c>
      <c r="G2304" s="60" t="s">
        <v>142</v>
      </c>
      <c r="H2304" s="60">
        <v>-1</v>
      </c>
      <c r="I2304" s="60">
        <v>0.62293883769235903</v>
      </c>
      <c r="J2304" s="60">
        <v>0.605294034490517</v>
      </c>
      <c r="K2304" s="60">
        <v>1.5311175854126301E-2</v>
      </c>
      <c r="L2304" s="60">
        <v>0.492827738929276</v>
      </c>
      <c r="M2304" s="60">
        <v>0.49186108521659799</v>
      </c>
      <c r="N2304" s="60" t="s">
        <v>142</v>
      </c>
      <c r="O2304" s="60">
        <v>0.62293883769235903</v>
      </c>
      <c r="P2304" s="60" t="s">
        <v>163</v>
      </c>
      <c r="Q2304" s="60">
        <v>298</v>
      </c>
      <c r="R2304" s="60" t="s">
        <v>173</v>
      </c>
    </row>
    <row r="2305" spans="1:18" x14ac:dyDescent="0.25">
      <c r="A2305" s="60">
        <v>2302</v>
      </c>
      <c r="B2305" s="60">
        <v>0.99658337140471898</v>
      </c>
      <c r="C2305" s="60">
        <v>-3.4224785994216799E-3</v>
      </c>
      <c r="D2305" s="60">
        <v>4.8334113660434497E-2</v>
      </c>
      <c r="E2305" s="60">
        <v>0.35828091463681599</v>
      </c>
      <c r="F2305" s="60">
        <v>0.74094140819208199</v>
      </c>
      <c r="G2305" s="60">
        <v>0.18426546585947501</v>
      </c>
      <c r="H2305" s="60">
        <v>4.4269528765776602</v>
      </c>
      <c r="I2305" s="60">
        <v>1.0016799488425401</v>
      </c>
      <c r="J2305" s="60">
        <v>-1.6771313476723899E-3</v>
      </c>
      <c r="K2305" s="60">
        <v>0.265465165419349</v>
      </c>
      <c r="L2305" s="60">
        <v>9.2815749217466506E-2</v>
      </c>
      <c r="M2305" s="60">
        <v>0.64171908536318401</v>
      </c>
      <c r="N2305" s="60">
        <v>0.18426546585947501</v>
      </c>
      <c r="O2305" s="60">
        <v>1.0016799488425401</v>
      </c>
      <c r="P2305" s="60" t="s">
        <v>163</v>
      </c>
      <c r="Q2305" s="60">
        <v>299</v>
      </c>
      <c r="R2305" s="60" t="s">
        <v>173</v>
      </c>
    </row>
    <row r="2306" spans="1:18" x14ac:dyDescent="0.25">
      <c r="A2306" s="60">
        <v>2303</v>
      </c>
      <c r="B2306" s="60">
        <v>1.01031383392912</v>
      </c>
      <c r="C2306" s="60">
        <v>1.02610092501331E-2</v>
      </c>
      <c r="D2306" s="60">
        <v>4.6304270144637297E-2</v>
      </c>
      <c r="E2306" s="60">
        <v>0.32516636806802002</v>
      </c>
      <c r="F2306" s="60">
        <v>0.94046091706369195</v>
      </c>
      <c r="G2306" s="60">
        <v>0.117113481034165</v>
      </c>
      <c r="H2306" s="60">
        <v>7.53872663650285</v>
      </c>
      <c r="I2306" s="60">
        <v>0.94058149098168298</v>
      </c>
      <c r="J2306" s="60">
        <v>6.3172101075795101E-2</v>
      </c>
      <c r="K2306" s="60">
        <v>0.30580626071152001</v>
      </c>
      <c r="L2306" s="60">
        <v>1.93601073564999E-2</v>
      </c>
      <c r="M2306" s="60">
        <v>0.67483363193197998</v>
      </c>
      <c r="N2306" s="60">
        <v>0.117113481034165</v>
      </c>
      <c r="O2306" s="60">
        <v>0.94058149098168298</v>
      </c>
      <c r="P2306" s="60" t="s">
        <v>163</v>
      </c>
      <c r="Q2306" s="60">
        <v>300</v>
      </c>
      <c r="R2306" s="60" t="s">
        <v>173</v>
      </c>
    </row>
    <row r="2307" spans="1:18" x14ac:dyDescent="0.25">
      <c r="A2307" s="60">
        <v>2304</v>
      </c>
      <c r="B2307" s="60">
        <v>0.95722835014138097</v>
      </c>
      <c r="C2307" s="60">
        <v>-4.3713305604046099E-2</v>
      </c>
      <c r="D2307" s="60">
        <v>6.0404835555874399E-2</v>
      </c>
      <c r="E2307" s="60">
        <v>0.65546945160108505</v>
      </c>
      <c r="F2307" s="60">
        <v>0.99999999965224695</v>
      </c>
      <c r="G2307" s="60">
        <v>3.7188501474198199E-3</v>
      </c>
      <c r="H2307" s="60">
        <v>267.900321432368</v>
      </c>
      <c r="I2307" s="60">
        <v>10.1419129585015</v>
      </c>
      <c r="J2307" s="60">
        <v>-0.90139927210065995</v>
      </c>
      <c r="K2307" s="60">
        <v>0.65546945137314305</v>
      </c>
      <c r="L2307" s="61">
        <v>2.2794171836025299E-10</v>
      </c>
      <c r="M2307" s="60">
        <v>0.344530548398915</v>
      </c>
      <c r="N2307" s="60">
        <v>3.7188501474198199E-3</v>
      </c>
      <c r="O2307" s="60">
        <v>10.1419129585015</v>
      </c>
      <c r="P2307" s="60" t="s">
        <v>163</v>
      </c>
      <c r="Q2307" s="60">
        <v>301</v>
      </c>
      <c r="R2307" s="60" t="s">
        <v>173</v>
      </c>
    </row>
    <row r="2308" spans="1:18" x14ac:dyDescent="0.25">
      <c r="A2308" s="60">
        <v>2305</v>
      </c>
      <c r="B2308" s="60">
        <v>1.0142764685660399</v>
      </c>
      <c r="C2308" s="60">
        <v>1.4175519452142999E-2</v>
      </c>
      <c r="D2308" s="60">
        <v>6.0916696723095402E-2</v>
      </c>
      <c r="E2308" s="60">
        <v>0.78417801189991099</v>
      </c>
      <c r="F2308" s="60">
        <v>1.5338550130492999E-2</v>
      </c>
      <c r="G2308" s="60" t="s">
        <v>142</v>
      </c>
      <c r="H2308" s="60">
        <v>-1</v>
      </c>
      <c r="I2308" s="60" t="s">
        <v>142</v>
      </c>
      <c r="J2308" s="60">
        <v>-1</v>
      </c>
      <c r="K2308" s="60">
        <v>1.2028153746757199E-2</v>
      </c>
      <c r="L2308" s="60">
        <v>0.77214985815315396</v>
      </c>
      <c r="M2308" s="60">
        <v>0.21582198810008901</v>
      </c>
      <c r="N2308" s="60" t="s">
        <v>142</v>
      </c>
      <c r="O2308" s="60" t="s">
        <v>142</v>
      </c>
      <c r="P2308" s="60" t="s">
        <v>163</v>
      </c>
      <c r="Q2308" s="60">
        <v>302</v>
      </c>
      <c r="R2308" s="60" t="s">
        <v>173</v>
      </c>
    </row>
    <row r="2309" spans="1:18" x14ac:dyDescent="0.25">
      <c r="A2309" s="60">
        <v>2306</v>
      </c>
      <c r="B2309" s="60">
        <v>1.0094433556471201</v>
      </c>
      <c r="C2309" s="60">
        <v>9.3990459008833002E-3</v>
      </c>
      <c r="D2309" s="60">
        <v>5.5023696835253398E-2</v>
      </c>
      <c r="E2309" s="60">
        <v>0.59163020753191897</v>
      </c>
      <c r="F2309" s="60">
        <v>0.145807768809775</v>
      </c>
      <c r="G2309" s="60">
        <v>0.376180822717601</v>
      </c>
      <c r="H2309" s="60">
        <v>1.6582960629832499</v>
      </c>
      <c r="I2309" s="60" t="s">
        <v>142</v>
      </c>
      <c r="J2309" s="60">
        <v>-1</v>
      </c>
      <c r="K2309" s="60">
        <v>8.6264280520693098E-2</v>
      </c>
      <c r="L2309" s="60">
        <v>0.50536592701122596</v>
      </c>
      <c r="M2309" s="60">
        <v>0.40836979246808103</v>
      </c>
      <c r="N2309" s="60">
        <v>0.376180822717601</v>
      </c>
      <c r="O2309" s="60" t="s">
        <v>142</v>
      </c>
      <c r="P2309" s="60" t="s">
        <v>163</v>
      </c>
      <c r="Q2309" s="60">
        <v>303</v>
      </c>
      <c r="R2309" s="60" t="s">
        <v>173</v>
      </c>
    </row>
    <row r="2310" spans="1:18" x14ac:dyDescent="0.25">
      <c r="A2310" s="60">
        <v>2307</v>
      </c>
      <c r="B2310" s="60">
        <v>0.98735141250247205</v>
      </c>
      <c r="C2310" s="60">
        <v>-1.2729261880285701E-2</v>
      </c>
      <c r="D2310" s="60">
        <v>5.4315580678109501E-2</v>
      </c>
      <c r="E2310" s="60">
        <v>0.55566219237824699</v>
      </c>
      <c r="F2310" s="60">
        <v>0.50908620589123699</v>
      </c>
      <c r="G2310" s="60">
        <v>0.18281689615743399</v>
      </c>
      <c r="H2310" s="60">
        <v>4.4699539321510198</v>
      </c>
      <c r="I2310" s="60" t="s">
        <v>142</v>
      </c>
      <c r="J2310" s="60">
        <v>-1</v>
      </c>
      <c r="K2310" s="60">
        <v>0.282879957275048</v>
      </c>
      <c r="L2310" s="60">
        <v>0.27278223510319899</v>
      </c>
      <c r="M2310" s="60">
        <v>0.44433780762175301</v>
      </c>
      <c r="N2310" s="60">
        <v>0.18281689615743399</v>
      </c>
      <c r="O2310" s="60" t="s">
        <v>142</v>
      </c>
      <c r="P2310" s="60" t="s">
        <v>163</v>
      </c>
      <c r="Q2310" s="60">
        <v>304</v>
      </c>
      <c r="R2310" s="60" t="s">
        <v>173</v>
      </c>
    </row>
    <row r="2311" spans="1:18" x14ac:dyDescent="0.25">
      <c r="A2311" s="60">
        <v>2308</v>
      </c>
      <c r="B2311" s="60">
        <v>0.97862137802725901</v>
      </c>
      <c r="C2311" s="60">
        <v>-2.1610454844306001E-2</v>
      </c>
      <c r="D2311" s="60">
        <v>5.72913119546671E-2</v>
      </c>
      <c r="E2311" s="60">
        <v>0.59970881679258503</v>
      </c>
      <c r="F2311" s="60">
        <v>0.99999999999997502</v>
      </c>
      <c r="G2311" s="60">
        <v>2.67839230213725E-3</v>
      </c>
      <c r="H2311" s="60">
        <v>372.358301247371</v>
      </c>
      <c r="I2311" s="60" t="s">
        <v>142</v>
      </c>
      <c r="J2311" s="60">
        <v>-1</v>
      </c>
      <c r="K2311" s="60">
        <v>0.59970881679257004</v>
      </c>
      <c r="L2311" s="61">
        <v>1.5047318124308701E-14</v>
      </c>
      <c r="M2311" s="60">
        <v>0.40029118320741502</v>
      </c>
      <c r="N2311" s="60">
        <v>2.67839230213725E-3</v>
      </c>
      <c r="O2311" s="60" t="s">
        <v>142</v>
      </c>
      <c r="P2311" s="60" t="s">
        <v>163</v>
      </c>
      <c r="Q2311" s="60">
        <v>305</v>
      </c>
      <c r="R2311" s="60" t="s">
        <v>173</v>
      </c>
    </row>
    <row r="2312" spans="1:18" x14ac:dyDescent="0.25">
      <c r="A2312" s="60">
        <v>2309</v>
      </c>
      <c r="B2312" s="60">
        <v>0.97790573811088899</v>
      </c>
      <c r="C2312" s="60">
        <v>-2.2341995892097E-2</v>
      </c>
      <c r="D2312" s="60">
        <v>5.1463267939537698E-2</v>
      </c>
      <c r="E2312" s="60">
        <v>0.35019010256817501</v>
      </c>
      <c r="F2312" s="60">
        <v>0.999999999999998</v>
      </c>
      <c r="G2312" s="60">
        <v>6.5673226027498704E-3</v>
      </c>
      <c r="H2312" s="60">
        <v>151.269053994893</v>
      </c>
      <c r="I2312" s="60">
        <v>0.75753588446031594</v>
      </c>
      <c r="J2312" s="60">
        <v>0.32006947857317702</v>
      </c>
      <c r="K2312" s="60">
        <v>0.35019010256817401</v>
      </c>
      <c r="L2312" s="61">
        <v>7.7757822973406604E-16</v>
      </c>
      <c r="M2312" s="60">
        <v>0.64980989743182505</v>
      </c>
      <c r="N2312" s="60">
        <v>6.5673226027498704E-3</v>
      </c>
      <c r="O2312" s="60">
        <v>0.75753588446031594</v>
      </c>
      <c r="P2312" s="60" t="s">
        <v>163</v>
      </c>
      <c r="Q2312" s="60">
        <v>306</v>
      </c>
      <c r="R2312" s="60" t="s">
        <v>173</v>
      </c>
    </row>
    <row r="2313" spans="1:18" x14ac:dyDescent="0.25">
      <c r="A2313" s="60">
        <v>2310</v>
      </c>
      <c r="B2313" s="60">
        <v>0.97862137802725901</v>
      </c>
      <c r="C2313" s="60">
        <v>-2.1610454844306001E-2</v>
      </c>
      <c r="D2313" s="60">
        <v>5.72913119546671E-2</v>
      </c>
      <c r="E2313" s="60">
        <v>0.59970881679258503</v>
      </c>
      <c r="F2313" s="60">
        <v>0.99999999999997502</v>
      </c>
      <c r="G2313" s="60">
        <v>2.67839230213725E-3</v>
      </c>
      <c r="H2313" s="60">
        <v>372.358301247371</v>
      </c>
      <c r="I2313" s="60" t="s">
        <v>142</v>
      </c>
      <c r="J2313" s="60">
        <v>-1</v>
      </c>
      <c r="K2313" s="60">
        <v>0.59970881679257004</v>
      </c>
      <c r="L2313" s="61">
        <v>1.5047318124308701E-14</v>
      </c>
      <c r="M2313" s="60">
        <v>0.40029118320741502</v>
      </c>
      <c r="N2313" s="60">
        <v>2.67839230213725E-3</v>
      </c>
      <c r="O2313" s="60" t="s">
        <v>142</v>
      </c>
      <c r="P2313" s="60" t="s">
        <v>163</v>
      </c>
      <c r="Q2313" s="60">
        <v>307</v>
      </c>
      <c r="R2313" s="60" t="s">
        <v>173</v>
      </c>
    </row>
    <row r="2314" spans="1:18" x14ac:dyDescent="0.25">
      <c r="A2314" s="60">
        <v>2311</v>
      </c>
      <c r="B2314" s="60">
        <v>0.97887077278109702</v>
      </c>
      <c r="C2314" s="60">
        <v>-2.1355644366436499E-2</v>
      </c>
      <c r="D2314" s="60">
        <v>5.5321926675402103E-2</v>
      </c>
      <c r="E2314" s="60">
        <v>0.486407146329351</v>
      </c>
      <c r="F2314" s="60">
        <v>0.99999997792330297</v>
      </c>
      <c r="G2314" s="60">
        <v>8.2392025587239397E-3</v>
      </c>
      <c r="H2314" s="60">
        <v>120.37096920152401</v>
      </c>
      <c r="I2314" s="60">
        <v>1.25239825553243</v>
      </c>
      <c r="J2314" s="60">
        <v>-0.201531944345551</v>
      </c>
      <c r="K2314" s="60">
        <v>0.486407135591088</v>
      </c>
      <c r="L2314" s="61">
        <v>1.0738263308813E-8</v>
      </c>
      <c r="M2314" s="60">
        <v>0.513592853670649</v>
      </c>
      <c r="N2314" s="60">
        <v>8.2392025587239397E-3</v>
      </c>
      <c r="O2314" s="60">
        <v>1.25239825553243</v>
      </c>
      <c r="P2314" s="60" t="s">
        <v>163</v>
      </c>
      <c r="Q2314" s="60">
        <v>308</v>
      </c>
      <c r="R2314" s="60" t="s">
        <v>173</v>
      </c>
    </row>
    <row r="2315" spans="1:18" x14ac:dyDescent="0.25">
      <c r="A2315" s="60">
        <v>2312</v>
      </c>
      <c r="B2315" s="60">
        <v>0.96347883835515702</v>
      </c>
      <c r="C2315" s="60">
        <v>-3.7204754674406697E-2</v>
      </c>
      <c r="D2315" s="60">
        <v>6.0283147124356902E-2</v>
      </c>
      <c r="E2315" s="60">
        <v>0.66402058910806505</v>
      </c>
      <c r="F2315" s="60">
        <v>1</v>
      </c>
      <c r="G2315" s="60">
        <v>1.7263048107415799E-3</v>
      </c>
      <c r="H2315" s="60">
        <v>578.27197663918002</v>
      </c>
      <c r="I2315" s="60">
        <v>37.357447299794401</v>
      </c>
      <c r="J2315" s="60">
        <v>-0.97323157570229601</v>
      </c>
      <c r="K2315" s="60">
        <v>0.66402058910806505</v>
      </c>
      <c r="L2315" s="61">
        <v>1.47442189370587E-16</v>
      </c>
      <c r="M2315" s="60">
        <v>0.335979410891935</v>
      </c>
      <c r="N2315" s="60">
        <v>1.7263048107415799E-3</v>
      </c>
      <c r="O2315" s="60">
        <v>37.357447299794401</v>
      </c>
      <c r="P2315" s="60" t="s">
        <v>163</v>
      </c>
      <c r="Q2315" s="60">
        <v>309</v>
      </c>
      <c r="R2315" s="60" t="s">
        <v>173</v>
      </c>
    </row>
    <row r="2316" spans="1:18" x14ac:dyDescent="0.25">
      <c r="A2316" s="60">
        <v>2313</v>
      </c>
      <c r="B2316" s="60">
        <v>0.96479887940118203</v>
      </c>
      <c r="C2316" s="60">
        <v>-3.5835614492910998E-2</v>
      </c>
      <c r="D2316" s="60">
        <v>5.6909352849251901E-2</v>
      </c>
      <c r="E2316" s="60">
        <v>0.59347191130386401</v>
      </c>
      <c r="F2316" s="60">
        <v>0.999999999999999</v>
      </c>
      <c r="G2316" s="60">
        <v>3.2949096295803201E-3</v>
      </c>
      <c r="H2316" s="60">
        <v>302.4984604805</v>
      </c>
      <c r="I2316" s="60" t="s">
        <v>142</v>
      </c>
      <c r="J2316" s="60">
        <v>-1</v>
      </c>
      <c r="K2316" s="60">
        <v>0.59347191130386401</v>
      </c>
      <c r="L2316" s="61">
        <v>5.9299756235806402E-16</v>
      </c>
      <c r="M2316" s="60">
        <v>0.40652808869613599</v>
      </c>
      <c r="N2316" s="60">
        <v>3.2949096295803201E-3</v>
      </c>
      <c r="O2316" s="60" t="s">
        <v>142</v>
      </c>
      <c r="P2316" s="60" t="s">
        <v>163</v>
      </c>
      <c r="Q2316" s="60">
        <v>310</v>
      </c>
      <c r="R2316" s="60" t="s">
        <v>173</v>
      </c>
    </row>
    <row r="2317" spans="1:18" x14ac:dyDescent="0.25">
      <c r="A2317" s="60">
        <v>2314</v>
      </c>
      <c r="B2317" s="60">
        <v>0.98176493805369602</v>
      </c>
      <c r="C2317" s="60">
        <v>-1.8403369898808E-2</v>
      </c>
      <c r="D2317" s="60">
        <v>5.43278325280925E-2</v>
      </c>
      <c r="E2317" s="60">
        <v>0.49950316330841399</v>
      </c>
      <c r="F2317" s="60">
        <v>0.50097891935372196</v>
      </c>
      <c r="G2317" s="60">
        <v>0.184986015969094</v>
      </c>
      <c r="H2317" s="60">
        <v>4.4058140274077298</v>
      </c>
      <c r="I2317" s="60">
        <v>2.0837855188647301</v>
      </c>
      <c r="J2317" s="60">
        <v>-0.52010416093840095</v>
      </c>
      <c r="K2317" s="60">
        <v>0.25024055496801501</v>
      </c>
      <c r="L2317" s="60">
        <v>0.24926260834039901</v>
      </c>
      <c r="M2317" s="60">
        <v>0.50049683669158596</v>
      </c>
      <c r="N2317" s="60">
        <v>0.184986015969094</v>
      </c>
      <c r="O2317" s="60">
        <v>2.0837855188647301</v>
      </c>
      <c r="P2317" s="60" t="s">
        <v>163</v>
      </c>
      <c r="Q2317" s="60">
        <v>311</v>
      </c>
      <c r="R2317" s="60" t="s">
        <v>173</v>
      </c>
    </row>
    <row r="2318" spans="1:18" x14ac:dyDescent="0.25">
      <c r="A2318" s="60">
        <v>2315</v>
      </c>
      <c r="B2318" s="60">
        <v>0.97121833905960597</v>
      </c>
      <c r="C2318" s="60">
        <v>-2.9203975968438298E-2</v>
      </c>
      <c r="D2318" s="60">
        <v>6.1077913114826597E-2</v>
      </c>
      <c r="E2318" s="60">
        <v>0.69498162433243904</v>
      </c>
      <c r="F2318" s="60">
        <v>0.99609802321724406</v>
      </c>
      <c r="G2318" s="60">
        <v>1.2098937331342499E-2</v>
      </c>
      <c r="H2318" s="60">
        <v>81.651886906586398</v>
      </c>
      <c r="I2318" s="60" t="s">
        <v>142</v>
      </c>
      <c r="J2318" s="60">
        <v>-1</v>
      </c>
      <c r="K2318" s="60">
        <v>0.692269822169852</v>
      </c>
      <c r="L2318" s="60">
        <v>2.7118021625868799E-3</v>
      </c>
      <c r="M2318" s="60">
        <v>0.30501837566756101</v>
      </c>
      <c r="N2318" s="60">
        <v>1.2098937331342499E-2</v>
      </c>
      <c r="O2318" s="60" t="s">
        <v>142</v>
      </c>
      <c r="P2318" s="60" t="s">
        <v>163</v>
      </c>
      <c r="Q2318" s="60">
        <v>312</v>
      </c>
      <c r="R2318" s="60" t="s">
        <v>173</v>
      </c>
    </row>
    <row r="2319" spans="1:18" x14ac:dyDescent="0.25">
      <c r="A2319" s="60">
        <v>2316</v>
      </c>
      <c r="B2319" s="60">
        <v>1.0137504692922401</v>
      </c>
      <c r="C2319" s="60">
        <v>1.36567893743726E-2</v>
      </c>
      <c r="D2319" s="60">
        <v>5.4441682022574399E-2</v>
      </c>
      <c r="E2319" s="60">
        <v>0.57775013021047805</v>
      </c>
      <c r="F2319" s="60">
        <v>0.43738766175232202</v>
      </c>
      <c r="G2319" s="60">
        <v>0.17620557290504599</v>
      </c>
      <c r="H2319" s="60">
        <v>4.6751894024310099</v>
      </c>
      <c r="I2319" s="60" t="s">
        <v>142</v>
      </c>
      <c r="J2319" s="60">
        <v>-1</v>
      </c>
      <c r="K2319" s="60">
        <v>0.252700778529861</v>
      </c>
      <c r="L2319" s="60">
        <v>0.32504935168061699</v>
      </c>
      <c r="M2319" s="60">
        <v>0.422249869789522</v>
      </c>
      <c r="N2319" s="60">
        <v>0.17620557290504599</v>
      </c>
      <c r="O2319" s="60" t="s">
        <v>142</v>
      </c>
      <c r="P2319" s="60" t="s">
        <v>163</v>
      </c>
      <c r="Q2319" s="60">
        <v>313</v>
      </c>
      <c r="R2319" s="60" t="s">
        <v>173</v>
      </c>
    </row>
    <row r="2320" spans="1:18" x14ac:dyDescent="0.25">
      <c r="A2320" s="60">
        <v>2317</v>
      </c>
      <c r="B2320" s="60">
        <v>0.99571825068114606</v>
      </c>
      <c r="C2320" s="60">
        <v>-4.2909422580942299E-3</v>
      </c>
      <c r="D2320" s="60">
        <v>5.7515482530237298E-2</v>
      </c>
      <c r="E2320" s="60">
        <v>0.612290538046106</v>
      </c>
      <c r="F2320" s="60">
        <v>0.94750404200754901</v>
      </c>
      <c r="G2320" s="60">
        <v>1.8021445381650399E-2</v>
      </c>
      <c r="H2320" s="60">
        <v>54.489444870954202</v>
      </c>
      <c r="I2320" s="60" t="s">
        <v>142</v>
      </c>
      <c r="J2320" s="60">
        <v>-1</v>
      </c>
      <c r="K2320" s="60">
        <v>0.58014775968166299</v>
      </c>
      <c r="L2320" s="60">
        <v>3.2142778364443597E-2</v>
      </c>
      <c r="M2320" s="60">
        <v>0.387709461953894</v>
      </c>
      <c r="N2320" s="60">
        <v>1.8021445381650399E-2</v>
      </c>
      <c r="O2320" s="60" t="s">
        <v>142</v>
      </c>
      <c r="P2320" s="60" t="s">
        <v>163</v>
      </c>
      <c r="Q2320" s="60">
        <v>314</v>
      </c>
      <c r="R2320" s="60" t="s">
        <v>173</v>
      </c>
    </row>
    <row r="2321" spans="1:18" x14ac:dyDescent="0.25">
      <c r="A2321" s="60">
        <v>2318</v>
      </c>
      <c r="B2321" s="60">
        <v>1.0137504692922401</v>
      </c>
      <c r="C2321" s="60">
        <v>1.36567893743726E-2</v>
      </c>
      <c r="D2321" s="60">
        <v>5.4441682022574399E-2</v>
      </c>
      <c r="E2321" s="60">
        <v>0.57775013021047805</v>
      </c>
      <c r="F2321" s="60">
        <v>0.43738766175232202</v>
      </c>
      <c r="G2321" s="60">
        <v>0.17620557290504599</v>
      </c>
      <c r="H2321" s="60">
        <v>4.6751894024310099</v>
      </c>
      <c r="I2321" s="60" t="s">
        <v>142</v>
      </c>
      <c r="J2321" s="60">
        <v>-1</v>
      </c>
      <c r="K2321" s="60">
        <v>0.252700778529861</v>
      </c>
      <c r="L2321" s="60">
        <v>0.32504935168061699</v>
      </c>
      <c r="M2321" s="60">
        <v>0.422249869789522</v>
      </c>
      <c r="N2321" s="60">
        <v>0.17620557290504599</v>
      </c>
      <c r="O2321" s="60" t="s">
        <v>142</v>
      </c>
      <c r="P2321" s="60" t="s">
        <v>163</v>
      </c>
      <c r="Q2321" s="60">
        <v>315</v>
      </c>
      <c r="R2321" s="60" t="s">
        <v>173</v>
      </c>
    </row>
    <row r="2322" spans="1:18" x14ac:dyDescent="0.25">
      <c r="A2322" s="60">
        <v>2319</v>
      </c>
      <c r="B2322" s="60">
        <v>1.00398656948205</v>
      </c>
      <c r="C2322" s="60">
        <v>3.9786441701510104E-3</v>
      </c>
      <c r="D2322" s="60">
        <v>5.6117323554105897E-2</v>
      </c>
      <c r="E2322" s="60">
        <v>0.44345864672977398</v>
      </c>
      <c r="F2322" s="60">
        <v>5.3288188839319501E-3</v>
      </c>
      <c r="G2322" s="60" t="s">
        <v>142</v>
      </c>
      <c r="H2322" s="60">
        <v>-1</v>
      </c>
      <c r="I2322" s="60">
        <v>0.75214298332531104</v>
      </c>
      <c r="J2322" s="60">
        <v>0.32953443982005098</v>
      </c>
      <c r="K2322" s="60">
        <v>2.36311081093653E-3</v>
      </c>
      <c r="L2322" s="60">
        <v>0.44109553591883699</v>
      </c>
      <c r="M2322" s="60">
        <v>0.55654135327022602</v>
      </c>
      <c r="N2322" s="60" t="s">
        <v>142</v>
      </c>
      <c r="O2322" s="60">
        <v>0.75214298332531104</v>
      </c>
      <c r="P2322" s="60" t="s">
        <v>163</v>
      </c>
      <c r="Q2322" s="60">
        <v>316</v>
      </c>
      <c r="R2322" s="60" t="s">
        <v>173</v>
      </c>
    </row>
    <row r="2323" spans="1:18" x14ac:dyDescent="0.25">
      <c r="A2323" s="60">
        <v>2320</v>
      </c>
      <c r="B2323" s="60">
        <v>0.98962270979174105</v>
      </c>
      <c r="C2323" s="60">
        <v>-1.04315097114905E-2</v>
      </c>
      <c r="D2323" s="60">
        <v>5.41308542479964E-2</v>
      </c>
      <c r="E2323" s="60">
        <v>0.47144238609011702</v>
      </c>
      <c r="F2323" s="60">
        <v>0.99999999999999301</v>
      </c>
      <c r="G2323" s="60">
        <v>3.3328094749754998E-3</v>
      </c>
      <c r="H2323" s="60">
        <v>299.04715466291401</v>
      </c>
      <c r="I2323" s="60">
        <v>1.41069889368757</v>
      </c>
      <c r="J2323" s="60">
        <v>-0.29113150618130901</v>
      </c>
      <c r="K2323" s="60">
        <v>0.47144238609011302</v>
      </c>
      <c r="L2323" s="61">
        <v>3.3497996276574099E-15</v>
      </c>
      <c r="M2323" s="60">
        <v>0.52855761390988298</v>
      </c>
      <c r="N2323" s="60">
        <v>3.3328094749754998E-3</v>
      </c>
      <c r="O2323" s="60">
        <v>1.41069889368757</v>
      </c>
      <c r="P2323" s="60" t="s">
        <v>163</v>
      </c>
      <c r="Q2323" s="60">
        <v>317</v>
      </c>
      <c r="R2323" s="60" t="s">
        <v>173</v>
      </c>
    </row>
    <row r="2324" spans="1:18" x14ac:dyDescent="0.25">
      <c r="A2324" s="60">
        <v>2321</v>
      </c>
      <c r="B2324" s="60">
        <v>1.0050287578291599</v>
      </c>
      <c r="C2324" s="60">
        <v>5.0161558570295302E-3</v>
      </c>
      <c r="D2324" s="60">
        <v>5.7134567744290501E-2</v>
      </c>
      <c r="E2324" s="60">
        <v>0.61702233720458299</v>
      </c>
      <c r="F2324" s="60">
        <v>0.318488164009954</v>
      </c>
      <c r="G2324" s="60">
        <v>0.139520719467249</v>
      </c>
      <c r="H2324" s="60">
        <v>6.1673942323293298</v>
      </c>
      <c r="I2324" s="60" t="s">
        <v>142</v>
      </c>
      <c r="J2324" s="60">
        <v>-1</v>
      </c>
      <c r="K2324" s="60">
        <v>0.19651431132941799</v>
      </c>
      <c r="L2324" s="60">
        <v>0.420508025875165</v>
      </c>
      <c r="M2324" s="60">
        <v>0.38297766279541701</v>
      </c>
      <c r="N2324" s="60">
        <v>0.139520719467249</v>
      </c>
      <c r="O2324" s="60" t="s">
        <v>142</v>
      </c>
      <c r="P2324" s="60" t="s">
        <v>163</v>
      </c>
      <c r="Q2324" s="60">
        <v>318</v>
      </c>
      <c r="R2324" s="60" t="s">
        <v>173</v>
      </c>
    </row>
    <row r="2325" spans="1:18" x14ac:dyDescent="0.25">
      <c r="A2325" s="60">
        <v>2322</v>
      </c>
      <c r="B2325" s="60">
        <v>1.0245463341668799</v>
      </c>
      <c r="C2325" s="60">
        <v>2.4249913800917199E-2</v>
      </c>
      <c r="D2325" s="60">
        <v>5.5077541317371199E-2</v>
      </c>
      <c r="E2325" s="60">
        <v>0.52597813853372799</v>
      </c>
      <c r="F2325" s="60">
        <v>0.14518406965054401</v>
      </c>
      <c r="G2325" s="60">
        <v>0.24041767219868901</v>
      </c>
      <c r="H2325" s="60">
        <v>3.1594280106562498</v>
      </c>
      <c r="I2325" s="60">
        <v>2.0499283088973899</v>
      </c>
      <c r="J2325" s="60">
        <v>-0.51217806219873296</v>
      </c>
      <c r="K2325" s="60">
        <v>7.6363646699543902E-2</v>
      </c>
      <c r="L2325" s="60">
        <v>0.449614491834184</v>
      </c>
      <c r="M2325" s="60">
        <v>0.47402186146627201</v>
      </c>
      <c r="N2325" s="60">
        <v>0.24041767219868901</v>
      </c>
      <c r="O2325" s="60">
        <v>2.0499283088973899</v>
      </c>
      <c r="P2325" s="60" t="s">
        <v>163</v>
      </c>
      <c r="Q2325" s="60">
        <v>319</v>
      </c>
      <c r="R2325" s="60" t="s">
        <v>173</v>
      </c>
    </row>
    <row r="2326" spans="1:18" x14ac:dyDescent="0.25">
      <c r="A2326" s="60">
        <v>2323</v>
      </c>
      <c r="B2326" s="60">
        <v>0.99296761014497303</v>
      </c>
      <c r="C2326" s="60">
        <v>-7.0572336512524699E-3</v>
      </c>
      <c r="D2326" s="60">
        <v>5.7624012897139698E-2</v>
      </c>
      <c r="E2326" s="60">
        <v>0.59513973288487798</v>
      </c>
      <c r="F2326" s="60">
        <v>0.16754994198828299</v>
      </c>
      <c r="G2326" s="60">
        <v>0.25980932132587098</v>
      </c>
      <c r="H2326" s="60">
        <v>2.8489766067543401</v>
      </c>
      <c r="I2326" s="60">
        <v>4.16544299255703</v>
      </c>
      <c r="J2326" s="60">
        <v>-0.75992949566544599</v>
      </c>
      <c r="K2326" s="60">
        <v>9.9715627719783498E-2</v>
      </c>
      <c r="L2326" s="60">
        <v>0.495424105165094</v>
      </c>
      <c r="M2326" s="60">
        <v>0.40486026711512202</v>
      </c>
      <c r="N2326" s="60">
        <v>0.25980932132587098</v>
      </c>
      <c r="O2326" s="60">
        <v>4.16544299255703</v>
      </c>
      <c r="P2326" s="60" t="s">
        <v>163</v>
      </c>
      <c r="Q2326" s="60">
        <v>320</v>
      </c>
      <c r="R2326" s="60" t="s">
        <v>173</v>
      </c>
    </row>
    <row r="2327" spans="1:18" x14ac:dyDescent="0.25">
      <c r="A2327" s="60">
        <v>2324</v>
      </c>
      <c r="B2327" s="60">
        <v>1.0147482397324401</v>
      </c>
      <c r="C2327" s="60">
        <v>1.46405420543504E-2</v>
      </c>
      <c r="D2327" s="60">
        <v>4.8663198030712E-2</v>
      </c>
      <c r="E2327" s="60">
        <v>0.40009990233140302</v>
      </c>
      <c r="F2327" s="60">
        <v>0.34185186502651699</v>
      </c>
      <c r="G2327" s="60">
        <v>0.489979543736207</v>
      </c>
      <c r="H2327" s="60">
        <v>1.0409015290205199</v>
      </c>
      <c r="I2327" s="60">
        <v>0.84141239972497905</v>
      </c>
      <c r="J2327" s="60">
        <v>0.188477850251382</v>
      </c>
      <c r="K2327" s="60">
        <v>0.13677489780891799</v>
      </c>
      <c r="L2327" s="60">
        <v>0.26332500452248497</v>
      </c>
      <c r="M2327" s="60">
        <v>0.59990009766859698</v>
      </c>
      <c r="N2327" s="60">
        <v>0.489979543736207</v>
      </c>
      <c r="O2327" s="60">
        <v>0.84141239972497905</v>
      </c>
      <c r="P2327" s="60" t="s">
        <v>163</v>
      </c>
      <c r="Q2327" s="60">
        <v>321</v>
      </c>
      <c r="R2327" s="60" t="s">
        <v>173</v>
      </c>
    </row>
    <row r="2328" spans="1:18" x14ac:dyDescent="0.25">
      <c r="A2328" s="60">
        <v>2325</v>
      </c>
      <c r="B2328" s="60">
        <v>0.976178159584562</v>
      </c>
      <c r="C2328" s="60">
        <v>-2.4110168669591901E-2</v>
      </c>
      <c r="D2328" s="60">
        <v>5.65625660710663E-2</v>
      </c>
      <c r="E2328" s="60">
        <v>0.60801442715774801</v>
      </c>
      <c r="F2328" s="60">
        <v>0.999999999999998</v>
      </c>
      <c r="G2328" s="60">
        <v>3.4228153800341999E-3</v>
      </c>
      <c r="H2328" s="60">
        <v>291.15715397130401</v>
      </c>
      <c r="I2328" s="60">
        <v>14.5557662360125</v>
      </c>
      <c r="J2328" s="60">
        <v>-0.93129870432201001</v>
      </c>
      <c r="K2328" s="60">
        <v>0.60801442715774701</v>
      </c>
      <c r="L2328" s="61">
        <v>9.4504426286873005E-16</v>
      </c>
      <c r="M2328" s="60">
        <v>0.39198557284225199</v>
      </c>
      <c r="N2328" s="60">
        <v>3.4228153800341999E-3</v>
      </c>
      <c r="O2328" s="60">
        <v>14.5557662360125</v>
      </c>
      <c r="P2328" s="60" t="s">
        <v>163</v>
      </c>
      <c r="Q2328" s="60">
        <v>322</v>
      </c>
      <c r="R2328" s="60" t="s">
        <v>173</v>
      </c>
    </row>
    <row r="2329" spans="1:18" x14ac:dyDescent="0.25">
      <c r="A2329" s="60">
        <v>2326</v>
      </c>
      <c r="B2329" s="60">
        <v>1.0147482397324401</v>
      </c>
      <c r="C2329" s="60">
        <v>1.46405420543504E-2</v>
      </c>
      <c r="D2329" s="60">
        <v>4.8663198030712E-2</v>
      </c>
      <c r="E2329" s="60">
        <v>0.40009990233140302</v>
      </c>
      <c r="F2329" s="60">
        <v>0.34185186502651699</v>
      </c>
      <c r="G2329" s="60">
        <v>0.489979543736207</v>
      </c>
      <c r="H2329" s="60">
        <v>1.0409015290205199</v>
      </c>
      <c r="I2329" s="60">
        <v>0.84141239972497905</v>
      </c>
      <c r="J2329" s="60">
        <v>0.188477850251382</v>
      </c>
      <c r="K2329" s="60">
        <v>0.13677489780891799</v>
      </c>
      <c r="L2329" s="60">
        <v>0.26332500452248497</v>
      </c>
      <c r="M2329" s="60">
        <v>0.59990009766859698</v>
      </c>
      <c r="N2329" s="60">
        <v>0.489979543736207</v>
      </c>
      <c r="O2329" s="60">
        <v>0.84141239972497905</v>
      </c>
      <c r="P2329" s="60" t="s">
        <v>163</v>
      </c>
      <c r="Q2329" s="60">
        <v>323</v>
      </c>
      <c r="R2329" s="60" t="s">
        <v>173</v>
      </c>
    </row>
    <row r="2330" spans="1:18" x14ac:dyDescent="0.25">
      <c r="A2330" s="60">
        <v>2327</v>
      </c>
      <c r="B2330" s="60">
        <v>0.99992541744055097</v>
      </c>
      <c r="C2330" s="61">
        <v>-7.4585340866305998E-5</v>
      </c>
      <c r="D2330" s="60">
        <v>5.26023492255627E-2</v>
      </c>
      <c r="E2330" s="60">
        <v>0.44901889898941599</v>
      </c>
      <c r="F2330" s="60">
        <v>0.61705416808281399</v>
      </c>
      <c r="G2330" s="60">
        <v>0.145407083861683</v>
      </c>
      <c r="H2330" s="60">
        <v>5.8772440340749998</v>
      </c>
      <c r="I2330" s="60">
        <v>1.45705047684259</v>
      </c>
      <c r="J2330" s="60">
        <v>-0.31368197883783</v>
      </c>
      <c r="K2330" s="60">
        <v>0.277068983169375</v>
      </c>
      <c r="L2330" s="60">
        <v>0.17194991582004099</v>
      </c>
      <c r="M2330" s="60">
        <v>0.55098110101058395</v>
      </c>
      <c r="N2330" s="60">
        <v>0.145407083861683</v>
      </c>
      <c r="O2330" s="60">
        <v>1.45705047684259</v>
      </c>
      <c r="P2330" s="60" t="s">
        <v>163</v>
      </c>
      <c r="Q2330" s="60">
        <v>324</v>
      </c>
      <c r="R2330" s="60" t="s">
        <v>173</v>
      </c>
    </row>
    <row r="2331" spans="1:18" x14ac:dyDescent="0.25">
      <c r="A2331" s="60">
        <v>2328</v>
      </c>
      <c r="B2331" s="60">
        <v>1.0275775549365</v>
      </c>
      <c r="C2331" s="60">
        <v>2.7204143796774199E-2</v>
      </c>
      <c r="D2331" s="60">
        <v>4.9932559736418997E-2</v>
      </c>
      <c r="E2331" s="60">
        <v>0.30017014737558101</v>
      </c>
      <c r="F2331" s="60">
        <v>0.999999999999996</v>
      </c>
      <c r="G2331" s="60">
        <v>3.3752610456677999E-3</v>
      </c>
      <c r="H2331" s="60">
        <v>295.273380479271</v>
      </c>
      <c r="I2331" s="60">
        <v>0.67495610699389796</v>
      </c>
      <c r="J2331" s="60">
        <v>0.48157782356214901</v>
      </c>
      <c r="K2331" s="60">
        <v>0.30017014737558001</v>
      </c>
      <c r="L2331" s="61">
        <v>1.1330697503330899E-15</v>
      </c>
      <c r="M2331" s="60">
        <v>0.69982985262441899</v>
      </c>
      <c r="N2331" s="60">
        <v>3.3752610456677999E-3</v>
      </c>
      <c r="O2331" s="60">
        <v>0.67495610699389796</v>
      </c>
      <c r="P2331" s="60" t="s">
        <v>163</v>
      </c>
      <c r="Q2331" s="60">
        <v>325</v>
      </c>
      <c r="R2331" s="60" t="s">
        <v>173</v>
      </c>
    </row>
    <row r="2332" spans="1:18" x14ac:dyDescent="0.25">
      <c r="A2332" s="60">
        <v>2329</v>
      </c>
      <c r="B2332" s="60">
        <v>0.97456467315948403</v>
      </c>
      <c r="C2332" s="60">
        <v>-2.57643967574092E-2</v>
      </c>
      <c r="D2332" s="60">
        <v>5.5840042137446699E-2</v>
      </c>
      <c r="E2332" s="60">
        <v>0.50945615306108305</v>
      </c>
      <c r="F2332" s="60">
        <v>0.99999999996436395</v>
      </c>
      <c r="G2332" s="60">
        <v>4.5505108330935601E-3</v>
      </c>
      <c r="H2332" s="60">
        <v>218.755547603031</v>
      </c>
      <c r="I2332" s="60">
        <v>1.6316021205617199</v>
      </c>
      <c r="J2332" s="60">
        <v>-0.38710547908841397</v>
      </c>
      <c r="K2332" s="60">
        <v>0.50945615304292802</v>
      </c>
      <c r="L2332" s="61">
        <v>1.8155117895491498E-11</v>
      </c>
      <c r="M2332" s="60">
        <v>0.49054384693891701</v>
      </c>
      <c r="N2332" s="60">
        <v>4.5505108330935601E-3</v>
      </c>
      <c r="O2332" s="60">
        <v>1.6316021205617199</v>
      </c>
      <c r="P2332" s="60" t="s">
        <v>163</v>
      </c>
      <c r="Q2332" s="60">
        <v>326</v>
      </c>
      <c r="R2332" s="60" t="s">
        <v>173</v>
      </c>
    </row>
    <row r="2333" spans="1:18" x14ac:dyDescent="0.25">
      <c r="A2333" s="60">
        <v>2330</v>
      </c>
      <c r="B2333" s="60">
        <v>0.98788581069489301</v>
      </c>
      <c r="C2333" s="60">
        <v>-1.2188164133459099E-2</v>
      </c>
      <c r="D2333" s="60">
        <v>5.1823365393407102E-2</v>
      </c>
      <c r="E2333" s="60">
        <v>0.43646836438196301</v>
      </c>
      <c r="F2333" s="60">
        <v>0.95559729106437097</v>
      </c>
      <c r="G2333" s="60">
        <v>5.9969992764449503E-2</v>
      </c>
      <c r="H2333" s="60">
        <v>15.6750061806378</v>
      </c>
      <c r="I2333" s="60">
        <v>1.6870852904934901</v>
      </c>
      <c r="J2333" s="60">
        <v>-0.407261739738427</v>
      </c>
      <c r="K2333" s="60">
        <v>0.4170879866387</v>
      </c>
      <c r="L2333" s="60">
        <v>1.93803777432623E-2</v>
      </c>
      <c r="M2333" s="60">
        <v>0.56353163561803699</v>
      </c>
      <c r="N2333" s="60">
        <v>5.9969992764449503E-2</v>
      </c>
      <c r="O2333" s="60">
        <v>1.6870852904934901</v>
      </c>
      <c r="P2333" s="60" t="s">
        <v>163</v>
      </c>
      <c r="Q2333" s="60">
        <v>327</v>
      </c>
      <c r="R2333" s="60" t="s">
        <v>173</v>
      </c>
    </row>
    <row r="2334" spans="1:18" x14ac:dyDescent="0.25">
      <c r="A2334" s="60">
        <v>2331</v>
      </c>
      <c r="B2334" s="60">
        <v>0.96191769063829802</v>
      </c>
      <c r="C2334" s="60">
        <v>-3.88263926440027E-2</v>
      </c>
      <c r="D2334" s="60">
        <v>5.9746025824675399E-2</v>
      </c>
      <c r="E2334" s="60">
        <v>0.64816440763933902</v>
      </c>
      <c r="F2334" s="60">
        <v>0.99999999999995604</v>
      </c>
      <c r="G2334" s="60">
        <v>2.2767891176164101E-3</v>
      </c>
      <c r="H2334" s="60">
        <v>438.21502973754002</v>
      </c>
      <c r="I2334" s="60" t="s">
        <v>142</v>
      </c>
      <c r="J2334" s="60">
        <v>-1</v>
      </c>
      <c r="K2334" s="60">
        <v>0.64816440763931105</v>
      </c>
      <c r="L2334" s="61">
        <v>2.84244784395969E-14</v>
      </c>
      <c r="M2334" s="60">
        <v>0.35183559236066098</v>
      </c>
      <c r="N2334" s="60">
        <v>2.2767891176164101E-3</v>
      </c>
      <c r="O2334" s="60" t="s">
        <v>142</v>
      </c>
      <c r="P2334" s="60" t="s">
        <v>163</v>
      </c>
      <c r="Q2334" s="60">
        <v>328</v>
      </c>
      <c r="R2334" s="60" t="s">
        <v>173</v>
      </c>
    </row>
    <row r="2335" spans="1:18" x14ac:dyDescent="0.25">
      <c r="A2335" s="60">
        <v>2332</v>
      </c>
      <c r="B2335" s="60">
        <v>0.96590824481155102</v>
      </c>
      <c r="C2335" s="60">
        <v>-3.4686433948079201E-2</v>
      </c>
      <c r="D2335" s="60">
        <v>5.5917416879730501E-2</v>
      </c>
      <c r="E2335" s="60">
        <v>0.44426290094892601</v>
      </c>
      <c r="F2335" s="60">
        <v>0.999999999999307</v>
      </c>
      <c r="G2335" s="60">
        <v>4.1623754715097898E-3</v>
      </c>
      <c r="H2335" s="60">
        <v>239.24742766353</v>
      </c>
      <c r="I2335" s="60">
        <v>0.951362059183403</v>
      </c>
      <c r="J2335" s="60">
        <v>5.1124532818079001E-2</v>
      </c>
      <c r="K2335" s="60">
        <v>0.44426290094861798</v>
      </c>
      <c r="L2335" s="61">
        <v>3.0792405188153002E-13</v>
      </c>
      <c r="M2335" s="60">
        <v>0.55573709905107405</v>
      </c>
      <c r="N2335" s="60">
        <v>4.1623754715097898E-3</v>
      </c>
      <c r="O2335" s="60">
        <v>0.951362059183403</v>
      </c>
      <c r="P2335" s="60" t="s">
        <v>163</v>
      </c>
      <c r="Q2335" s="60">
        <v>329</v>
      </c>
      <c r="R2335" s="60" t="s">
        <v>173</v>
      </c>
    </row>
    <row r="2336" spans="1:18" x14ac:dyDescent="0.25">
      <c r="A2336" s="60">
        <v>2333</v>
      </c>
      <c r="B2336" s="60">
        <v>0.96147539206244903</v>
      </c>
      <c r="C2336" s="60">
        <v>-3.9286307559600601E-2</v>
      </c>
      <c r="D2336" s="60">
        <v>5.5784881862481199E-2</v>
      </c>
      <c r="E2336" s="60">
        <v>0.51085187805771903</v>
      </c>
      <c r="F2336" s="60">
        <v>0.91343737603278996</v>
      </c>
      <c r="G2336" s="60">
        <v>6.1778544705492398E-2</v>
      </c>
      <c r="H2336" s="60">
        <v>15.186849411347399</v>
      </c>
      <c r="I2336" s="60">
        <v>1.28692953958253</v>
      </c>
      <c r="J2336" s="60">
        <v>-0.222956681587719</v>
      </c>
      <c r="K2336" s="60">
        <v>0.46663119903446598</v>
      </c>
      <c r="L2336" s="60">
        <v>4.4220679023253197E-2</v>
      </c>
      <c r="M2336" s="60">
        <v>0.48914812194228102</v>
      </c>
      <c r="N2336" s="60">
        <v>6.1778544705492398E-2</v>
      </c>
      <c r="O2336" s="60">
        <v>1.28692953958253</v>
      </c>
      <c r="P2336" s="60" t="s">
        <v>163</v>
      </c>
      <c r="Q2336" s="60">
        <v>330</v>
      </c>
      <c r="R2336" s="60" t="s">
        <v>173</v>
      </c>
    </row>
    <row r="2337" spans="1:18" x14ac:dyDescent="0.25">
      <c r="A2337" s="60">
        <v>2334</v>
      </c>
      <c r="B2337" s="60">
        <v>0.96590824481155102</v>
      </c>
      <c r="C2337" s="60">
        <v>-3.4686433948079201E-2</v>
      </c>
      <c r="D2337" s="60">
        <v>5.5917416879730501E-2</v>
      </c>
      <c r="E2337" s="60">
        <v>0.44426290094892601</v>
      </c>
      <c r="F2337" s="60">
        <v>0.999999999999307</v>
      </c>
      <c r="G2337" s="60">
        <v>4.1623754715097898E-3</v>
      </c>
      <c r="H2337" s="60">
        <v>239.24742766353</v>
      </c>
      <c r="I2337" s="60">
        <v>0.951362059183403</v>
      </c>
      <c r="J2337" s="60">
        <v>5.1124532818079001E-2</v>
      </c>
      <c r="K2337" s="60">
        <v>0.44426290094861798</v>
      </c>
      <c r="L2337" s="61">
        <v>3.0792405188153002E-13</v>
      </c>
      <c r="M2337" s="60">
        <v>0.55573709905107405</v>
      </c>
      <c r="N2337" s="60">
        <v>4.1623754715097898E-3</v>
      </c>
      <c r="O2337" s="60">
        <v>0.951362059183403</v>
      </c>
      <c r="P2337" s="60" t="s">
        <v>163</v>
      </c>
      <c r="Q2337" s="60">
        <v>331</v>
      </c>
      <c r="R2337" s="60" t="s">
        <v>173</v>
      </c>
    </row>
    <row r="2338" spans="1:18" x14ac:dyDescent="0.25">
      <c r="A2338" s="60">
        <v>2335</v>
      </c>
      <c r="B2338" s="60">
        <v>0.99857064297285003</v>
      </c>
      <c r="C2338" s="60">
        <v>-1.4303795323720001E-3</v>
      </c>
      <c r="D2338" s="60">
        <v>5.5505334397490301E-2</v>
      </c>
      <c r="E2338" s="60">
        <v>0.61132575826889501</v>
      </c>
      <c r="F2338" s="60">
        <v>0.99999999997094902</v>
      </c>
      <c r="G2338" s="60">
        <v>3.3516743022194498E-3</v>
      </c>
      <c r="H2338" s="60">
        <v>297.358345659603</v>
      </c>
      <c r="I2338" s="60" t="s">
        <v>142</v>
      </c>
      <c r="J2338" s="60">
        <v>-1</v>
      </c>
      <c r="K2338" s="60">
        <v>0.611325758251135</v>
      </c>
      <c r="L2338" s="61">
        <v>1.7759478983324499E-11</v>
      </c>
      <c r="M2338" s="60">
        <v>0.38867424173110499</v>
      </c>
      <c r="N2338" s="60">
        <v>3.3516743022194498E-3</v>
      </c>
      <c r="O2338" s="60" t="s">
        <v>142</v>
      </c>
      <c r="P2338" s="60" t="s">
        <v>163</v>
      </c>
      <c r="Q2338" s="60">
        <v>332</v>
      </c>
      <c r="R2338" s="60" t="s">
        <v>173</v>
      </c>
    </row>
    <row r="2339" spans="1:18" x14ac:dyDescent="0.25">
      <c r="A2339" s="60">
        <v>2336</v>
      </c>
      <c r="B2339" s="60">
        <v>0.99166741642744205</v>
      </c>
      <c r="C2339" s="60">
        <v>-8.3674936095167705E-3</v>
      </c>
      <c r="D2339" s="60">
        <v>5.6406773295532397E-2</v>
      </c>
      <c r="E2339" s="60">
        <v>0.54891722811131105</v>
      </c>
      <c r="F2339" s="60">
        <v>0.84894686091033</v>
      </c>
      <c r="G2339" s="60">
        <v>3.7953857194629098E-2</v>
      </c>
      <c r="H2339" s="60">
        <v>25.347783174499298</v>
      </c>
      <c r="I2339" s="60">
        <v>1.85711294337666</v>
      </c>
      <c r="J2339" s="60">
        <v>-0.46152978817660401</v>
      </c>
      <c r="K2339" s="60">
        <v>0.46600155770469698</v>
      </c>
      <c r="L2339" s="60">
        <v>8.2915670406613906E-2</v>
      </c>
      <c r="M2339" s="60">
        <v>0.451082771888689</v>
      </c>
      <c r="N2339" s="60">
        <v>3.7953857194629098E-2</v>
      </c>
      <c r="O2339" s="60">
        <v>1.85711294337666</v>
      </c>
      <c r="P2339" s="60" t="s">
        <v>163</v>
      </c>
      <c r="Q2339" s="60">
        <v>333</v>
      </c>
      <c r="R2339" s="60" t="s">
        <v>173</v>
      </c>
    </row>
    <row r="2340" spans="1:18" x14ac:dyDescent="0.25">
      <c r="A2340" s="60">
        <v>2337</v>
      </c>
      <c r="B2340" s="60">
        <v>1.0199975263735599</v>
      </c>
      <c r="C2340" s="60">
        <v>1.9800202169273601E-2</v>
      </c>
      <c r="D2340" s="60">
        <v>5.7036399995175902E-2</v>
      </c>
      <c r="E2340" s="60">
        <v>0.63043434753369398</v>
      </c>
      <c r="F2340" s="60">
        <v>2.9927347683337598E-2</v>
      </c>
      <c r="G2340" s="60">
        <v>4.34341628108574</v>
      </c>
      <c r="H2340" s="60">
        <v>-0.76976648442501405</v>
      </c>
      <c r="I2340" s="60">
        <v>1.19717061184096</v>
      </c>
      <c r="J2340" s="60">
        <v>-0.16469717005311199</v>
      </c>
      <c r="K2340" s="60">
        <v>1.88672279101589E-2</v>
      </c>
      <c r="L2340" s="60">
        <v>0.61156711962353505</v>
      </c>
      <c r="M2340" s="60">
        <v>0.36956565246630602</v>
      </c>
      <c r="N2340" s="60">
        <v>4.34341628108574</v>
      </c>
      <c r="O2340" s="60">
        <v>1.19717061184096</v>
      </c>
      <c r="P2340" s="60" t="s">
        <v>163</v>
      </c>
      <c r="Q2340" s="60">
        <v>334</v>
      </c>
      <c r="R2340" s="60" t="s">
        <v>173</v>
      </c>
    </row>
    <row r="2341" spans="1:18" x14ac:dyDescent="0.25">
      <c r="A2341" s="60">
        <v>2338</v>
      </c>
      <c r="B2341" s="60">
        <v>0.97552810175473104</v>
      </c>
      <c r="C2341" s="60">
        <v>-2.4776311794452398E-2</v>
      </c>
      <c r="D2341" s="60">
        <v>5.84178691746483E-2</v>
      </c>
      <c r="E2341" s="60">
        <v>0.61362388219947905</v>
      </c>
      <c r="F2341" s="60">
        <v>0.999999999999994</v>
      </c>
      <c r="G2341" s="60">
        <v>1.86664738249826E-3</v>
      </c>
      <c r="H2341" s="60">
        <v>534.71982013101501</v>
      </c>
      <c r="I2341" s="60">
        <v>9.9450947871478395</v>
      </c>
      <c r="J2341" s="60">
        <v>-0.89944791664607204</v>
      </c>
      <c r="K2341" s="60">
        <v>0.61362388219947595</v>
      </c>
      <c r="L2341" s="61">
        <v>3.4062968123886798E-15</v>
      </c>
      <c r="M2341" s="60">
        <v>0.386376117800521</v>
      </c>
      <c r="N2341" s="60">
        <v>1.86664738249826E-3</v>
      </c>
      <c r="O2341" s="60">
        <v>9.9450947871478395</v>
      </c>
      <c r="P2341" s="60" t="s">
        <v>163</v>
      </c>
      <c r="Q2341" s="60">
        <v>335</v>
      </c>
      <c r="R2341" s="60" t="s">
        <v>173</v>
      </c>
    </row>
    <row r="2342" spans="1:18" x14ac:dyDescent="0.25">
      <c r="A2342" s="60">
        <v>2339</v>
      </c>
      <c r="B2342" s="60">
        <v>0.99400942412688997</v>
      </c>
      <c r="C2342" s="60">
        <v>-6.0085913575395299E-3</v>
      </c>
      <c r="D2342" s="60">
        <v>5.4702648830171903E-2</v>
      </c>
      <c r="E2342" s="60">
        <v>0.55150662143205398</v>
      </c>
      <c r="F2342" s="60">
        <v>0.99999999999978495</v>
      </c>
      <c r="G2342" s="60">
        <v>3.6709577352232901E-3</v>
      </c>
      <c r="H2342" s="60">
        <v>271.40847542451297</v>
      </c>
      <c r="I2342" s="60">
        <v>9.4255358842404107</v>
      </c>
      <c r="J2342" s="60">
        <v>-0.89390523655296805</v>
      </c>
      <c r="K2342" s="60">
        <v>0.55150662143193596</v>
      </c>
      <c r="L2342" s="61">
        <v>1.18479150098663E-13</v>
      </c>
      <c r="M2342" s="60">
        <v>0.44849337856794602</v>
      </c>
      <c r="N2342" s="60">
        <v>3.6709577352232901E-3</v>
      </c>
      <c r="O2342" s="60">
        <v>9.4255358842404107</v>
      </c>
      <c r="P2342" s="60" t="s">
        <v>163</v>
      </c>
      <c r="Q2342" s="60">
        <v>336</v>
      </c>
      <c r="R2342" s="60" t="s">
        <v>173</v>
      </c>
    </row>
    <row r="2343" spans="1:18" x14ac:dyDescent="0.25">
      <c r="A2343" s="60">
        <v>2340</v>
      </c>
      <c r="B2343" s="60">
        <v>0.97137147954284997</v>
      </c>
      <c r="C2343" s="60">
        <v>-2.90463096591695E-2</v>
      </c>
      <c r="D2343" s="60">
        <v>5.7235476925625903E-2</v>
      </c>
      <c r="E2343" s="60">
        <v>0.61131196016476097</v>
      </c>
      <c r="F2343" s="60">
        <v>0.99999999633451697</v>
      </c>
      <c r="G2343" s="60">
        <v>6.5626199797999604E-3</v>
      </c>
      <c r="H2343" s="60">
        <v>151.378166506372</v>
      </c>
      <c r="I2343" s="60">
        <v>3.1766963620156798</v>
      </c>
      <c r="J2343" s="60">
        <v>-0.68520755966570301</v>
      </c>
      <c r="K2343" s="60">
        <v>0.61131195792400705</v>
      </c>
      <c r="L2343" s="61">
        <v>2.24075381853629E-9</v>
      </c>
      <c r="M2343" s="60">
        <v>0.38868803983523897</v>
      </c>
      <c r="N2343" s="60">
        <v>6.5626199797999604E-3</v>
      </c>
      <c r="O2343" s="60">
        <v>3.1766963620156798</v>
      </c>
      <c r="P2343" s="60" t="s">
        <v>163</v>
      </c>
      <c r="Q2343" s="60">
        <v>337</v>
      </c>
      <c r="R2343" s="60" t="s">
        <v>173</v>
      </c>
    </row>
    <row r="2344" spans="1:18" x14ac:dyDescent="0.25">
      <c r="A2344" s="60">
        <v>2341</v>
      </c>
      <c r="B2344" s="60">
        <v>0.96113912799989298</v>
      </c>
      <c r="C2344" s="60">
        <v>-3.963610629718E-2</v>
      </c>
      <c r="D2344" s="60">
        <v>5.85212572482132E-2</v>
      </c>
      <c r="E2344" s="60">
        <v>0.62809773589272599</v>
      </c>
      <c r="F2344" s="60">
        <v>0.41820535236546602</v>
      </c>
      <c r="G2344" s="60">
        <v>0.15173901303752199</v>
      </c>
      <c r="H2344" s="60">
        <v>5.5902629783991102</v>
      </c>
      <c r="I2344" s="60">
        <v>22.564152749751099</v>
      </c>
      <c r="J2344" s="60">
        <v>-0.95568191675129399</v>
      </c>
      <c r="K2344" s="60">
        <v>0.26267383495896801</v>
      </c>
      <c r="L2344" s="60">
        <v>0.36542390093375698</v>
      </c>
      <c r="M2344" s="60">
        <v>0.37190226410727401</v>
      </c>
      <c r="N2344" s="60">
        <v>0.15173901303752199</v>
      </c>
      <c r="O2344" s="60">
        <v>22.564152749751099</v>
      </c>
      <c r="P2344" s="60" t="s">
        <v>163</v>
      </c>
      <c r="Q2344" s="60">
        <v>338</v>
      </c>
      <c r="R2344" s="60" t="s">
        <v>173</v>
      </c>
    </row>
    <row r="2345" spans="1:18" x14ac:dyDescent="0.25">
      <c r="A2345" s="60">
        <v>2342</v>
      </c>
      <c r="B2345" s="60">
        <v>0.97137147954284997</v>
      </c>
      <c r="C2345" s="60">
        <v>-2.90463096591695E-2</v>
      </c>
      <c r="D2345" s="60">
        <v>5.7235476925625903E-2</v>
      </c>
      <c r="E2345" s="60">
        <v>0.61131196016476097</v>
      </c>
      <c r="F2345" s="60">
        <v>0.99999999633451697</v>
      </c>
      <c r="G2345" s="60">
        <v>6.5626199797999604E-3</v>
      </c>
      <c r="H2345" s="60">
        <v>151.378166506372</v>
      </c>
      <c r="I2345" s="60">
        <v>3.1766963620156798</v>
      </c>
      <c r="J2345" s="60">
        <v>-0.68520755966570301</v>
      </c>
      <c r="K2345" s="60">
        <v>0.61131195792400705</v>
      </c>
      <c r="L2345" s="61">
        <v>2.24075381853629E-9</v>
      </c>
      <c r="M2345" s="60">
        <v>0.38868803983523897</v>
      </c>
      <c r="N2345" s="60">
        <v>6.5626199797999604E-3</v>
      </c>
      <c r="O2345" s="60">
        <v>3.1766963620156798</v>
      </c>
      <c r="P2345" s="60" t="s">
        <v>163</v>
      </c>
      <c r="Q2345" s="60">
        <v>339</v>
      </c>
      <c r="R2345" s="60" t="s">
        <v>173</v>
      </c>
    </row>
    <row r="2346" spans="1:18" x14ac:dyDescent="0.25">
      <c r="A2346" s="60">
        <v>2343</v>
      </c>
      <c r="B2346" s="60">
        <v>0.97185098948163595</v>
      </c>
      <c r="C2346" s="60">
        <v>-2.85527892762364E-2</v>
      </c>
      <c r="D2346" s="60">
        <v>5.0291005332385598E-2</v>
      </c>
      <c r="E2346" s="60">
        <v>0.46364545955992598</v>
      </c>
      <c r="F2346" s="60">
        <v>0.78465084337828495</v>
      </c>
      <c r="G2346" s="60">
        <v>0.17383596392034401</v>
      </c>
      <c r="H2346" s="60">
        <v>4.75254957287334</v>
      </c>
      <c r="I2346" s="60">
        <v>5.3974224355639002</v>
      </c>
      <c r="J2346" s="60">
        <v>-0.81472637875980503</v>
      </c>
      <c r="K2346" s="60">
        <v>0.36379980087220798</v>
      </c>
      <c r="L2346" s="60">
        <v>9.9845658687717498E-2</v>
      </c>
      <c r="M2346" s="60">
        <v>0.53635454044007402</v>
      </c>
      <c r="N2346" s="60">
        <v>0.17383596392034401</v>
      </c>
      <c r="O2346" s="60">
        <v>5.3974224355639002</v>
      </c>
      <c r="P2346" s="60" t="s">
        <v>163</v>
      </c>
      <c r="Q2346" s="60">
        <v>340</v>
      </c>
      <c r="R2346" s="60" t="s">
        <v>173</v>
      </c>
    </row>
    <row r="2347" spans="1:18" x14ac:dyDescent="0.25">
      <c r="A2347" s="60">
        <v>2344</v>
      </c>
      <c r="B2347" s="60">
        <v>0.98957740594499499</v>
      </c>
      <c r="C2347" s="60">
        <v>-1.04772896671337E-2</v>
      </c>
      <c r="D2347" s="60">
        <v>5.3278219467345199E-2</v>
      </c>
      <c r="E2347" s="60">
        <v>0.47124072972054198</v>
      </c>
      <c r="F2347" s="60">
        <v>0.85139761655791102</v>
      </c>
      <c r="G2347" s="60">
        <v>7.3917896465356597E-2</v>
      </c>
      <c r="H2347" s="60">
        <v>12.528523508088099</v>
      </c>
      <c r="I2347" s="60">
        <v>1.3676642878349501</v>
      </c>
      <c r="J2347" s="60">
        <v>-0.26882641530179202</v>
      </c>
      <c r="K2347" s="60">
        <v>0.40121323410908</v>
      </c>
      <c r="L2347" s="60">
        <v>7.0027495611462001E-2</v>
      </c>
      <c r="M2347" s="60">
        <v>0.52875927027945802</v>
      </c>
      <c r="N2347" s="60">
        <v>7.3917896465356597E-2</v>
      </c>
      <c r="O2347" s="60">
        <v>1.3676642878349501</v>
      </c>
      <c r="P2347" s="60" t="s">
        <v>163</v>
      </c>
      <c r="Q2347" s="60">
        <v>341</v>
      </c>
      <c r="R2347" s="60" t="s">
        <v>173</v>
      </c>
    </row>
    <row r="2348" spans="1:18" x14ac:dyDescent="0.25">
      <c r="A2348" s="60">
        <v>2345</v>
      </c>
      <c r="B2348" s="60">
        <v>0.96937333552352301</v>
      </c>
      <c r="C2348" s="60">
        <v>-3.1105462114292999E-2</v>
      </c>
      <c r="D2348" s="60">
        <v>5.6198388236833097E-2</v>
      </c>
      <c r="E2348" s="60">
        <v>0.58929365650674803</v>
      </c>
      <c r="F2348" s="60">
        <v>0.87061049904045695</v>
      </c>
      <c r="G2348" s="60">
        <v>7.2590937006755896E-2</v>
      </c>
      <c r="H2348" s="60">
        <v>12.7758243829658</v>
      </c>
      <c r="I2348" s="60" t="s">
        <v>142</v>
      </c>
      <c r="J2348" s="60">
        <v>-1</v>
      </c>
      <c r="K2348" s="60">
        <v>0.51304524437271504</v>
      </c>
      <c r="L2348" s="60">
        <v>7.6248412134032204E-2</v>
      </c>
      <c r="M2348" s="60">
        <v>0.41070634349325202</v>
      </c>
      <c r="N2348" s="60">
        <v>7.2590937006755896E-2</v>
      </c>
      <c r="O2348" s="60" t="s">
        <v>142</v>
      </c>
      <c r="P2348" s="60" t="s">
        <v>163</v>
      </c>
      <c r="Q2348" s="60">
        <v>342</v>
      </c>
      <c r="R2348" s="60" t="s">
        <v>173</v>
      </c>
    </row>
    <row r="2349" spans="1:18" x14ac:dyDescent="0.25">
      <c r="A2349" s="60">
        <v>2346</v>
      </c>
      <c r="B2349" s="60">
        <v>0.96903483481235497</v>
      </c>
      <c r="C2349" s="60">
        <v>-3.14547184987728E-2</v>
      </c>
      <c r="D2349" s="60">
        <v>5.1741774552482002E-2</v>
      </c>
      <c r="E2349" s="60">
        <v>0.37139806484314197</v>
      </c>
      <c r="F2349" s="60">
        <v>0.99999999999993106</v>
      </c>
      <c r="G2349" s="60">
        <v>7.3619032551529903E-3</v>
      </c>
      <c r="H2349" s="60">
        <v>134.83443918528101</v>
      </c>
      <c r="I2349" s="60">
        <v>0.89272219247206297</v>
      </c>
      <c r="J2349" s="60">
        <v>0.120169307352908</v>
      </c>
      <c r="K2349" s="60">
        <v>0.37139806484311699</v>
      </c>
      <c r="L2349" s="61">
        <v>2.54410499343181E-14</v>
      </c>
      <c r="M2349" s="60">
        <v>0.62860193515685803</v>
      </c>
      <c r="N2349" s="60">
        <v>7.3619032551529903E-3</v>
      </c>
      <c r="O2349" s="60">
        <v>0.89272219247206297</v>
      </c>
      <c r="P2349" s="60" t="s">
        <v>163</v>
      </c>
      <c r="Q2349" s="60">
        <v>343</v>
      </c>
      <c r="R2349" s="60" t="s">
        <v>173</v>
      </c>
    </row>
    <row r="2350" spans="1:18" x14ac:dyDescent="0.25">
      <c r="A2350" s="60">
        <v>2347</v>
      </c>
      <c r="B2350" s="60">
        <v>0.982830652001487</v>
      </c>
      <c r="C2350" s="60">
        <v>-1.7318450378761199E-2</v>
      </c>
      <c r="D2350" s="60">
        <v>5.6436498035541099E-2</v>
      </c>
      <c r="E2350" s="60">
        <v>0.54592528531539197</v>
      </c>
      <c r="F2350" s="60">
        <v>0.999999999999999</v>
      </c>
      <c r="G2350" s="60">
        <v>3.04421258767104E-3</v>
      </c>
      <c r="H2350" s="60">
        <v>327.49217037271501</v>
      </c>
      <c r="I2350" s="60">
        <v>1.7833309962164301</v>
      </c>
      <c r="J2350" s="60">
        <v>-0.43925160156940501</v>
      </c>
      <c r="K2350" s="60">
        <v>0.54592528531539197</v>
      </c>
      <c r="L2350" s="61">
        <v>4.24269175037544E-16</v>
      </c>
      <c r="M2350" s="60">
        <v>0.45407471468460803</v>
      </c>
      <c r="N2350" s="60">
        <v>3.04421258767104E-3</v>
      </c>
      <c r="O2350" s="60">
        <v>1.7833309962164301</v>
      </c>
      <c r="P2350" s="60" t="s">
        <v>163</v>
      </c>
      <c r="Q2350" s="60">
        <v>344</v>
      </c>
      <c r="R2350" s="60" t="s">
        <v>173</v>
      </c>
    </row>
    <row r="2351" spans="1:18" x14ac:dyDescent="0.25">
      <c r="A2351" s="60">
        <v>2348</v>
      </c>
      <c r="B2351" s="60">
        <v>0.96171271453113705</v>
      </c>
      <c r="C2351" s="60">
        <v>-3.9039506459823702E-2</v>
      </c>
      <c r="D2351" s="60">
        <v>5.9479949556113403E-2</v>
      </c>
      <c r="E2351" s="60">
        <v>0.59706895904596102</v>
      </c>
      <c r="F2351" s="60">
        <v>0.99920922475580098</v>
      </c>
      <c r="G2351" s="60">
        <v>9.1953687424931405E-3</v>
      </c>
      <c r="H2351" s="60">
        <v>107.750396857807</v>
      </c>
      <c r="I2351" s="60">
        <v>2.0720339449273402</v>
      </c>
      <c r="J2351" s="60">
        <v>-0.51738242394717704</v>
      </c>
      <c r="K2351" s="60">
        <v>0.59659681169406797</v>
      </c>
      <c r="L2351" s="60">
        <v>4.7214735189308999E-4</v>
      </c>
      <c r="M2351" s="60">
        <v>0.40293104095403898</v>
      </c>
      <c r="N2351" s="60">
        <v>9.1953687424931405E-3</v>
      </c>
      <c r="O2351" s="60">
        <v>2.0720339449273402</v>
      </c>
      <c r="P2351" s="60" t="s">
        <v>163</v>
      </c>
      <c r="Q2351" s="60">
        <v>345</v>
      </c>
      <c r="R2351" s="60" t="s">
        <v>173</v>
      </c>
    </row>
    <row r="2352" spans="1:18" x14ac:dyDescent="0.25">
      <c r="A2352" s="60">
        <v>2349</v>
      </c>
      <c r="B2352" s="60">
        <v>0.983708427358439</v>
      </c>
      <c r="C2352" s="60">
        <v>-1.64257394995737E-2</v>
      </c>
      <c r="D2352" s="60">
        <v>5.4825268120561599E-2</v>
      </c>
      <c r="E2352" s="60">
        <v>0.56823116417060204</v>
      </c>
      <c r="F2352" s="60">
        <v>0.99999999999995803</v>
      </c>
      <c r="G2352" s="60">
        <v>3.5749454311063298E-3</v>
      </c>
      <c r="H2352" s="60">
        <v>278.72454944313199</v>
      </c>
      <c r="I2352" s="60" t="s">
        <v>142</v>
      </c>
      <c r="J2352" s="60">
        <v>-1</v>
      </c>
      <c r="K2352" s="60">
        <v>0.56823116417057795</v>
      </c>
      <c r="L2352" s="61">
        <v>2.3594288234263799E-14</v>
      </c>
      <c r="M2352" s="60">
        <v>0.43176883582939801</v>
      </c>
      <c r="N2352" s="60">
        <v>3.5749454311063298E-3</v>
      </c>
      <c r="O2352" s="60" t="s">
        <v>142</v>
      </c>
      <c r="P2352" s="60" t="s">
        <v>163</v>
      </c>
      <c r="Q2352" s="60">
        <v>346</v>
      </c>
      <c r="R2352" s="60" t="s">
        <v>173</v>
      </c>
    </row>
    <row r="2353" spans="1:18" x14ac:dyDescent="0.25">
      <c r="A2353" s="60">
        <v>2350</v>
      </c>
      <c r="B2353" s="60">
        <v>0.96171271453113705</v>
      </c>
      <c r="C2353" s="60">
        <v>-3.9039506459823702E-2</v>
      </c>
      <c r="D2353" s="60">
        <v>5.9479949556113403E-2</v>
      </c>
      <c r="E2353" s="60">
        <v>0.59706895904596102</v>
      </c>
      <c r="F2353" s="60">
        <v>0.99920922475580098</v>
      </c>
      <c r="G2353" s="60">
        <v>9.1953687424931405E-3</v>
      </c>
      <c r="H2353" s="60">
        <v>107.750396857807</v>
      </c>
      <c r="I2353" s="60">
        <v>2.0720339449273402</v>
      </c>
      <c r="J2353" s="60">
        <v>-0.51738242394717704</v>
      </c>
      <c r="K2353" s="60">
        <v>0.59659681169406797</v>
      </c>
      <c r="L2353" s="60">
        <v>4.7214735189308999E-4</v>
      </c>
      <c r="M2353" s="60">
        <v>0.40293104095403898</v>
      </c>
      <c r="N2353" s="60">
        <v>9.1953687424931405E-3</v>
      </c>
      <c r="O2353" s="60">
        <v>2.0720339449273402</v>
      </c>
      <c r="P2353" s="60" t="s">
        <v>163</v>
      </c>
      <c r="Q2353" s="60">
        <v>347</v>
      </c>
      <c r="R2353" s="60" t="s">
        <v>173</v>
      </c>
    </row>
    <row r="2354" spans="1:18" x14ac:dyDescent="0.25">
      <c r="A2354" s="60">
        <v>2351</v>
      </c>
      <c r="B2354" s="60">
        <v>0.98201615044945401</v>
      </c>
      <c r="C2354" s="60">
        <v>-1.8147524276707201E-2</v>
      </c>
      <c r="D2354" s="60">
        <v>5.1255929895870203E-2</v>
      </c>
      <c r="E2354" s="60">
        <v>0.34449859638504299</v>
      </c>
      <c r="F2354" s="60">
        <v>0.99999999999960898</v>
      </c>
      <c r="G2354" s="60">
        <v>7.4309334956199598E-3</v>
      </c>
      <c r="H2354" s="60">
        <v>133.57259449158499</v>
      </c>
      <c r="I2354" s="60">
        <v>0.70668826222968595</v>
      </c>
      <c r="J2354" s="60">
        <v>0.41505109600218898</v>
      </c>
      <c r="K2354" s="60">
        <v>0.34449859638490798</v>
      </c>
      <c r="L2354" s="61">
        <v>1.34629536327519E-13</v>
      </c>
      <c r="M2354" s="60">
        <v>0.65550140361495701</v>
      </c>
      <c r="N2354" s="60">
        <v>7.4309334956199598E-3</v>
      </c>
      <c r="O2354" s="60">
        <v>0.70668826222968595</v>
      </c>
      <c r="P2354" s="60" t="s">
        <v>163</v>
      </c>
      <c r="Q2354" s="60">
        <v>348</v>
      </c>
      <c r="R2354" s="60" t="s">
        <v>173</v>
      </c>
    </row>
    <row r="2355" spans="1:18" x14ac:dyDescent="0.25">
      <c r="A2355" s="60">
        <v>2352</v>
      </c>
      <c r="B2355" s="60">
        <v>1.0061254255241101</v>
      </c>
      <c r="C2355" s="60">
        <v>6.1067413653123001E-3</v>
      </c>
      <c r="D2355" s="60">
        <v>5.8013172998211598E-2</v>
      </c>
      <c r="E2355" s="60">
        <v>0.56401939554812297</v>
      </c>
      <c r="F2355" s="60">
        <v>3.2422936538971499E-2</v>
      </c>
      <c r="G2355" s="60">
        <v>15.997757066655801</v>
      </c>
      <c r="H2355" s="60">
        <v>-0.93749123731324202</v>
      </c>
      <c r="I2355" s="60">
        <v>0.39245322535431798</v>
      </c>
      <c r="J2355" s="60">
        <v>1.54807435738914</v>
      </c>
      <c r="K2355" s="60">
        <v>1.8287165068605799E-2</v>
      </c>
      <c r="L2355" s="60">
        <v>0.54573223047951702</v>
      </c>
      <c r="M2355" s="60">
        <v>0.43598060445187697</v>
      </c>
      <c r="N2355" s="60">
        <v>15.997757066655801</v>
      </c>
      <c r="O2355" s="60">
        <v>0.39245322535431798</v>
      </c>
      <c r="P2355" s="60" t="s">
        <v>163</v>
      </c>
      <c r="Q2355" s="60">
        <v>349</v>
      </c>
      <c r="R2355" s="60" t="s">
        <v>173</v>
      </c>
    </row>
    <row r="2356" spans="1:18" x14ac:dyDescent="0.25">
      <c r="A2356" s="60">
        <v>2353</v>
      </c>
      <c r="B2356" s="60">
        <v>0.99116924431619502</v>
      </c>
      <c r="C2356" s="60">
        <v>-8.8699778852935098E-3</v>
      </c>
      <c r="D2356" s="60">
        <v>5.4345341195289103E-2</v>
      </c>
      <c r="E2356" s="60">
        <v>0.491590760311158</v>
      </c>
      <c r="F2356" s="60">
        <v>0.99999999997429001</v>
      </c>
      <c r="G2356" s="60">
        <v>4.9490753245414196E-3</v>
      </c>
      <c r="H2356" s="60">
        <v>201.05794707573199</v>
      </c>
      <c r="I2356" s="60">
        <v>1.4684931340792899</v>
      </c>
      <c r="J2356" s="60">
        <v>-0.31902984304589599</v>
      </c>
      <c r="K2356" s="60">
        <v>0.491590760298519</v>
      </c>
      <c r="L2356" s="61">
        <v>1.26390116908068E-11</v>
      </c>
      <c r="M2356" s="60">
        <v>0.508409239688842</v>
      </c>
      <c r="N2356" s="60">
        <v>4.9490753245414196E-3</v>
      </c>
      <c r="O2356" s="60">
        <v>1.4684931340792899</v>
      </c>
      <c r="P2356" s="60" t="s">
        <v>163</v>
      </c>
      <c r="Q2356" s="60">
        <v>350</v>
      </c>
      <c r="R2356" s="60" t="s">
        <v>173</v>
      </c>
    </row>
    <row r="2357" spans="1:18" x14ac:dyDescent="0.25">
      <c r="A2357" s="60">
        <v>2354</v>
      </c>
      <c r="B2357" s="60">
        <v>0.99278850773895599</v>
      </c>
      <c r="C2357" s="60">
        <v>-7.2376207641403397E-3</v>
      </c>
      <c r="D2357" s="60">
        <v>5.2913080271455797E-2</v>
      </c>
      <c r="E2357" s="60">
        <v>0.46624960944210497</v>
      </c>
      <c r="F2357" s="60">
        <v>0.99999999996607403</v>
      </c>
      <c r="G2357" s="60">
        <v>6.2510945168903201E-3</v>
      </c>
      <c r="H2357" s="60">
        <v>158.97198527362201</v>
      </c>
      <c r="I2357" s="60">
        <v>1.7127014269615599</v>
      </c>
      <c r="J2357" s="60">
        <v>-0.41612707021908302</v>
      </c>
      <c r="K2357" s="60">
        <v>0.46624960942628701</v>
      </c>
      <c r="L2357" s="61">
        <v>1.5817971727349798E-11</v>
      </c>
      <c r="M2357" s="60">
        <v>0.53375039055789497</v>
      </c>
      <c r="N2357" s="60">
        <v>6.2510945168903201E-3</v>
      </c>
      <c r="O2357" s="60">
        <v>1.7127014269615599</v>
      </c>
      <c r="P2357" s="60" t="s">
        <v>163</v>
      </c>
      <c r="Q2357" s="60">
        <v>351</v>
      </c>
      <c r="R2357" s="60" t="s">
        <v>173</v>
      </c>
    </row>
    <row r="2358" spans="1:18" x14ac:dyDescent="0.25">
      <c r="A2358" s="60">
        <v>2355</v>
      </c>
      <c r="B2358" s="60">
        <v>1.0017097958499499</v>
      </c>
      <c r="C2358" s="60">
        <v>1.70833581303056E-3</v>
      </c>
      <c r="D2358" s="60">
        <v>5.3120848079848702E-2</v>
      </c>
      <c r="E2358" s="60">
        <v>0.226275544540955</v>
      </c>
      <c r="F2358" s="60">
        <v>2.0440365603429999E-2</v>
      </c>
      <c r="G2358" s="60" t="s">
        <v>142</v>
      </c>
      <c r="H2358" s="60">
        <v>-1</v>
      </c>
      <c r="I2358" s="60">
        <v>0.27831389011222302</v>
      </c>
      <c r="J2358" s="60">
        <v>2.59306536801587</v>
      </c>
      <c r="K2358" s="60">
        <v>4.6251548575323397E-3</v>
      </c>
      <c r="L2358" s="60">
        <v>0.22165038968342299</v>
      </c>
      <c r="M2358" s="60">
        <v>0.773724455459045</v>
      </c>
      <c r="N2358" s="60" t="s">
        <v>142</v>
      </c>
      <c r="O2358" s="60">
        <v>0.27831389011222302</v>
      </c>
      <c r="P2358" s="60" t="s">
        <v>163</v>
      </c>
      <c r="Q2358" s="60">
        <v>352</v>
      </c>
      <c r="R2358" s="60" t="s">
        <v>173</v>
      </c>
    </row>
    <row r="2359" spans="1:18" x14ac:dyDescent="0.25">
      <c r="A2359" s="60">
        <v>2356</v>
      </c>
      <c r="B2359" s="60">
        <v>0.98012179621001105</v>
      </c>
      <c r="C2359" s="60">
        <v>-2.00784331929179E-2</v>
      </c>
      <c r="D2359" s="60">
        <v>5.41256447680903E-2</v>
      </c>
      <c r="E2359" s="60">
        <v>0.54293170318418904</v>
      </c>
      <c r="F2359" s="60">
        <v>0.83061396957456202</v>
      </c>
      <c r="G2359" s="60">
        <v>7.7317264204111696E-2</v>
      </c>
      <c r="H2359" s="60">
        <v>11.9337219868525</v>
      </c>
      <c r="I2359" s="60" t="s">
        <v>142</v>
      </c>
      <c r="J2359" s="60">
        <v>-1</v>
      </c>
      <c r="K2359" s="60">
        <v>0.45096665718969697</v>
      </c>
      <c r="L2359" s="60">
        <v>9.1965045994491706E-2</v>
      </c>
      <c r="M2359" s="60">
        <v>0.45706829681581101</v>
      </c>
      <c r="N2359" s="60">
        <v>7.7317264204111696E-2</v>
      </c>
      <c r="O2359" s="60" t="s">
        <v>142</v>
      </c>
      <c r="P2359" s="60" t="s">
        <v>163</v>
      </c>
      <c r="Q2359" s="60">
        <v>353</v>
      </c>
      <c r="R2359" s="60" t="s">
        <v>173</v>
      </c>
    </row>
    <row r="2360" spans="1:18" x14ac:dyDescent="0.25">
      <c r="A2360" s="60">
        <v>2357</v>
      </c>
      <c r="B2360" s="60">
        <v>1.00213752054698</v>
      </c>
      <c r="C2360" s="60">
        <v>2.1352393001629901E-3</v>
      </c>
      <c r="D2360" s="60">
        <v>5.0112810352434999E-2</v>
      </c>
      <c r="E2360" s="60">
        <v>0.53034914271932798</v>
      </c>
      <c r="F2360" s="60">
        <v>0.41415894180521801</v>
      </c>
      <c r="G2360" s="60">
        <v>0.37356771774553998</v>
      </c>
      <c r="H2360" s="60">
        <v>1.6768908353081</v>
      </c>
      <c r="I2360" s="60" t="s">
        <v>142</v>
      </c>
      <c r="J2360" s="60">
        <v>-1</v>
      </c>
      <c r="K2360" s="60">
        <v>0.21964883973594199</v>
      </c>
      <c r="L2360" s="60">
        <v>0.31070030298338602</v>
      </c>
      <c r="M2360" s="60">
        <v>0.46965085728067202</v>
      </c>
      <c r="N2360" s="60">
        <v>0.37356771774553998</v>
      </c>
      <c r="O2360" s="60" t="s">
        <v>142</v>
      </c>
      <c r="P2360" s="60" t="s">
        <v>163</v>
      </c>
      <c r="Q2360" s="60">
        <v>354</v>
      </c>
      <c r="R2360" s="60" t="s">
        <v>173</v>
      </c>
    </row>
    <row r="2361" spans="1:18" x14ac:dyDescent="0.25">
      <c r="A2361" s="60">
        <v>2358</v>
      </c>
      <c r="B2361" s="60">
        <v>0.98012179621001105</v>
      </c>
      <c r="C2361" s="60">
        <v>-2.00784331929179E-2</v>
      </c>
      <c r="D2361" s="60">
        <v>5.41256447680903E-2</v>
      </c>
      <c r="E2361" s="60">
        <v>0.54293170318418904</v>
      </c>
      <c r="F2361" s="60">
        <v>0.83061396957456202</v>
      </c>
      <c r="G2361" s="60">
        <v>7.7317264204111696E-2</v>
      </c>
      <c r="H2361" s="60">
        <v>11.9337219868525</v>
      </c>
      <c r="I2361" s="60" t="s">
        <v>142</v>
      </c>
      <c r="J2361" s="60">
        <v>-1</v>
      </c>
      <c r="K2361" s="60">
        <v>0.45096665718969697</v>
      </c>
      <c r="L2361" s="60">
        <v>9.1965045994491706E-2</v>
      </c>
      <c r="M2361" s="60">
        <v>0.45706829681581101</v>
      </c>
      <c r="N2361" s="60">
        <v>7.7317264204111696E-2</v>
      </c>
      <c r="O2361" s="60" t="s">
        <v>142</v>
      </c>
      <c r="P2361" s="60" t="s">
        <v>163</v>
      </c>
      <c r="Q2361" s="60">
        <v>355</v>
      </c>
      <c r="R2361" s="60" t="s">
        <v>173</v>
      </c>
    </row>
    <row r="2362" spans="1:18" x14ac:dyDescent="0.25">
      <c r="A2362" s="60">
        <v>2359</v>
      </c>
      <c r="B2362" s="60">
        <v>1.01045064266238</v>
      </c>
      <c r="C2362" s="60">
        <v>1.0396412197931E-2</v>
      </c>
      <c r="D2362" s="60">
        <v>4.7459017802277799E-2</v>
      </c>
      <c r="E2362" s="60">
        <v>0.47485201425406398</v>
      </c>
      <c r="F2362" s="60">
        <v>0.53760971406914004</v>
      </c>
      <c r="G2362" s="60">
        <v>0.35100994194002999</v>
      </c>
      <c r="H2362" s="60">
        <v>1.8489221543783201</v>
      </c>
      <c r="I2362" s="60" t="s">
        <v>142</v>
      </c>
      <c r="J2362" s="60">
        <v>-1</v>
      </c>
      <c r="K2362" s="60">
        <v>0.25528505560828202</v>
      </c>
      <c r="L2362" s="60">
        <v>0.21956695864578199</v>
      </c>
      <c r="M2362" s="60">
        <v>0.52514798574593602</v>
      </c>
      <c r="N2362" s="60">
        <v>0.35100994194002999</v>
      </c>
      <c r="O2362" s="60" t="s">
        <v>142</v>
      </c>
      <c r="P2362" s="60" t="s">
        <v>163</v>
      </c>
      <c r="Q2362" s="60">
        <v>356</v>
      </c>
      <c r="R2362" s="60" t="s">
        <v>173</v>
      </c>
    </row>
    <row r="2363" spans="1:18" x14ac:dyDescent="0.25">
      <c r="A2363" s="60">
        <v>2360</v>
      </c>
      <c r="B2363" s="60">
        <v>1.00312201863985</v>
      </c>
      <c r="C2363" s="60">
        <v>3.11715525940396E-3</v>
      </c>
      <c r="D2363" s="60">
        <v>4.9447401051710603E-2</v>
      </c>
      <c r="E2363" s="60">
        <v>0.31752808071910499</v>
      </c>
      <c r="F2363" s="60">
        <v>0.98817466510058605</v>
      </c>
      <c r="G2363" s="60">
        <v>5.3894479757086299E-2</v>
      </c>
      <c r="H2363" s="60">
        <v>17.554776008734301</v>
      </c>
      <c r="I2363" s="60">
        <v>0.68995629837587902</v>
      </c>
      <c r="J2363" s="60">
        <v>0.44936715898376201</v>
      </c>
      <c r="K2363" s="60">
        <v>0.313773204824634</v>
      </c>
      <c r="L2363" s="60">
        <v>3.7548758944716001E-3</v>
      </c>
      <c r="M2363" s="60">
        <v>0.68247191928089501</v>
      </c>
      <c r="N2363" s="60">
        <v>5.3894479757086299E-2</v>
      </c>
      <c r="O2363" s="60">
        <v>0.68995629837587902</v>
      </c>
      <c r="P2363" s="60" t="s">
        <v>163</v>
      </c>
      <c r="Q2363" s="60">
        <v>357</v>
      </c>
      <c r="R2363" s="60" t="s">
        <v>173</v>
      </c>
    </row>
    <row r="2364" spans="1:18" x14ac:dyDescent="0.25">
      <c r="A2364" s="60">
        <v>2361</v>
      </c>
      <c r="B2364" s="60">
        <v>0.99523477196700105</v>
      </c>
      <c r="C2364" s="60">
        <v>-4.7766179301456501E-3</v>
      </c>
      <c r="D2364" s="60">
        <v>5.9620508065155599E-2</v>
      </c>
      <c r="E2364" s="60">
        <v>0.67949203739957698</v>
      </c>
      <c r="F2364" s="60">
        <v>0.999999999999996</v>
      </c>
      <c r="G2364" s="60">
        <v>9.3077803133164198E-4</v>
      </c>
      <c r="H2364" s="60">
        <v>1073.37000696001</v>
      </c>
      <c r="I2364" s="60" t="s">
        <v>142</v>
      </c>
      <c r="J2364" s="60">
        <v>-1</v>
      </c>
      <c r="K2364" s="60">
        <v>0.67949203739957498</v>
      </c>
      <c r="L2364" s="61">
        <v>2.4894794264025498E-15</v>
      </c>
      <c r="M2364" s="60">
        <v>0.32050796260042302</v>
      </c>
      <c r="N2364" s="60">
        <v>9.3077803133164198E-4</v>
      </c>
      <c r="O2364" s="60" t="s">
        <v>142</v>
      </c>
      <c r="P2364" s="60" t="s">
        <v>163</v>
      </c>
      <c r="Q2364" s="60">
        <v>358</v>
      </c>
      <c r="R2364" s="60" t="s">
        <v>173</v>
      </c>
    </row>
    <row r="2365" spans="1:18" x14ac:dyDescent="0.25">
      <c r="A2365" s="60">
        <v>2362</v>
      </c>
      <c r="B2365" s="60">
        <v>0.97366855517586104</v>
      </c>
      <c r="C2365" s="60">
        <v>-2.66843256794559E-2</v>
      </c>
      <c r="D2365" s="60">
        <v>5.4491334626866603E-2</v>
      </c>
      <c r="E2365" s="60">
        <v>0.50517557952122005</v>
      </c>
      <c r="F2365" s="60">
        <v>0.99999999980068499</v>
      </c>
      <c r="G2365" s="60">
        <v>7.40750026405763E-3</v>
      </c>
      <c r="H2365" s="60">
        <v>133.998307708764</v>
      </c>
      <c r="I2365" s="60">
        <v>2.1264141443844702</v>
      </c>
      <c r="J2365" s="60">
        <v>-0.52972472336076004</v>
      </c>
      <c r="K2365" s="60">
        <v>0.50517557942053104</v>
      </c>
      <c r="L2365" s="61">
        <v>1.00688906892224E-10</v>
      </c>
      <c r="M2365" s="60">
        <v>0.49482442047878</v>
      </c>
      <c r="N2365" s="60">
        <v>7.40750026405763E-3</v>
      </c>
      <c r="O2365" s="60">
        <v>2.1264141443844702</v>
      </c>
      <c r="P2365" s="60" t="s">
        <v>163</v>
      </c>
      <c r="Q2365" s="60">
        <v>359</v>
      </c>
      <c r="R2365" s="60" t="s">
        <v>173</v>
      </c>
    </row>
    <row r="2366" spans="1:18" x14ac:dyDescent="0.25">
      <c r="A2366" s="60">
        <v>2363</v>
      </c>
      <c r="B2366" s="60">
        <v>1.0171187705910301</v>
      </c>
      <c r="C2366" s="60">
        <v>1.6973895489479002E-2</v>
      </c>
      <c r="D2366" s="60">
        <v>5.9781107146031499E-2</v>
      </c>
      <c r="E2366" s="60">
        <v>0.74776884194236304</v>
      </c>
      <c r="F2366" s="60">
        <v>1.2922855490555199E-2</v>
      </c>
      <c r="G2366" s="60">
        <v>15.4440639628369</v>
      </c>
      <c r="H2366" s="60">
        <v>-0.93525020341755205</v>
      </c>
      <c r="I2366" s="60">
        <v>525.56956127589103</v>
      </c>
      <c r="J2366" s="60">
        <v>-0.998097302291304</v>
      </c>
      <c r="K2366" s="60">
        <v>9.6633086847610003E-3</v>
      </c>
      <c r="L2366" s="60">
        <v>0.73810553325760198</v>
      </c>
      <c r="M2366" s="60">
        <v>0.25223115805763702</v>
      </c>
      <c r="N2366" s="60">
        <v>15.4440639628369</v>
      </c>
      <c r="O2366" s="60">
        <v>525.56956127589103</v>
      </c>
      <c r="P2366" s="60" t="s">
        <v>163</v>
      </c>
      <c r="Q2366" s="60">
        <v>360</v>
      </c>
      <c r="R2366" s="60" t="s">
        <v>173</v>
      </c>
    </row>
    <row r="2367" spans="1:18" x14ac:dyDescent="0.25">
      <c r="A2367" s="60">
        <v>2364</v>
      </c>
      <c r="B2367" s="60">
        <v>0.995330669971768</v>
      </c>
      <c r="C2367" s="60">
        <v>-4.6802654035509299E-3</v>
      </c>
      <c r="D2367" s="60">
        <v>5.6184935641199599E-2</v>
      </c>
      <c r="E2367" s="60">
        <v>0.54469758748389796</v>
      </c>
      <c r="F2367" s="60">
        <v>0.49519105339251901</v>
      </c>
      <c r="G2367" s="60">
        <v>0.115909739069027</v>
      </c>
      <c r="H2367" s="60">
        <v>7.6274027362314598</v>
      </c>
      <c r="I2367" s="60">
        <v>2.3333099487859701</v>
      </c>
      <c r="J2367" s="60">
        <v>-0.57142427626458003</v>
      </c>
      <c r="K2367" s="60">
        <v>0.26972937212651499</v>
      </c>
      <c r="L2367" s="60">
        <v>0.27496821535738297</v>
      </c>
      <c r="M2367" s="60">
        <v>0.45530241251610198</v>
      </c>
      <c r="N2367" s="60">
        <v>0.115909739069027</v>
      </c>
      <c r="O2367" s="60">
        <v>2.3333099487859701</v>
      </c>
      <c r="P2367" s="60" t="s">
        <v>163</v>
      </c>
      <c r="Q2367" s="60">
        <v>361</v>
      </c>
      <c r="R2367" s="60" t="s">
        <v>173</v>
      </c>
    </row>
    <row r="2368" spans="1:18" x14ac:dyDescent="0.25">
      <c r="A2368" s="60">
        <v>2365</v>
      </c>
      <c r="B2368" s="60">
        <v>1.0233800676851501</v>
      </c>
      <c r="C2368" s="60">
        <v>2.3110940635914502E-2</v>
      </c>
      <c r="D2368" s="60">
        <v>3.1424324463849997E-2</v>
      </c>
      <c r="E2368" s="60">
        <v>0.91886732681870198</v>
      </c>
      <c r="F2368" s="60">
        <v>0.70906748504293804</v>
      </c>
      <c r="G2368" s="60">
        <v>0.62024482806357994</v>
      </c>
      <c r="H2368" s="60">
        <v>0.612266567577881</v>
      </c>
      <c r="I2368" s="60">
        <v>0.10584730894500299</v>
      </c>
      <c r="J2368" s="60">
        <v>8.4475713172792393</v>
      </c>
      <c r="K2368" s="60">
        <v>0.65153894451546501</v>
      </c>
      <c r="L2368" s="60">
        <v>0.26732838230323702</v>
      </c>
      <c r="M2368" s="60">
        <v>8.1132673181297799E-2</v>
      </c>
      <c r="N2368" s="60">
        <v>0.62024482806357994</v>
      </c>
      <c r="O2368" s="60">
        <v>0.10584730894500299</v>
      </c>
      <c r="P2368" s="60" t="s">
        <v>163</v>
      </c>
      <c r="Q2368" s="60">
        <v>362</v>
      </c>
      <c r="R2368" s="60" t="s">
        <v>173</v>
      </c>
    </row>
    <row r="2369" spans="1:18" x14ac:dyDescent="0.25">
      <c r="A2369" s="60">
        <v>2366</v>
      </c>
      <c r="B2369" s="60">
        <v>0.995330669971768</v>
      </c>
      <c r="C2369" s="60">
        <v>-4.6802654035509299E-3</v>
      </c>
      <c r="D2369" s="60">
        <v>5.6184935641199599E-2</v>
      </c>
      <c r="E2369" s="60">
        <v>0.54469758748389796</v>
      </c>
      <c r="F2369" s="60">
        <v>0.49519105339251901</v>
      </c>
      <c r="G2369" s="60">
        <v>0.115909739069027</v>
      </c>
      <c r="H2369" s="60">
        <v>7.6274027362314598</v>
      </c>
      <c r="I2369" s="60">
        <v>2.3333099487859701</v>
      </c>
      <c r="J2369" s="60">
        <v>-0.57142427626458003</v>
      </c>
      <c r="K2369" s="60">
        <v>0.26972937212651499</v>
      </c>
      <c r="L2369" s="60">
        <v>0.27496821535738297</v>
      </c>
      <c r="M2369" s="60">
        <v>0.45530241251610198</v>
      </c>
      <c r="N2369" s="60">
        <v>0.115909739069027</v>
      </c>
      <c r="O2369" s="60">
        <v>2.3333099487859701</v>
      </c>
      <c r="P2369" s="60" t="s">
        <v>163</v>
      </c>
      <c r="Q2369" s="60">
        <v>363</v>
      </c>
      <c r="R2369" s="60" t="s">
        <v>173</v>
      </c>
    </row>
    <row r="2370" spans="1:18" x14ac:dyDescent="0.25">
      <c r="A2370" s="60">
        <v>2367</v>
      </c>
      <c r="B2370" s="60">
        <v>0.98790704391950201</v>
      </c>
      <c r="C2370" s="60">
        <v>-1.21666707622689E-2</v>
      </c>
      <c r="D2370" s="60">
        <v>4.7894385798906002E-2</v>
      </c>
      <c r="E2370" s="60">
        <v>0.44529174591545101</v>
      </c>
      <c r="F2370" s="60">
        <v>0.67921349066029102</v>
      </c>
      <c r="G2370" s="60">
        <v>0.24445221169800899</v>
      </c>
      <c r="H2370" s="60">
        <v>3.0907791058784801</v>
      </c>
      <c r="I2370" s="60" t="s">
        <v>142</v>
      </c>
      <c r="J2370" s="60">
        <v>-1</v>
      </c>
      <c r="K2370" s="60">
        <v>0.30244816110544898</v>
      </c>
      <c r="L2370" s="60">
        <v>0.14284358481000201</v>
      </c>
      <c r="M2370" s="60">
        <v>0.55470825408454905</v>
      </c>
      <c r="N2370" s="60">
        <v>0.24445221169800899</v>
      </c>
      <c r="O2370" s="60" t="s">
        <v>142</v>
      </c>
      <c r="P2370" s="60" t="s">
        <v>163</v>
      </c>
      <c r="Q2370" s="60">
        <v>364</v>
      </c>
      <c r="R2370" s="60" t="s">
        <v>173</v>
      </c>
    </row>
    <row r="2371" spans="1:18" x14ac:dyDescent="0.25">
      <c r="A2371" s="60">
        <v>2368</v>
      </c>
      <c r="B2371" s="60">
        <v>1.0008807121615599</v>
      </c>
      <c r="C2371" s="60">
        <v>8.8032456216204297E-4</v>
      </c>
      <c r="D2371" s="60">
        <v>5.1649242295312703E-2</v>
      </c>
      <c r="E2371" s="60">
        <v>0.36425745896721401</v>
      </c>
      <c r="F2371" s="60">
        <v>0.99999999976228304</v>
      </c>
      <c r="G2371" s="60">
        <v>6.9359521981483801E-3</v>
      </c>
      <c r="H2371" s="60">
        <v>143.17631082679</v>
      </c>
      <c r="I2371" s="60">
        <v>0.76507325588394004</v>
      </c>
      <c r="J2371" s="60">
        <v>0.307064378880469</v>
      </c>
      <c r="K2371" s="60">
        <v>0.364257458880624</v>
      </c>
      <c r="L2371" s="61">
        <v>8.6590296116068405E-11</v>
      </c>
      <c r="M2371" s="60">
        <v>0.63574254103278605</v>
      </c>
      <c r="N2371" s="60">
        <v>6.9359521981483801E-3</v>
      </c>
      <c r="O2371" s="60">
        <v>0.76507325588394004</v>
      </c>
      <c r="P2371" s="60" t="s">
        <v>163</v>
      </c>
      <c r="Q2371" s="60">
        <v>365</v>
      </c>
      <c r="R2371" s="60" t="s">
        <v>173</v>
      </c>
    </row>
    <row r="2372" spans="1:18" x14ac:dyDescent="0.25">
      <c r="A2372" s="60">
        <v>2369</v>
      </c>
      <c r="B2372" s="60">
        <v>1.00905131845512</v>
      </c>
      <c r="C2372" s="60">
        <v>9.0106007868479103E-3</v>
      </c>
      <c r="D2372" s="60">
        <v>4.8013498058360297E-2</v>
      </c>
      <c r="E2372" s="60">
        <v>0.36702902138993598</v>
      </c>
      <c r="F2372" s="60">
        <v>0.76125024123917795</v>
      </c>
      <c r="G2372" s="60">
        <v>0.17647215883120401</v>
      </c>
      <c r="H2372" s="60">
        <v>4.6666162335357502</v>
      </c>
      <c r="I2372" s="60">
        <v>1.2779807517368</v>
      </c>
      <c r="J2372" s="60">
        <v>-0.21751560135707501</v>
      </c>
      <c r="K2372" s="60">
        <v>0.27940093107486802</v>
      </c>
      <c r="L2372" s="60">
        <v>8.7628090315068005E-2</v>
      </c>
      <c r="M2372" s="60">
        <v>0.63297097861006402</v>
      </c>
      <c r="N2372" s="60">
        <v>0.17647215883120401</v>
      </c>
      <c r="O2372" s="60">
        <v>1.2779807517368</v>
      </c>
      <c r="P2372" s="60" t="s">
        <v>163</v>
      </c>
      <c r="Q2372" s="60">
        <v>366</v>
      </c>
      <c r="R2372" s="60" t="s">
        <v>173</v>
      </c>
    </row>
    <row r="2373" spans="1:18" x14ac:dyDescent="0.25">
      <c r="A2373" s="60">
        <v>2370</v>
      </c>
      <c r="B2373" s="60">
        <v>0.97641621851080096</v>
      </c>
      <c r="C2373" s="60">
        <v>-2.3866330082234499E-2</v>
      </c>
      <c r="D2373" s="60">
        <v>5.6063863391936898E-2</v>
      </c>
      <c r="E2373" s="60">
        <v>0.53934076150640398</v>
      </c>
      <c r="F2373" s="60">
        <v>0.99992233002945596</v>
      </c>
      <c r="G2373" s="60">
        <v>1.24650517918169E-2</v>
      </c>
      <c r="H2373" s="60">
        <v>79.224295630803994</v>
      </c>
      <c r="I2373" s="60">
        <v>1.92671273134738</v>
      </c>
      <c r="J2373" s="60">
        <v>-0.48098126735235602</v>
      </c>
      <c r="K2373" s="60">
        <v>0.53929887092534501</v>
      </c>
      <c r="L2373" s="61">
        <v>4.1890581059460503E-5</v>
      </c>
      <c r="M2373" s="60">
        <v>0.46065923849359602</v>
      </c>
      <c r="N2373" s="60">
        <v>1.24650517918169E-2</v>
      </c>
      <c r="O2373" s="60">
        <v>1.92671273134738</v>
      </c>
      <c r="P2373" s="60" t="s">
        <v>163</v>
      </c>
      <c r="Q2373" s="60">
        <v>367</v>
      </c>
      <c r="R2373" s="60" t="s">
        <v>173</v>
      </c>
    </row>
    <row r="2374" spans="1:18" x14ac:dyDescent="0.25">
      <c r="A2374" s="60">
        <v>2371</v>
      </c>
      <c r="B2374" s="60">
        <v>0.98391756381551598</v>
      </c>
      <c r="C2374" s="60">
        <v>-1.6213162049587601E-2</v>
      </c>
      <c r="D2374" s="60">
        <v>5.2109089715834001E-2</v>
      </c>
      <c r="E2374" s="60">
        <v>0.36751838206903398</v>
      </c>
      <c r="F2374" s="60">
        <v>0.99999999999878098</v>
      </c>
      <c r="G2374" s="60">
        <v>7.1203127342187797E-3</v>
      </c>
      <c r="H2374" s="60">
        <v>139.44326946402299</v>
      </c>
      <c r="I2374" s="60">
        <v>0.73940195043995804</v>
      </c>
      <c r="J2374" s="60">
        <v>0.352444363184302</v>
      </c>
      <c r="K2374" s="60">
        <v>0.367518382068586</v>
      </c>
      <c r="L2374" s="61">
        <v>4.48014051981138E-13</v>
      </c>
      <c r="M2374" s="60">
        <v>0.63248161793096602</v>
      </c>
      <c r="N2374" s="60">
        <v>7.1203127342187797E-3</v>
      </c>
      <c r="O2374" s="60">
        <v>0.73940195043995804</v>
      </c>
      <c r="P2374" s="60" t="s">
        <v>163</v>
      </c>
      <c r="Q2374" s="60">
        <v>368</v>
      </c>
      <c r="R2374" s="60" t="s">
        <v>173</v>
      </c>
    </row>
    <row r="2375" spans="1:18" x14ac:dyDescent="0.25">
      <c r="A2375" s="60">
        <v>2372</v>
      </c>
      <c r="B2375" s="60">
        <v>0.98207847838164397</v>
      </c>
      <c r="C2375" s="60">
        <v>-1.8084056935271001E-2</v>
      </c>
      <c r="D2375" s="60">
        <v>5.5065708680814597E-2</v>
      </c>
      <c r="E2375" s="60">
        <v>0.53902995989948199</v>
      </c>
      <c r="F2375" s="60">
        <v>0.99999999994657696</v>
      </c>
      <c r="G2375" s="60">
        <v>4.5597306237225204E-3</v>
      </c>
      <c r="H2375" s="60">
        <v>218.31120114802101</v>
      </c>
      <c r="I2375" s="60">
        <v>4.6604213134314296</v>
      </c>
      <c r="J2375" s="60">
        <v>-0.78542712498589395</v>
      </c>
      <c r="K2375" s="60">
        <v>0.53902995987068503</v>
      </c>
      <c r="L2375" s="61">
        <v>2.8796441606146102E-11</v>
      </c>
      <c r="M2375" s="60">
        <v>0.46097004010051801</v>
      </c>
      <c r="N2375" s="60">
        <v>4.5597306237225204E-3</v>
      </c>
      <c r="O2375" s="60">
        <v>4.6604213134314296</v>
      </c>
      <c r="P2375" s="60" t="s">
        <v>163</v>
      </c>
      <c r="Q2375" s="60">
        <v>369</v>
      </c>
      <c r="R2375" s="60" t="s">
        <v>173</v>
      </c>
    </row>
    <row r="2376" spans="1:18" x14ac:dyDescent="0.25">
      <c r="A2376" s="60">
        <v>2373</v>
      </c>
      <c r="B2376" s="60">
        <v>0.99683881702782795</v>
      </c>
      <c r="C2376" s="60">
        <v>-3.1661900660745301E-3</v>
      </c>
      <c r="D2376" s="60">
        <v>5.6946954058803401E-2</v>
      </c>
      <c r="E2376" s="60">
        <v>0.48857683415208503</v>
      </c>
      <c r="F2376" s="60">
        <v>3.4035168500659199E-2</v>
      </c>
      <c r="G2376" s="60">
        <v>17.400969190421701</v>
      </c>
      <c r="H2376" s="60">
        <v>-0.94253193663773405</v>
      </c>
      <c r="I2376" s="60">
        <v>0.32898567860938499</v>
      </c>
      <c r="J2376" s="60">
        <v>2.0396459937921199</v>
      </c>
      <c r="K2376" s="60">
        <v>1.6628794875884801E-2</v>
      </c>
      <c r="L2376" s="60">
        <v>0.47194803927619999</v>
      </c>
      <c r="M2376" s="60">
        <v>0.51142316584791503</v>
      </c>
      <c r="N2376" s="60">
        <v>17.400969190421701</v>
      </c>
      <c r="O2376" s="60">
        <v>0.32898567860938499</v>
      </c>
      <c r="P2376" s="60" t="s">
        <v>163</v>
      </c>
      <c r="Q2376" s="60">
        <v>370</v>
      </c>
      <c r="R2376" s="60" t="s">
        <v>173</v>
      </c>
    </row>
    <row r="2377" spans="1:18" x14ac:dyDescent="0.25">
      <c r="A2377" s="60">
        <v>2374</v>
      </c>
      <c r="B2377" s="60">
        <v>0.98207847838164397</v>
      </c>
      <c r="C2377" s="60">
        <v>-1.8084056935271001E-2</v>
      </c>
      <c r="D2377" s="60">
        <v>5.5065708680814597E-2</v>
      </c>
      <c r="E2377" s="60">
        <v>0.53902995989948199</v>
      </c>
      <c r="F2377" s="60">
        <v>0.99999999994657696</v>
      </c>
      <c r="G2377" s="60">
        <v>4.5597306237225204E-3</v>
      </c>
      <c r="H2377" s="60">
        <v>218.31120114802101</v>
      </c>
      <c r="I2377" s="60">
        <v>4.6604213134314296</v>
      </c>
      <c r="J2377" s="60">
        <v>-0.78542712498589395</v>
      </c>
      <c r="K2377" s="60">
        <v>0.53902995987068503</v>
      </c>
      <c r="L2377" s="61">
        <v>2.8796441606146102E-11</v>
      </c>
      <c r="M2377" s="60">
        <v>0.46097004010051801</v>
      </c>
      <c r="N2377" s="60">
        <v>4.5597306237225204E-3</v>
      </c>
      <c r="O2377" s="60">
        <v>4.6604213134314296</v>
      </c>
      <c r="P2377" s="60" t="s">
        <v>163</v>
      </c>
      <c r="Q2377" s="60">
        <v>371</v>
      </c>
      <c r="R2377" s="60" t="s">
        <v>173</v>
      </c>
    </row>
    <row r="2378" spans="1:18" x14ac:dyDescent="0.25">
      <c r="A2378" s="60">
        <v>2375</v>
      </c>
      <c r="B2378" s="60">
        <v>0.98624707833308201</v>
      </c>
      <c r="C2378" s="60">
        <v>-1.3848369226357401E-2</v>
      </c>
      <c r="D2378" s="60">
        <v>6.03603152370462E-2</v>
      </c>
      <c r="E2378" s="60">
        <v>0.70536037475934199</v>
      </c>
      <c r="F2378" s="60">
        <v>0.99999999999975198</v>
      </c>
      <c r="G2378" s="60">
        <v>2.0678273751520699E-3</v>
      </c>
      <c r="H2378" s="60">
        <v>482.59936231449598</v>
      </c>
      <c r="I2378" s="60" t="s">
        <v>142</v>
      </c>
      <c r="J2378" s="60">
        <v>-1</v>
      </c>
      <c r="K2378" s="60">
        <v>0.70536037475916702</v>
      </c>
      <c r="L2378" s="61">
        <v>1.74946177235166E-13</v>
      </c>
      <c r="M2378" s="60">
        <v>0.29463962524065801</v>
      </c>
      <c r="N2378" s="60">
        <v>2.0678273751520699E-3</v>
      </c>
      <c r="O2378" s="60" t="s">
        <v>142</v>
      </c>
      <c r="P2378" s="60" t="s">
        <v>163</v>
      </c>
      <c r="Q2378" s="60">
        <v>372</v>
      </c>
      <c r="R2378" s="60" t="s">
        <v>173</v>
      </c>
    </row>
    <row r="2379" spans="1:18" x14ac:dyDescent="0.25">
      <c r="A2379" s="60">
        <v>2376</v>
      </c>
      <c r="B2379" s="60">
        <v>0.99411202328524295</v>
      </c>
      <c r="C2379" s="60">
        <v>-5.90537919353712E-3</v>
      </c>
      <c r="D2379" s="60">
        <v>5.5401367510661499E-2</v>
      </c>
      <c r="E2379" s="60">
        <v>0.54131917863009205</v>
      </c>
      <c r="F2379" s="60">
        <v>0.99999999999774702</v>
      </c>
      <c r="G2379" s="60">
        <v>4.1151336791004096E-3</v>
      </c>
      <c r="H2379" s="60">
        <v>242.00547150599601</v>
      </c>
      <c r="I2379" s="60">
        <v>2.4327395543825201</v>
      </c>
      <c r="J2379" s="60">
        <v>-0.58894078973701802</v>
      </c>
      <c r="K2379" s="60">
        <v>0.54131917862887202</v>
      </c>
      <c r="L2379" s="61">
        <v>1.2196389910367299E-12</v>
      </c>
      <c r="M2379" s="60">
        <v>0.45868082136990801</v>
      </c>
      <c r="N2379" s="60">
        <v>4.1151336791004096E-3</v>
      </c>
      <c r="O2379" s="60">
        <v>2.4327395543825201</v>
      </c>
      <c r="P2379" s="60" t="s">
        <v>163</v>
      </c>
      <c r="Q2379" s="60">
        <v>373</v>
      </c>
      <c r="R2379" s="60" t="s">
        <v>173</v>
      </c>
    </row>
    <row r="2380" spans="1:18" x14ac:dyDescent="0.25">
      <c r="A2380" s="60">
        <v>2377</v>
      </c>
      <c r="B2380" s="60">
        <v>0.96334047746153795</v>
      </c>
      <c r="C2380" s="60">
        <v>-3.73483705212279E-2</v>
      </c>
      <c r="D2380" s="60">
        <v>5.4941255459110099E-2</v>
      </c>
      <c r="E2380" s="60">
        <v>0.58020890749688303</v>
      </c>
      <c r="F2380" s="60">
        <v>0.999999999296728</v>
      </c>
      <c r="G2380" s="60">
        <v>7.9003224574333598E-3</v>
      </c>
      <c r="H2380" s="60">
        <v>125.577111932831</v>
      </c>
      <c r="I2380" s="60" t="s">
        <v>142</v>
      </c>
      <c r="J2380" s="60">
        <v>-1</v>
      </c>
      <c r="K2380" s="60">
        <v>0.58020890708883899</v>
      </c>
      <c r="L2380" s="61">
        <v>4.0804461216882102E-10</v>
      </c>
      <c r="M2380" s="60">
        <v>0.41979109250311702</v>
      </c>
      <c r="N2380" s="60">
        <v>7.9003224574333598E-3</v>
      </c>
      <c r="O2380" s="60" t="s">
        <v>142</v>
      </c>
      <c r="P2380" s="60" t="s">
        <v>163</v>
      </c>
      <c r="Q2380" s="60">
        <v>374</v>
      </c>
      <c r="R2380" s="60" t="s">
        <v>173</v>
      </c>
    </row>
    <row r="2381" spans="1:18" x14ac:dyDescent="0.25">
      <c r="A2381" s="60">
        <v>2378</v>
      </c>
      <c r="B2381" s="60">
        <v>1.00482800748141</v>
      </c>
      <c r="C2381" s="60">
        <v>4.8163900310372902E-3</v>
      </c>
      <c r="D2381" s="60">
        <v>6.1329860034438001E-2</v>
      </c>
      <c r="E2381" s="60">
        <v>0.77385680961672598</v>
      </c>
      <c r="F2381" s="60">
        <v>1.82517576527568E-2</v>
      </c>
      <c r="G2381" s="60" t="s">
        <v>142</v>
      </c>
      <c r="H2381" s="60">
        <v>-1</v>
      </c>
      <c r="I2381" s="60" t="s">
        <v>142</v>
      </c>
      <c r="J2381" s="60">
        <v>-1</v>
      </c>
      <c r="K2381" s="60">
        <v>1.4124246947060101E-2</v>
      </c>
      <c r="L2381" s="60">
        <v>0.75973256266966604</v>
      </c>
      <c r="M2381" s="60">
        <v>0.22614319038327399</v>
      </c>
      <c r="N2381" s="60" t="s">
        <v>142</v>
      </c>
      <c r="O2381" s="60" t="s">
        <v>142</v>
      </c>
      <c r="P2381" s="60" t="s">
        <v>163</v>
      </c>
      <c r="Q2381" s="60">
        <v>375</v>
      </c>
      <c r="R2381" s="60" t="s">
        <v>173</v>
      </c>
    </row>
    <row r="2382" spans="1:18" x14ac:dyDescent="0.25">
      <c r="A2382" s="60">
        <v>2379</v>
      </c>
      <c r="B2382" s="60">
        <v>0.96440371422218296</v>
      </c>
      <c r="C2382" s="60">
        <v>-3.6245281353024003E-2</v>
      </c>
      <c r="D2382" s="60">
        <v>5.6428594018411202E-2</v>
      </c>
      <c r="E2382" s="60">
        <v>0.61539853785819898</v>
      </c>
      <c r="F2382" s="60">
        <v>0.97941502876520403</v>
      </c>
      <c r="G2382" s="60">
        <v>4.0235469017992999E-2</v>
      </c>
      <c r="H2382" s="60">
        <v>23.853693132117002</v>
      </c>
      <c r="I2382" s="60" t="s">
        <v>142</v>
      </c>
      <c r="J2382" s="60">
        <v>-1</v>
      </c>
      <c r="K2382" s="60">
        <v>0.60273057665845198</v>
      </c>
      <c r="L2382" s="60">
        <v>1.26679611997467E-2</v>
      </c>
      <c r="M2382" s="60">
        <v>0.38460146214180102</v>
      </c>
      <c r="N2382" s="60">
        <v>4.0235469017992999E-2</v>
      </c>
      <c r="O2382" s="60" t="s">
        <v>142</v>
      </c>
      <c r="P2382" s="60" t="s">
        <v>163</v>
      </c>
      <c r="Q2382" s="60">
        <v>376</v>
      </c>
      <c r="R2382" s="60" t="s">
        <v>173</v>
      </c>
    </row>
    <row r="2383" spans="1:18" x14ac:dyDescent="0.25">
      <c r="A2383" s="60">
        <v>2380</v>
      </c>
      <c r="B2383" s="60">
        <v>0.97335040320493404</v>
      </c>
      <c r="C2383" s="60">
        <v>-2.7011135002384699E-2</v>
      </c>
      <c r="D2383" s="60">
        <v>5.59621143690738E-2</v>
      </c>
      <c r="E2383" s="60">
        <v>0.561509004870411</v>
      </c>
      <c r="F2383" s="60">
        <v>0.99651538511439397</v>
      </c>
      <c r="G2383" s="60">
        <v>2.25095275606382E-2</v>
      </c>
      <c r="H2383" s="60">
        <v>43.425632537427198</v>
      </c>
      <c r="I2383" s="60">
        <v>2.0994340314081099</v>
      </c>
      <c r="J2383" s="60">
        <v>-0.52368115166291096</v>
      </c>
      <c r="K2383" s="60">
        <v>0.55955236223363802</v>
      </c>
      <c r="L2383" s="60">
        <v>1.95664263677351E-3</v>
      </c>
      <c r="M2383" s="60">
        <v>0.438490995129589</v>
      </c>
      <c r="N2383" s="60">
        <v>2.25095275606382E-2</v>
      </c>
      <c r="O2383" s="60">
        <v>2.0994340314081099</v>
      </c>
      <c r="P2383" s="60" t="s">
        <v>163</v>
      </c>
      <c r="Q2383" s="60">
        <v>377</v>
      </c>
      <c r="R2383" s="60" t="s">
        <v>173</v>
      </c>
    </row>
    <row r="2384" spans="1:18" x14ac:dyDescent="0.25">
      <c r="A2384" s="60">
        <v>2381</v>
      </c>
      <c r="B2384" s="60">
        <v>0.98344423754170895</v>
      </c>
      <c r="C2384" s="60">
        <v>-1.6694340735291201E-2</v>
      </c>
      <c r="D2384" s="60">
        <v>5.5762016675183802E-2</v>
      </c>
      <c r="E2384" s="60">
        <v>0.590032453472915</v>
      </c>
      <c r="F2384" s="60">
        <v>0.97206465159344801</v>
      </c>
      <c r="G2384" s="60">
        <v>3.6500086394108802E-2</v>
      </c>
      <c r="H2384" s="60">
        <v>26.397195425855202</v>
      </c>
      <c r="I2384" s="60" t="s">
        <v>142</v>
      </c>
      <c r="J2384" s="60">
        <v>-1</v>
      </c>
      <c r="K2384" s="60">
        <v>0.57354969131397604</v>
      </c>
      <c r="L2384" s="60">
        <v>1.6482762158938701E-2</v>
      </c>
      <c r="M2384" s="60">
        <v>0.409967546527085</v>
      </c>
      <c r="N2384" s="60">
        <v>3.6500086394108802E-2</v>
      </c>
      <c r="O2384" s="60" t="s">
        <v>142</v>
      </c>
      <c r="P2384" s="60" t="s">
        <v>163</v>
      </c>
      <c r="Q2384" s="60">
        <v>378</v>
      </c>
      <c r="R2384" s="60" t="s">
        <v>173</v>
      </c>
    </row>
    <row r="2385" spans="1:18" x14ac:dyDescent="0.25">
      <c r="A2385" s="60">
        <v>2382</v>
      </c>
      <c r="B2385" s="60">
        <v>0.97335040320493404</v>
      </c>
      <c r="C2385" s="60">
        <v>-2.7011135002384699E-2</v>
      </c>
      <c r="D2385" s="60">
        <v>5.59621143690738E-2</v>
      </c>
      <c r="E2385" s="60">
        <v>0.561509004870411</v>
      </c>
      <c r="F2385" s="60">
        <v>0.99651538511439397</v>
      </c>
      <c r="G2385" s="60">
        <v>2.25095275606382E-2</v>
      </c>
      <c r="H2385" s="60">
        <v>43.425632537427198</v>
      </c>
      <c r="I2385" s="60">
        <v>2.0994340314081099</v>
      </c>
      <c r="J2385" s="60">
        <v>-0.52368115166291096</v>
      </c>
      <c r="K2385" s="60">
        <v>0.55955236223363802</v>
      </c>
      <c r="L2385" s="60">
        <v>1.95664263677351E-3</v>
      </c>
      <c r="M2385" s="60">
        <v>0.438490995129589</v>
      </c>
      <c r="N2385" s="60">
        <v>2.25095275606382E-2</v>
      </c>
      <c r="O2385" s="60">
        <v>2.0994340314081099</v>
      </c>
      <c r="P2385" s="60" t="s">
        <v>163</v>
      </c>
      <c r="Q2385" s="60">
        <v>379</v>
      </c>
      <c r="R2385" s="60" t="s">
        <v>173</v>
      </c>
    </row>
    <row r="2386" spans="1:18" x14ac:dyDescent="0.25">
      <c r="A2386" s="60">
        <v>2383</v>
      </c>
      <c r="B2386" s="60">
        <v>0.967328210491881</v>
      </c>
      <c r="C2386" s="60">
        <v>-3.3217430058991103E-2</v>
      </c>
      <c r="D2386" s="60">
        <v>5.7637362080890098E-2</v>
      </c>
      <c r="E2386" s="60">
        <v>0.62906146642630301</v>
      </c>
      <c r="F2386" s="60">
        <v>0.99999999999859501</v>
      </c>
      <c r="G2386" s="60">
        <v>4.0401935697227604E-3</v>
      </c>
      <c r="H2386" s="60">
        <v>246.51289331630201</v>
      </c>
      <c r="I2386" s="60" t="s">
        <v>142</v>
      </c>
      <c r="J2386" s="60">
        <v>-1</v>
      </c>
      <c r="K2386" s="60">
        <v>0.62906146642541905</v>
      </c>
      <c r="L2386" s="61">
        <v>8.8410269144418505E-13</v>
      </c>
      <c r="M2386" s="60">
        <v>0.37093853357369699</v>
      </c>
      <c r="N2386" s="60">
        <v>4.0401935697227604E-3</v>
      </c>
      <c r="O2386" s="60" t="s">
        <v>142</v>
      </c>
      <c r="P2386" s="60" t="s">
        <v>163</v>
      </c>
      <c r="Q2386" s="60">
        <v>380</v>
      </c>
      <c r="R2386" s="60" t="s">
        <v>173</v>
      </c>
    </row>
    <row r="2387" spans="1:18" x14ac:dyDescent="0.25">
      <c r="A2387" s="60">
        <v>2384</v>
      </c>
      <c r="B2387" s="60">
        <v>0.99400171097199896</v>
      </c>
      <c r="C2387" s="60">
        <v>-6.01635102724659E-3</v>
      </c>
      <c r="D2387" s="60">
        <v>4.7722815379147999E-2</v>
      </c>
      <c r="E2387" s="60">
        <v>0.48427128850395401</v>
      </c>
      <c r="F2387" s="60">
        <v>0.49484330161623802</v>
      </c>
      <c r="G2387" s="60">
        <v>0.41936200866126699</v>
      </c>
      <c r="H2387" s="60">
        <v>1.3845746141676201</v>
      </c>
      <c r="I2387" s="60" t="s">
        <v>142</v>
      </c>
      <c r="J2387" s="60">
        <v>-1</v>
      </c>
      <c r="K2387" s="60">
        <v>0.239638403281247</v>
      </c>
      <c r="L2387" s="60">
        <v>0.24463288522270801</v>
      </c>
      <c r="M2387" s="60">
        <v>0.51572871149604604</v>
      </c>
      <c r="N2387" s="60">
        <v>0.41936200866126699</v>
      </c>
      <c r="O2387" s="60" t="s">
        <v>142</v>
      </c>
      <c r="P2387" s="60" t="s">
        <v>163</v>
      </c>
      <c r="Q2387" s="60">
        <v>381</v>
      </c>
      <c r="R2387" s="60" t="s">
        <v>173</v>
      </c>
    </row>
    <row r="2388" spans="1:18" x14ac:dyDescent="0.25">
      <c r="A2388" s="60">
        <v>2385</v>
      </c>
      <c r="B2388" s="60">
        <v>0.96877495646955902</v>
      </c>
      <c r="C2388" s="60">
        <v>-3.17229371294383E-2</v>
      </c>
      <c r="D2388" s="60">
        <v>5.5176223809038097E-2</v>
      </c>
      <c r="E2388" s="60">
        <v>0.48732620843171698</v>
      </c>
      <c r="F2388" s="60">
        <v>0.66403264135832896</v>
      </c>
      <c r="G2388" s="60">
        <v>0.119124806795343</v>
      </c>
      <c r="H2388" s="60">
        <v>7.3945571615323198</v>
      </c>
      <c r="I2388" s="60">
        <v>1.5946235442179899</v>
      </c>
      <c r="J2388" s="60">
        <v>-0.37289274096952901</v>
      </c>
      <c r="K2388" s="60">
        <v>0.32360050938805301</v>
      </c>
      <c r="L2388" s="60">
        <v>0.16372569904366399</v>
      </c>
      <c r="M2388" s="60">
        <v>0.51267379156828297</v>
      </c>
      <c r="N2388" s="60">
        <v>0.119124806795343</v>
      </c>
      <c r="O2388" s="60">
        <v>1.5946235442179899</v>
      </c>
      <c r="P2388" s="60" t="s">
        <v>163</v>
      </c>
      <c r="Q2388" s="60">
        <v>382</v>
      </c>
      <c r="R2388" s="60" t="s">
        <v>173</v>
      </c>
    </row>
    <row r="2389" spans="1:18" x14ac:dyDescent="0.25">
      <c r="A2389" s="60">
        <v>2386</v>
      </c>
      <c r="B2389" s="60">
        <v>0.990153047464994</v>
      </c>
      <c r="C2389" s="60">
        <v>-9.8957544028453696E-3</v>
      </c>
      <c r="D2389" s="60">
        <v>5.6773313078310003E-2</v>
      </c>
      <c r="E2389" s="60">
        <v>0.62104396663218897</v>
      </c>
      <c r="F2389" s="60">
        <v>0.32020337280759398</v>
      </c>
      <c r="G2389" s="60">
        <v>0.20149180386287599</v>
      </c>
      <c r="H2389" s="60">
        <v>3.9629810286503901</v>
      </c>
      <c r="I2389" s="60">
        <v>68.027805174872896</v>
      </c>
      <c r="J2389" s="60">
        <v>-0.98530012841911596</v>
      </c>
      <c r="K2389" s="60">
        <v>0.19886037277743401</v>
      </c>
      <c r="L2389" s="60">
        <v>0.42218359385475501</v>
      </c>
      <c r="M2389" s="60">
        <v>0.37895603336781097</v>
      </c>
      <c r="N2389" s="60">
        <v>0.20149180386287599</v>
      </c>
      <c r="O2389" s="60">
        <v>68.027805174872896</v>
      </c>
      <c r="P2389" s="60" t="s">
        <v>163</v>
      </c>
      <c r="Q2389" s="60">
        <v>383</v>
      </c>
      <c r="R2389" s="60" t="s">
        <v>173</v>
      </c>
    </row>
    <row r="2390" spans="1:18" x14ac:dyDescent="0.25">
      <c r="A2390" s="60">
        <v>2387</v>
      </c>
      <c r="B2390" s="60">
        <v>0.97357447634000205</v>
      </c>
      <c r="C2390" s="60">
        <v>-2.6780953408414201E-2</v>
      </c>
      <c r="D2390" s="60">
        <v>5.7581351727581803E-2</v>
      </c>
      <c r="E2390" s="60">
        <v>0.58079459899689601</v>
      </c>
      <c r="F2390" s="60">
        <v>0.99999999998530598</v>
      </c>
      <c r="G2390" s="60">
        <v>4.0683344269882302E-3</v>
      </c>
      <c r="H2390" s="60">
        <v>244.80083519345601</v>
      </c>
      <c r="I2390" s="60">
        <v>2.8253822097861399</v>
      </c>
      <c r="J2390" s="60">
        <v>-0.64606558484853804</v>
      </c>
      <c r="K2390" s="60">
        <v>0.58079459898836205</v>
      </c>
      <c r="L2390" s="61">
        <v>8.5340806840460596E-12</v>
      </c>
      <c r="M2390" s="60">
        <v>0.41920540100310399</v>
      </c>
      <c r="N2390" s="60">
        <v>4.0683344269882302E-3</v>
      </c>
      <c r="O2390" s="60">
        <v>2.8253822097861399</v>
      </c>
      <c r="P2390" s="60" t="s">
        <v>163</v>
      </c>
      <c r="Q2390" s="60">
        <v>384</v>
      </c>
      <c r="R2390" s="60" t="s">
        <v>173</v>
      </c>
    </row>
    <row r="2391" spans="1:18" x14ac:dyDescent="0.25">
      <c r="A2391" s="60">
        <v>2388</v>
      </c>
      <c r="B2391" s="60">
        <v>0.981321270862476</v>
      </c>
      <c r="C2391" s="60">
        <v>-1.8855379797057498E-2</v>
      </c>
      <c r="D2391" s="60">
        <v>5.4600723611313601E-2</v>
      </c>
      <c r="E2391" s="60">
        <v>0.48173440359319097</v>
      </c>
      <c r="F2391" s="60">
        <v>0.99986243864725299</v>
      </c>
      <c r="G2391" s="60">
        <v>1.5706577191676001E-2</v>
      </c>
      <c r="H2391" s="60">
        <v>62.6675952880409</v>
      </c>
      <c r="I2391" s="60">
        <v>1.3937118028690101</v>
      </c>
      <c r="J2391" s="60">
        <v>-0.28249154671614102</v>
      </c>
      <c r="K2391" s="60">
        <v>0.48166813555696802</v>
      </c>
      <c r="L2391" s="61">
        <v>6.6268036223212197E-5</v>
      </c>
      <c r="M2391" s="60">
        <v>0.51826559640680903</v>
      </c>
      <c r="N2391" s="60">
        <v>1.5706577191676001E-2</v>
      </c>
      <c r="O2391" s="60">
        <v>1.3937118028690101</v>
      </c>
      <c r="P2391" s="60" t="s">
        <v>163</v>
      </c>
      <c r="Q2391" s="60">
        <v>385</v>
      </c>
      <c r="R2391" s="60" t="s">
        <v>173</v>
      </c>
    </row>
    <row r="2392" spans="1:18" x14ac:dyDescent="0.25">
      <c r="A2392" s="60">
        <v>2389</v>
      </c>
      <c r="B2392" s="60">
        <v>1.0243649954090599</v>
      </c>
      <c r="C2392" s="60">
        <v>2.4072903936539498E-2</v>
      </c>
      <c r="D2392" s="60">
        <v>5.9507505081630503E-2</v>
      </c>
      <c r="E2392" s="60">
        <v>0.78973412597235804</v>
      </c>
      <c r="F2392" s="60">
        <v>2.1616660277102701E-2</v>
      </c>
      <c r="G2392" s="60" t="s">
        <v>142</v>
      </c>
      <c r="H2392" s="60">
        <v>-1</v>
      </c>
      <c r="I2392" s="60" t="s">
        <v>142</v>
      </c>
      <c r="J2392" s="60">
        <v>-1</v>
      </c>
      <c r="K2392" s="60">
        <v>1.7071414310379101E-2</v>
      </c>
      <c r="L2392" s="60">
        <v>0.77266271166197897</v>
      </c>
      <c r="M2392" s="60">
        <v>0.21026587402764199</v>
      </c>
      <c r="N2392" s="60" t="s">
        <v>142</v>
      </c>
      <c r="O2392" s="60" t="s">
        <v>142</v>
      </c>
      <c r="P2392" s="60" t="s">
        <v>163</v>
      </c>
      <c r="Q2392" s="60">
        <v>386</v>
      </c>
      <c r="R2392" s="60" t="s">
        <v>173</v>
      </c>
    </row>
    <row r="2393" spans="1:18" x14ac:dyDescent="0.25">
      <c r="A2393" s="60">
        <v>2390</v>
      </c>
      <c r="B2393" s="60">
        <v>0.981321270862476</v>
      </c>
      <c r="C2393" s="60">
        <v>-1.8855379797057498E-2</v>
      </c>
      <c r="D2393" s="60">
        <v>5.4600723611313601E-2</v>
      </c>
      <c r="E2393" s="60">
        <v>0.48173440359319097</v>
      </c>
      <c r="F2393" s="60">
        <v>0.99986243864725299</v>
      </c>
      <c r="G2393" s="60">
        <v>1.5706577191676001E-2</v>
      </c>
      <c r="H2393" s="60">
        <v>62.6675952880409</v>
      </c>
      <c r="I2393" s="60">
        <v>1.3937118028690101</v>
      </c>
      <c r="J2393" s="60">
        <v>-0.28249154671614102</v>
      </c>
      <c r="K2393" s="60">
        <v>0.48166813555696802</v>
      </c>
      <c r="L2393" s="61">
        <v>6.6268036223212197E-5</v>
      </c>
      <c r="M2393" s="60">
        <v>0.51826559640680903</v>
      </c>
      <c r="N2393" s="60">
        <v>1.5706577191676001E-2</v>
      </c>
      <c r="O2393" s="60">
        <v>1.3937118028690101</v>
      </c>
      <c r="P2393" s="60" t="s">
        <v>163</v>
      </c>
      <c r="Q2393" s="60">
        <v>387</v>
      </c>
      <c r="R2393" s="60" t="s">
        <v>173</v>
      </c>
    </row>
    <row r="2394" spans="1:18" x14ac:dyDescent="0.25">
      <c r="A2394" s="60">
        <v>2391</v>
      </c>
      <c r="B2394" s="60">
        <v>0.98321964531721595</v>
      </c>
      <c r="C2394" s="60">
        <v>-1.69227399319479E-2</v>
      </c>
      <c r="D2394" s="60">
        <v>5.6681904749977099E-2</v>
      </c>
      <c r="E2394" s="60">
        <v>0.49646083266611202</v>
      </c>
      <c r="F2394" s="60">
        <v>0.99999999999279698</v>
      </c>
      <c r="G2394" s="60">
        <v>2.45953613363422E-3</v>
      </c>
      <c r="H2394" s="60">
        <v>405.58073135213402</v>
      </c>
      <c r="I2394" s="60">
        <v>1.12160069870889</v>
      </c>
      <c r="J2394" s="60">
        <v>-0.108417103206933</v>
      </c>
      <c r="K2394" s="60">
        <v>0.49646083266253599</v>
      </c>
      <c r="L2394" s="61">
        <v>3.57618065661066E-12</v>
      </c>
      <c r="M2394" s="60">
        <v>0.50353916733388804</v>
      </c>
      <c r="N2394" s="60">
        <v>2.45953613363422E-3</v>
      </c>
      <c r="O2394" s="60">
        <v>1.12160069870889</v>
      </c>
      <c r="P2394" s="60" t="s">
        <v>163</v>
      </c>
      <c r="Q2394" s="60">
        <v>388</v>
      </c>
      <c r="R2394" s="60" t="s">
        <v>173</v>
      </c>
    </row>
    <row r="2395" spans="1:18" x14ac:dyDescent="0.25">
      <c r="A2395" s="60">
        <v>2392</v>
      </c>
      <c r="B2395" s="60">
        <v>0.96743590462981699</v>
      </c>
      <c r="C2395" s="60">
        <v>-3.3106104717358802E-2</v>
      </c>
      <c r="D2395" s="60">
        <v>5.8388651734497102E-2</v>
      </c>
      <c r="E2395" s="60">
        <v>0.63871823726120003</v>
      </c>
      <c r="F2395" s="60">
        <v>0.999999999999996</v>
      </c>
      <c r="G2395" s="60">
        <v>3.0680332594755001E-3</v>
      </c>
      <c r="H2395" s="60">
        <v>324.94170774112001</v>
      </c>
      <c r="I2395" s="60" t="s">
        <v>142</v>
      </c>
      <c r="J2395" s="60">
        <v>-1</v>
      </c>
      <c r="K2395" s="60">
        <v>0.63871823726119703</v>
      </c>
      <c r="L2395" s="61">
        <v>2.3400949877427499E-15</v>
      </c>
      <c r="M2395" s="60">
        <v>0.36128176273880003</v>
      </c>
      <c r="N2395" s="60">
        <v>3.0680332594755001E-3</v>
      </c>
      <c r="O2395" s="60" t="s">
        <v>142</v>
      </c>
      <c r="P2395" s="60" t="s">
        <v>163</v>
      </c>
      <c r="Q2395" s="60">
        <v>389</v>
      </c>
      <c r="R2395" s="60" t="s">
        <v>173</v>
      </c>
    </row>
    <row r="2396" spans="1:18" x14ac:dyDescent="0.25">
      <c r="A2396" s="60">
        <v>2393</v>
      </c>
      <c r="B2396" s="60">
        <v>1.0157712965013499</v>
      </c>
      <c r="C2396" s="60">
        <v>1.5648221948315898E-2</v>
      </c>
      <c r="D2396" s="60">
        <v>5.3331568621479503E-2</v>
      </c>
      <c r="E2396" s="60">
        <v>0.53814181676598505</v>
      </c>
      <c r="F2396" s="60">
        <v>0.99633355006963997</v>
      </c>
      <c r="G2396" s="60">
        <v>1.9500368918503101E-2</v>
      </c>
      <c r="H2396" s="60">
        <v>50.281081100529398</v>
      </c>
      <c r="I2396" s="60" t="s">
        <v>142</v>
      </c>
      <c r="J2396" s="60">
        <v>-1</v>
      </c>
      <c r="K2396" s="60">
        <v>0.53616874673937898</v>
      </c>
      <c r="L2396" s="60">
        <v>1.9730700266056399E-3</v>
      </c>
      <c r="M2396" s="60">
        <v>0.46185818323401501</v>
      </c>
      <c r="N2396" s="60">
        <v>1.9500368918503101E-2</v>
      </c>
      <c r="O2396" s="60" t="s">
        <v>142</v>
      </c>
      <c r="P2396" s="60" t="s">
        <v>163</v>
      </c>
      <c r="Q2396" s="60">
        <v>390</v>
      </c>
      <c r="R2396" s="60" t="s">
        <v>173</v>
      </c>
    </row>
    <row r="2397" spans="1:18" x14ac:dyDescent="0.25">
      <c r="A2397" s="60">
        <v>2394</v>
      </c>
      <c r="B2397" s="60">
        <v>0.99588473143104095</v>
      </c>
      <c r="C2397" s="60">
        <v>-4.1237595898837099E-3</v>
      </c>
      <c r="D2397" s="60">
        <v>5.6428300644889497E-2</v>
      </c>
      <c r="E2397" s="60">
        <v>0.62550045906131502</v>
      </c>
      <c r="F2397" s="60">
        <v>0.99999999999939704</v>
      </c>
      <c r="G2397" s="60">
        <v>3.4816772859951298E-3</v>
      </c>
      <c r="H2397" s="60">
        <v>286.21788892452702</v>
      </c>
      <c r="I2397" s="60" t="s">
        <v>142</v>
      </c>
      <c r="J2397" s="60">
        <v>-1</v>
      </c>
      <c r="K2397" s="60">
        <v>0.62550045906093699</v>
      </c>
      <c r="L2397" s="61">
        <v>3.7736141928359302E-13</v>
      </c>
      <c r="M2397" s="60">
        <v>0.37449954093868498</v>
      </c>
      <c r="N2397" s="60">
        <v>3.4816772859951298E-3</v>
      </c>
      <c r="O2397" s="60" t="s">
        <v>142</v>
      </c>
      <c r="P2397" s="60" t="s">
        <v>163</v>
      </c>
      <c r="Q2397" s="60">
        <v>391</v>
      </c>
      <c r="R2397" s="60" t="s">
        <v>173</v>
      </c>
    </row>
    <row r="2398" spans="1:18" x14ac:dyDescent="0.25">
      <c r="A2398" s="60">
        <v>2395</v>
      </c>
      <c r="B2398" s="60">
        <v>0.99715484606451599</v>
      </c>
      <c r="C2398" s="60">
        <v>-2.8492090794414999E-3</v>
      </c>
      <c r="D2398" s="60">
        <v>5.7433853097783601E-2</v>
      </c>
      <c r="E2398" s="60">
        <v>0.62546187429543898</v>
      </c>
      <c r="F2398" s="60">
        <v>0.57106377970210098</v>
      </c>
      <c r="G2398" s="60">
        <v>7.7795227876579304E-2</v>
      </c>
      <c r="H2398" s="60">
        <v>11.854258896014599</v>
      </c>
      <c r="I2398" s="60">
        <v>15.6403032160985</v>
      </c>
      <c r="J2398" s="60">
        <v>-0.93606262064211798</v>
      </c>
      <c r="K2398" s="60">
        <v>0.35717862199471401</v>
      </c>
      <c r="L2398" s="60">
        <v>0.26828325230072603</v>
      </c>
      <c r="M2398" s="60">
        <v>0.37453812570456102</v>
      </c>
      <c r="N2398" s="60">
        <v>7.7795227876579304E-2</v>
      </c>
      <c r="O2398" s="60">
        <v>15.6403032160985</v>
      </c>
      <c r="P2398" s="60" t="s">
        <v>163</v>
      </c>
      <c r="Q2398" s="60">
        <v>392</v>
      </c>
      <c r="R2398" s="60" t="s">
        <v>173</v>
      </c>
    </row>
    <row r="2399" spans="1:18" x14ac:dyDescent="0.25">
      <c r="A2399" s="60">
        <v>2396</v>
      </c>
      <c r="B2399" s="60">
        <v>0.98568802683005396</v>
      </c>
      <c r="C2399" s="60">
        <v>-1.44153772547069E-2</v>
      </c>
      <c r="D2399" s="60">
        <v>5.2884842533745202E-2</v>
      </c>
      <c r="E2399" s="60">
        <v>0.41468369588461501</v>
      </c>
      <c r="F2399" s="60">
        <v>0.91297167051374395</v>
      </c>
      <c r="G2399" s="60">
        <v>6.0240613610916198E-2</v>
      </c>
      <c r="H2399" s="60">
        <v>15.6000965139371</v>
      </c>
      <c r="I2399" s="60">
        <v>1.19224871669382</v>
      </c>
      <c r="J2399" s="60">
        <v>-0.16124883508110699</v>
      </c>
      <c r="K2399" s="60">
        <v>0.37859446656659002</v>
      </c>
      <c r="L2399" s="60">
        <v>3.6089229318024503E-2</v>
      </c>
      <c r="M2399" s="60">
        <v>0.58531630411538504</v>
      </c>
      <c r="N2399" s="60">
        <v>6.0240613610916198E-2</v>
      </c>
      <c r="O2399" s="60">
        <v>1.19224871669382</v>
      </c>
      <c r="P2399" s="60" t="s">
        <v>163</v>
      </c>
      <c r="Q2399" s="60">
        <v>393</v>
      </c>
      <c r="R2399" s="60" t="s">
        <v>173</v>
      </c>
    </row>
    <row r="2400" spans="1:18" x14ac:dyDescent="0.25">
      <c r="A2400" s="60">
        <v>2397</v>
      </c>
      <c r="B2400" s="60">
        <v>0.98902060162945804</v>
      </c>
      <c r="C2400" s="60">
        <v>-1.1040116808477799E-2</v>
      </c>
      <c r="D2400" s="60">
        <v>5.8159291897379603E-2</v>
      </c>
      <c r="E2400" s="60">
        <v>0.64478740251311795</v>
      </c>
      <c r="F2400" s="60">
        <v>0.99380785097193602</v>
      </c>
      <c r="G2400" s="60">
        <v>1.08289677186821E-2</v>
      </c>
      <c r="H2400" s="60">
        <v>91.344905440506807</v>
      </c>
      <c r="I2400" s="60" t="s">
        <v>142</v>
      </c>
      <c r="J2400" s="60">
        <v>-1</v>
      </c>
      <c r="K2400" s="60">
        <v>0.64079478282533897</v>
      </c>
      <c r="L2400" s="60">
        <v>3.9926196877795696E-3</v>
      </c>
      <c r="M2400" s="60">
        <v>0.355212597486882</v>
      </c>
      <c r="N2400" s="60">
        <v>1.08289677186821E-2</v>
      </c>
      <c r="O2400" s="60" t="s">
        <v>142</v>
      </c>
      <c r="P2400" s="60" t="s">
        <v>163</v>
      </c>
      <c r="Q2400" s="60">
        <v>394</v>
      </c>
      <c r="R2400" s="60" t="s">
        <v>173</v>
      </c>
    </row>
    <row r="2401" spans="1:18" x14ac:dyDescent="0.25">
      <c r="A2401" s="60">
        <v>2398</v>
      </c>
      <c r="B2401" s="60">
        <v>0.98568802683005396</v>
      </c>
      <c r="C2401" s="60">
        <v>-1.44153772547069E-2</v>
      </c>
      <c r="D2401" s="60">
        <v>5.2884842533745202E-2</v>
      </c>
      <c r="E2401" s="60">
        <v>0.41468369588461501</v>
      </c>
      <c r="F2401" s="60">
        <v>0.91297167051374395</v>
      </c>
      <c r="G2401" s="60">
        <v>6.0240613610916198E-2</v>
      </c>
      <c r="H2401" s="60">
        <v>15.6000965139371</v>
      </c>
      <c r="I2401" s="60">
        <v>1.19224871669382</v>
      </c>
      <c r="J2401" s="60">
        <v>-0.16124883508110699</v>
      </c>
      <c r="K2401" s="60">
        <v>0.37859446656659002</v>
      </c>
      <c r="L2401" s="60">
        <v>3.6089229318024503E-2</v>
      </c>
      <c r="M2401" s="60">
        <v>0.58531630411538504</v>
      </c>
      <c r="N2401" s="60">
        <v>6.0240613610916198E-2</v>
      </c>
      <c r="O2401" s="60">
        <v>1.19224871669382</v>
      </c>
      <c r="P2401" s="60" t="s">
        <v>163</v>
      </c>
      <c r="Q2401" s="60">
        <v>395</v>
      </c>
      <c r="R2401" s="60" t="s">
        <v>173</v>
      </c>
    </row>
    <row r="2402" spans="1:18" x14ac:dyDescent="0.25">
      <c r="A2402" s="60">
        <v>2399</v>
      </c>
      <c r="B2402" s="60">
        <v>0.98830351447381704</v>
      </c>
      <c r="C2402" s="60">
        <v>-1.1765427526368799E-2</v>
      </c>
      <c r="D2402" s="60">
        <v>5.2340844583607903E-2</v>
      </c>
      <c r="E2402" s="60">
        <v>0.522941565358372</v>
      </c>
      <c r="F2402" s="60">
        <v>0.59010137081004999</v>
      </c>
      <c r="G2402" s="60">
        <v>0.185213658165443</v>
      </c>
      <c r="H2402" s="60">
        <v>4.3991698555337999</v>
      </c>
      <c r="I2402" s="60">
        <v>12.4100306791407</v>
      </c>
      <c r="J2402" s="60">
        <v>-0.919420021927839</v>
      </c>
      <c r="K2402" s="60">
        <v>0.30858853457152802</v>
      </c>
      <c r="L2402" s="60">
        <v>0.21435303078684301</v>
      </c>
      <c r="M2402" s="60">
        <v>0.477058434641628</v>
      </c>
      <c r="N2402" s="60">
        <v>0.185213658165443</v>
      </c>
      <c r="O2402" s="60">
        <v>12.4100306791407</v>
      </c>
      <c r="P2402" s="60" t="s">
        <v>163</v>
      </c>
      <c r="Q2402" s="60">
        <v>396</v>
      </c>
      <c r="R2402" s="60" t="s">
        <v>173</v>
      </c>
    </row>
    <row r="2403" spans="1:18" x14ac:dyDescent="0.25">
      <c r="A2403" s="60">
        <v>2400</v>
      </c>
      <c r="B2403" s="60">
        <v>0.99822219763652598</v>
      </c>
      <c r="C2403" s="60">
        <v>-1.7793845295595099E-3</v>
      </c>
      <c r="D2403" s="60">
        <v>5.1781256819942403E-2</v>
      </c>
      <c r="E2403" s="60">
        <v>0.387834539529964</v>
      </c>
      <c r="F2403" s="60">
        <v>0.98234099531336905</v>
      </c>
      <c r="G2403" s="60">
        <v>4.0101729628072999E-2</v>
      </c>
      <c r="H2403" s="60">
        <v>23.936580274082601</v>
      </c>
      <c r="I2403" s="60">
        <v>0.92256242247255305</v>
      </c>
      <c r="J2403" s="60">
        <v>8.3937493703577795E-2</v>
      </c>
      <c r="K2403" s="60">
        <v>0.38098576757876701</v>
      </c>
      <c r="L2403" s="60">
        <v>6.8487719511971098E-3</v>
      </c>
      <c r="M2403" s="60">
        <v>0.61216546047003595</v>
      </c>
      <c r="N2403" s="60">
        <v>4.0101729628072999E-2</v>
      </c>
      <c r="O2403" s="60">
        <v>0.92256242247255305</v>
      </c>
      <c r="P2403" s="60" t="s">
        <v>163</v>
      </c>
      <c r="Q2403" s="60">
        <v>397</v>
      </c>
      <c r="R2403" s="60" t="s">
        <v>173</v>
      </c>
    </row>
    <row r="2404" spans="1:18" x14ac:dyDescent="0.25">
      <c r="A2404" s="60">
        <v>2401</v>
      </c>
      <c r="B2404" s="60">
        <v>0.99184717670962397</v>
      </c>
      <c r="C2404" s="60">
        <v>-8.1862393013342402E-3</v>
      </c>
      <c r="D2404" s="60">
        <v>5.4058148760919099E-2</v>
      </c>
      <c r="E2404" s="60">
        <v>0.58294185085843797</v>
      </c>
      <c r="F2404" s="60">
        <v>0.64853637234726702</v>
      </c>
      <c r="G2404" s="60">
        <v>0.14486233915830601</v>
      </c>
      <c r="H2404" s="60">
        <v>5.9031054296810703</v>
      </c>
      <c r="I2404" s="60" t="s">
        <v>142</v>
      </c>
      <c r="J2404" s="60">
        <v>-1</v>
      </c>
      <c r="K2404" s="60">
        <v>0.37805899324513298</v>
      </c>
      <c r="L2404" s="60">
        <v>0.20488285761330499</v>
      </c>
      <c r="M2404" s="60">
        <v>0.41705814914156197</v>
      </c>
      <c r="N2404" s="60">
        <v>0.14486233915830601</v>
      </c>
      <c r="O2404" s="60" t="s">
        <v>142</v>
      </c>
      <c r="P2404" s="60" t="s">
        <v>163</v>
      </c>
      <c r="Q2404" s="60">
        <v>398</v>
      </c>
      <c r="R2404" s="60" t="s">
        <v>173</v>
      </c>
    </row>
    <row r="2405" spans="1:18" x14ac:dyDescent="0.25">
      <c r="A2405" s="60">
        <v>2402</v>
      </c>
      <c r="B2405" s="60">
        <v>0.99618669573428598</v>
      </c>
      <c r="C2405" s="60">
        <v>-3.8205934469030798E-3</v>
      </c>
      <c r="D2405" s="60">
        <v>5.4102554856671002E-2</v>
      </c>
      <c r="E2405" s="60">
        <v>0.48697447657116</v>
      </c>
      <c r="F2405" s="60">
        <v>0.50823775666513804</v>
      </c>
      <c r="G2405" s="60">
        <v>0.14202465049110899</v>
      </c>
      <c r="H2405" s="60">
        <v>6.0410312332548202</v>
      </c>
      <c r="I2405" s="60">
        <v>1.99728002216002</v>
      </c>
      <c r="J2405" s="60">
        <v>-0.49931907949566301</v>
      </c>
      <c r="K2405" s="60">
        <v>0.24749881552570599</v>
      </c>
      <c r="L2405" s="60">
        <v>0.23947566104545401</v>
      </c>
      <c r="M2405" s="60">
        <v>0.51302552342884</v>
      </c>
      <c r="N2405" s="60">
        <v>0.14202465049110899</v>
      </c>
      <c r="O2405" s="60">
        <v>1.99728002216002</v>
      </c>
      <c r="P2405" s="60" t="s">
        <v>163</v>
      </c>
      <c r="Q2405" s="60">
        <v>399</v>
      </c>
      <c r="R2405" s="60" t="s">
        <v>173</v>
      </c>
    </row>
    <row r="2406" spans="1:18" x14ac:dyDescent="0.25">
      <c r="A2406" s="60">
        <v>2403</v>
      </c>
      <c r="B2406" s="60">
        <v>0.98096171209382999</v>
      </c>
      <c r="C2406" s="60">
        <v>-1.9221849644467499E-2</v>
      </c>
      <c r="D2406" s="60">
        <v>5.6957311367174801E-2</v>
      </c>
      <c r="E2406" s="60">
        <v>0.62680500955815399</v>
      </c>
      <c r="F2406" s="60">
        <v>0.44030674132172598</v>
      </c>
      <c r="G2406" s="60">
        <v>0.164574908069793</v>
      </c>
      <c r="H2406" s="60">
        <v>5.0762604198200201</v>
      </c>
      <c r="I2406" s="60" t="s">
        <v>142</v>
      </c>
      <c r="J2406" s="60">
        <v>-1</v>
      </c>
      <c r="K2406" s="60">
        <v>0.27598647120268399</v>
      </c>
      <c r="L2406" s="60">
        <v>0.35081853835547</v>
      </c>
      <c r="M2406" s="60">
        <v>0.37319499044184601</v>
      </c>
      <c r="N2406" s="60">
        <v>0.164574908069793</v>
      </c>
      <c r="O2406" s="60" t="s">
        <v>142</v>
      </c>
      <c r="P2406" s="60" t="s">
        <v>163</v>
      </c>
      <c r="Q2406" s="60">
        <v>400</v>
      </c>
      <c r="R2406" s="60" t="s">
        <v>173</v>
      </c>
    </row>
    <row r="2407" spans="1:18" x14ac:dyDescent="0.25">
      <c r="A2407" s="60">
        <v>2404</v>
      </c>
      <c r="B2407" s="60">
        <v>0.97433478681558705</v>
      </c>
      <c r="C2407" s="60">
        <v>-2.6000310769069699E-2</v>
      </c>
      <c r="D2407" s="60">
        <v>5.6235012839832399E-2</v>
      </c>
      <c r="E2407" s="60">
        <v>0.42053645606245899</v>
      </c>
      <c r="F2407" s="60">
        <v>0.999999999999999</v>
      </c>
      <c r="G2407" s="60">
        <v>2.0053674323090502E-3</v>
      </c>
      <c r="H2407" s="60">
        <v>497.66173345029603</v>
      </c>
      <c r="I2407" s="60">
        <v>0.77805369917065603</v>
      </c>
      <c r="J2407" s="60">
        <v>0.28525833251088101</v>
      </c>
      <c r="K2407" s="60">
        <v>0.42053645606245799</v>
      </c>
      <c r="L2407" s="61">
        <v>6.0695603307924896E-16</v>
      </c>
      <c r="M2407" s="60">
        <v>0.57946354393754096</v>
      </c>
      <c r="N2407" s="60">
        <v>2.0053674323090502E-3</v>
      </c>
      <c r="O2407" s="60">
        <v>0.77805369917065603</v>
      </c>
      <c r="P2407" s="60" t="s">
        <v>163</v>
      </c>
      <c r="Q2407" s="60">
        <v>401</v>
      </c>
      <c r="R2407" s="60" t="s">
        <v>173</v>
      </c>
    </row>
    <row r="2408" spans="1:18" x14ac:dyDescent="0.25">
      <c r="A2408" s="60">
        <v>2405</v>
      </c>
      <c r="B2408" s="60">
        <v>0.97980937338188001</v>
      </c>
      <c r="C2408" s="60">
        <v>-2.03972431956615E-2</v>
      </c>
      <c r="D2408" s="60">
        <v>5.4840827422612003E-2</v>
      </c>
      <c r="E2408" s="60">
        <v>0.56642623954709304</v>
      </c>
      <c r="F2408" s="60">
        <v>0.99999999943478401</v>
      </c>
      <c r="G2408" s="60">
        <v>6.5694443149756704E-3</v>
      </c>
      <c r="H2408" s="60">
        <v>151.21987615001299</v>
      </c>
      <c r="I2408" s="60">
        <v>46.415820189577303</v>
      </c>
      <c r="J2408" s="60">
        <v>-0.97845562146880805</v>
      </c>
      <c r="K2408" s="60">
        <v>0.56642623922693902</v>
      </c>
      <c r="L2408" s="61">
        <v>3.2015341653094602E-10</v>
      </c>
      <c r="M2408" s="60">
        <v>0.43357376045290702</v>
      </c>
      <c r="N2408" s="60">
        <v>6.5694443149756704E-3</v>
      </c>
      <c r="O2408" s="60">
        <v>46.415820189577303</v>
      </c>
      <c r="P2408" s="60" t="s">
        <v>163</v>
      </c>
      <c r="Q2408" s="60">
        <v>402</v>
      </c>
      <c r="R2408" s="60" t="s">
        <v>173</v>
      </c>
    </row>
    <row r="2409" spans="1:18" x14ac:dyDescent="0.25">
      <c r="A2409" s="60">
        <v>2406</v>
      </c>
      <c r="B2409" s="60">
        <v>0.97433478681558705</v>
      </c>
      <c r="C2409" s="60">
        <v>-2.6000310769069699E-2</v>
      </c>
      <c r="D2409" s="60">
        <v>5.6235012839832399E-2</v>
      </c>
      <c r="E2409" s="60">
        <v>0.42053645606245899</v>
      </c>
      <c r="F2409" s="60">
        <v>0.999999999999999</v>
      </c>
      <c r="G2409" s="60">
        <v>2.0053674323090502E-3</v>
      </c>
      <c r="H2409" s="60">
        <v>497.66173345029603</v>
      </c>
      <c r="I2409" s="60">
        <v>0.77805369917065603</v>
      </c>
      <c r="J2409" s="60">
        <v>0.28525833251088101</v>
      </c>
      <c r="K2409" s="60">
        <v>0.42053645606245799</v>
      </c>
      <c r="L2409" s="61">
        <v>6.0695603307924896E-16</v>
      </c>
      <c r="M2409" s="60">
        <v>0.57946354393754096</v>
      </c>
      <c r="N2409" s="60">
        <v>2.0053674323090502E-3</v>
      </c>
      <c r="O2409" s="60">
        <v>0.77805369917065603</v>
      </c>
      <c r="P2409" s="60" t="s">
        <v>163</v>
      </c>
      <c r="Q2409" s="60">
        <v>403</v>
      </c>
      <c r="R2409" s="60" t="s">
        <v>173</v>
      </c>
    </row>
    <row r="2410" spans="1:18" x14ac:dyDescent="0.25">
      <c r="A2410" s="60">
        <v>2407</v>
      </c>
      <c r="B2410" s="60">
        <v>1.0147669065787599</v>
      </c>
      <c r="C2410" s="60">
        <v>1.46589374295759E-2</v>
      </c>
      <c r="D2410" s="60">
        <v>4.9262698319926301E-2</v>
      </c>
      <c r="E2410" s="60">
        <v>0.42852226099700702</v>
      </c>
      <c r="F2410" s="60">
        <v>0.53758588117308703</v>
      </c>
      <c r="G2410" s="60">
        <v>0.26483577490654697</v>
      </c>
      <c r="H2410" s="60">
        <v>2.7759249117792799</v>
      </c>
      <c r="I2410" s="60">
        <v>1.70544621115405</v>
      </c>
      <c r="J2410" s="60">
        <v>-0.41364318999934102</v>
      </c>
      <c r="K2410" s="60">
        <v>0.23036751728036001</v>
      </c>
      <c r="L2410" s="60">
        <v>0.19815474371664701</v>
      </c>
      <c r="M2410" s="60">
        <v>0.57147773900299303</v>
      </c>
      <c r="N2410" s="60">
        <v>0.26483577490654697</v>
      </c>
      <c r="O2410" s="60">
        <v>1.70544621115405</v>
      </c>
      <c r="P2410" s="60" t="s">
        <v>163</v>
      </c>
      <c r="Q2410" s="60">
        <v>404</v>
      </c>
      <c r="R2410" s="60" t="s">
        <v>173</v>
      </c>
    </row>
    <row r="2411" spans="1:18" x14ac:dyDescent="0.25">
      <c r="A2411" s="60">
        <v>2408</v>
      </c>
      <c r="B2411" s="60">
        <v>0.97965629442371605</v>
      </c>
      <c r="C2411" s="60">
        <v>-2.0553488809953901E-2</v>
      </c>
      <c r="D2411" s="60">
        <v>5.6046974943003598E-2</v>
      </c>
      <c r="E2411" s="60">
        <v>0.47388056315543903</v>
      </c>
      <c r="F2411" s="60">
        <v>0.99999999998274902</v>
      </c>
      <c r="G2411" s="60">
        <v>3.3443461915215701E-3</v>
      </c>
      <c r="H2411" s="60">
        <v>298.012106621962</v>
      </c>
      <c r="I2411" s="60">
        <v>1.2116764632560499</v>
      </c>
      <c r="J2411" s="60">
        <v>-0.174697181694218</v>
      </c>
      <c r="K2411" s="60">
        <v>0.47388056314726401</v>
      </c>
      <c r="L2411" s="61">
        <v>8.1750085929486006E-12</v>
      </c>
      <c r="M2411" s="60">
        <v>0.52611943684456097</v>
      </c>
      <c r="N2411" s="60">
        <v>3.3443461915215701E-3</v>
      </c>
      <c r="O2411" s="60">
        <v>1.2116764632560499</v>
      </c>
      <c r="P2411" s="60" t="s">
        <v>163</v>
      </c>
      <c r="Q2411" s="60">
        <v>405</v>
      </c>
      <c r="R2411" s="60" t="s">
        <v>173</v>
      </c>
    </row>
    <row r="2412" spans="1:18" x14ac:dyDescent="0.25">
      <c r="A2412" s="60">
        <v>2409</v>
      </c>
      <c r="B2412" s="60">
        <v>0.98017638958730102</v>
      </c>
      <c r="C2412" s="60">
        <v>-2.0022734138866301E-2</v>
      </c>
      <c r="D2412" s="60">
        <v>5.4886440702667703E-2</v>
      </c>
      <c r="E2412" s="60">
        <v>0.488323815809172</v>
      </c>
      <c r="F2412" s="60">
        <v>0.99999999996675604</v>
      </c>
      <c r="G2412" s="60">
        <v>4.3824847271892401E-3</v>
      </c>
      <c r="H2412" s="60">
        <v>227.181057607784</v>
      </c>
      <c r="I2412" s="60">
        <v>1.86383928121304</v>
      </c>
      <c r="J2412" s="60">
        <v>-0.46347305259648103</v>
      </c>
      <c r="K2412" s="60">
        <v>0.48832381579293899</v>
      </c>
      <c r="L2412" s="61">
        <v>1.62337105024322E-11</v>
      </c>
      <c r="M2412" s="60">
        <v>0.51167618419082805</v>
      </c>
      <c r="N2412" s="60">
        <v>4.3824847271892401E-3</v>
      </c>
      <c r="O2412" s="60">
        <v>1.86383928121304</v>
      </c>
      <c r="P2412" s="60" t="s">
        <v>163</v>
      </c>
      <c r="Q2412" s="60">
        <v>406</v>
      </c>
      <c r="R2412" s="60" t="s">
        <v>173</v>
      </c>
    </row>
    <row r="2413" spans="1:18" x14ac:dyDescent="0.25">
      <c r="A2413" s="60">
        <v>2410</v>
      </c>
      <c r="B2413" s="60">
        <v>1.0110162010610499</v>
      </c>
      <c r="C2413" s="60">
        <v>1.09559646983148E-2</v>
      </c>
      <c r="D2413" s="60">
        <v>5.1742262198640199E-2</v>
      </c>
      <c r="E2413" s="60">
        <v>0.30208749449210798</v>
      </c>
      <c r="F2413" s="60">
        <v>0.999999999921106</v>
      </c>
      <c r="G2413" s="60">
        <v>4.7205169811416099E-3</v>
      </c>
      <c r="H2413" s="60">
        <v>210.84120383317901</v>
      </c>
      <c r="I2413" s="60">
        <v>0.60047011800154304</v>
      </c>
      <c r="J2413" s="60">
        <v>0.66536180572674197</v>
      </c>
      <c r="K2413" s="60">
        <v>0.30208749446827499</v>
      </c>
      <c r="L2413" s="61">
        <v>2.38328579897385E-11</v>
      </c>
      <c r="M2413" s="60">
        <v>0.69791250550789197</v>
      </c>
      <c r="N2413" s="60">
        <v>4.7205169811416099E-3</v>
      </c>
      <c r="O2413" s="60">
        <v>0.60047011800154304</v>
      </c>
      <c r="P2413" s="60" t="s">
        <v>163</v>
      </c>
      <c r="Q2413" s="60">
        <v>407</v>
      </c>
      <c r="R2413" s="60" t="s">
        <v>173</v>
      </c>
    </row>
    <row r="2414" spans="1:18" x14ac:dyDescent="0.25">
      <c r="A2414" s="60">
        <v>2411</v>
      </c>
      <c r="B2414" s="60">
        <v>0.97701089588784795</v>
      </c>
      <c r="C2414" s="60">
        <v>-2.3257474608657399E-2</v>
      </c>
      <c r="D2414" s="60">
        <v>5.7138478818265802E-2</v>
      </c>
      <c r="E2414" s="60">
        <v>0.61918727179130295</v>
      </c>
      <c r="F2414" s="60">
        <v>0.91555715143531402</v>
      </c>
      <c r="G2414" s="60">
        <v>5.1596124294730199E-2</v>
      </c>
      <c r="H2414" s="60">
        <v>18.381300701730002</v>
      </c>
      <c r="I2414" s="60">
        <v>7.09382989737336</v>
      </c>
      <c r="J2414" s="60">
        <v>-0.859032424731488</v>
      </c>
      <c r="K2414" s="60">
        <v>0.56690133476624904</v>
      </c>
      <c r="L2414" s="60">
        <v>5.2285937025054102E-2</v>
      </c>
      <c r="M2414" s="60">
        <v>0.38081272820869699</v>
      </c>
      <c r="N2414" s="60">
        <v>5.1596124294730199E-2</v>
      </c>
      <c r="O2414" s="60">
        <v>7.09382989737336</v>
      </c>
      <c r="P2414" s="60" t="s">
        <v>163</v>
      </c>
      <c r="Q2414" s="60">
        <v>408</v>
      </c>
      <c r="R2414" s="60" t="s">
        <v>173</v>
      </c>
    </row>
    <row r="2415" spans="1:18" x14ac:dyDescent="0.25">
      <c r="A2415" s="60">
        <v>2412</v>
      </c>
      <c r="B2415" s="60">
        <v>0.97704747279520499</v>
      </c>
      <c r="C2415" s="60">
        <v>-2.3220037746026299E-2</v>
      </c>
      <c r="D2415" s="60">
        <v>5.5143310072975002E-2</v>
      </c>
      <c r="E2415" s="60">
        <v>0.57370098715274298</v>
      </c>
      <c r="F2415" s="60">
        <v>0.68753489113010002</v>
      </c>
      <c r="G2415" s="60">
        <v>0.10520439658917199</v>
      </c>
      <c r="H2415" s="60">
        <v>8.5053061699032302</v>
      </c>
      <c r="I2415" s="60" t="s">
        <v>142</v>
      </c>
      <c r="J2415" s="60">
        <v>-1</v>
      </c>
      <c r="K2415" s="60">
        <v>0.39443944574329198</v>
      </c>
      <c r="L2415" s="60">
        <v>0.179261541409451</v>
      </c>
      <c r="M2415" s="60">
        <v>0.42629901284725702</v>
      </c>
      <c r="N2415" s="60">
        <v>0.10520439658917199</v>
      </c>
      <c r="O2415" s="60" t="s">
        <v>142</v>
      </c>
      <c r="P2415" s="60" t="s">
        <v>163</v>
      </c>
      <c r="Q2415" s="60">
        <v>409</v>
      </c>
      <c r="R2415" s="60" t="s">
        <v>173</v>
      </c>
    </row>
    <row r="2416" spans="1:18" x14ac:dyDescent="0.25">
      <c r="A2416" s="60">
        <v>2413</v>
      </c>
      <c r="B2416" s="60">
        <v>1.00892479911036</v>
      </c>
      <c r="C2416" s="60">
        <v>8.8852084753935703E-3</v>
      </c>
      <c r="D2416" s="60">
        <v>4.82663440317374E-2</v>
      </c>
      <c r="E2416" s="60">
        <v>0.50120587291593999</v>
      </c>
      <c r="F2416" s="60">
        <v>0.497995124266011</v>
      </c>
      <c r="G2416" s="60">
        <v>0.33940360635377897</v>
      </c>
      <c r="H2416" s="60">
        <v>1.9463446506742299</v>
      </c>
      <c r="I2416" s="60" t="s">
        <v>142</v>
      </c>
      <c r="J2416" s="60">
        <v>-1</v>
      </c>
      <c r="K2416" s="60">
        <v>0.24959808096562799</v>
      </c>
      <c r="L2416" s="60">
        <v>0.25160779195031202</v>
      </c>
      <c r="M2416" s="60">
        <v>0.49879412708406001</v>
      </c>
      <c r="N2416" s="60">
        <v>0.33940360635377897</v>
      </c>
      <c r="O2416" s="60" t="s">
        <v>142</v>
      </c>
      <c r="P2416" s="60" t="s">
        <v>163</v>
      </c>
      <c r="Q2416" s="60">
        <v>410</v>
      </c>
      <c r="R2416" s="60" t="s">
        <v>173</v>
      </c>
    </row>
    <row r="2417" spans="1:18" x14ac:dyDescent="0.25">
      <c r="A2417" s="60">
        <v>2414</v>
      </c>
      <c r="B2417" s="60">
        <v>0.97704747279520499</v>
      </c>
      <c r="C2417" s="60">
        <v>-2.3220037746026299E-2</v>
      </c>
      <c r="D2417" s="60">
        <v>5.5143310072975002E-2</v>
      </c>
      <c r="E2417" s="60">
        <v>0.57370098715274298</v>
      </c>
      <c r="F2417" s="60">
        <v>0.68753489113010002</v>
      </c>
      <c r="G2417" s="60">
        <v>0.10520439658917199</v>
      </c>
      <c r="H2417" s="60">
        <v>8.5053061699032302</v>
      </c>
      <c r="I2417" s="60" t="s">
        <v>142</v>
      </c>
      <c r="J2417" s="60">
        <v>-1</v>
      </c>
      <c r="K2417" s="60">
        <v>0.39443944574329198</v>
      </c>
      <c r="L2417" s="60">
        <v>0.179261541409451</v>
      </c>
      <c r="M2417" s="60">
        <v>0.42629901284725702</v>
      </c>
      <c r="N2417" s="60">
        <v>0.10520439658917199</v>
      </c>
      <c r="O2417" s="60" t="s">
        <v>142</v>
      </c>
      <c r="P2417" s="60" t="s">
        <v>163</v>
      </c>
      <c r="Q2417" s="60">
        <v>411</v>
      </c>
      <c r="R2417" s="60" t="s">
        <v>173</v>
      </c>
    </row>
    <row r="2418" spans="1:18" x14ac:dyDescent="0.25">
      <c r="A2418" s="60">
        <v>2415</v>
      </c>
      <c r="B2418" s="60">
        <v>0.981139438178111</v>
      </c>
      <c r="C2418" s="60">
        <v>-1.9040690701931099E-2</v>
      </c>
      <c r="D2418" s="60">
        <v>5.5379696173194097E-2</v>
      </c>
      <c r="E2418" s="60">
        <v>0.57277553187471797</v>
      </c>
      <c r="F2418" s="60">
        <v>0.94902653235259704</v>
      </c>
      <c r="G2418" s="60">
        <v>4.0155994883458397E-2</v>
      </c>
      <c r="H2418" s="60">
        <v>23.902881945827001</v>
      </c>
      <c r="I2418" s="60" t="s">
        <v>142</v>
      </c>
      <c r="J2418" s="60">
        <v>-1</v>
      </c>
      <c r="K2418" s="60">
        <v>0.54357917683147705</v>
      </c>
      <c r="L2418" s="60">
        <v>2.91963550432402E-2</v>
      </c>
      <c r="M2418" s="60">
        <v>0.42722446812528198</v>
      </c>
      <c r="N2418" s="60">
        <v>4.0155994883458397E-2</v>
      </c>
      <c r="O2418" s="60" t="s">
        <v>142</v>
      </c>
      <c r="P2418" s="60" t="s">
        <v>163</v>
      </c>
      <c r="Q2418" s="60">
        <v>412</v>
      </c>
      <c r="R2418" s="60" t="s">
        <v>173</v>
      </c>
    </row>
    <row r="2419" spans="1:18" x14ac:dyDescent="0.25">
      <c r="A2419" s="60">
        <v>2416</v>
      </c>
      <c r="B2419" s="60">
        <v>0.98650018883935298</v>
      </c>
      <c r="C2419" s="60">
        <v>-1.3591762095913999E-2</v>
      </c>
      <c r="D2419" s="60">
        <v>5.5635420333607397E-2</v>
      </c>
      <c r="E2419" s="60">
        <v>0.60049643779812301</v>
      </c>
      <c r="F2419" s="60">
        <v>0.99999999999987599</v>
      </c>
      <c r="G2419" s="60">
        <v>4.1291156013441898E-3</v>
      </c>
      <c r="H2419" s="60">
        <v>241.18261161650699</v>
      </c>
      <c r="I2419" s="60" t="s">
        <v>142</v>
      </c>
      <c r="J2419" s="60">
        <v>-1</v>
      </c>
      <c r="K2419" s="60">
        <v>0.60049643779804895</v>
      </c>
      <c r="L2419" s="61">
        <v>7.4202037322258598E-14</v>
      </c>
      <c r="M2419" s="60">
        <v>0.39950356220187699</v>
      </c>
      <c r="N2419" s="60">
        <v>4.1291156013441898E-3</v>
      </c>
      <c r="O2419" s="60" t="s">
        <v>142</v>
      </c>
      <c r="P2419" s="60" t="s">
        <v>163</v>
      </c>
      <c r="Q2419" s="60">
        <v>413</v>
      </c>
      <c r="R2419" s="60" t="s">
        <v>173</v>
      </c>
    </row>
    <row r="2420" spans="1:18" x14ac:dyDescent="0.25">
      <c r="A2420" s="60">
        <v>2417</v>
      </c>
      <c r="B2420" s="60">
        <v>0.97487032143827201</v>
      </c>
      <c r="C2420" s="60">
        <v>-2.5450820483114801E-2</v>
      </c>
      <c r="D2420" s="60">
        <v>5.7519016501728998E-2</v>
      </c>
      <c r="E2420" s="60">
        <v>0.56212201307006504</v>
      </c>
      <c r="F2420" s="60">
        <v>0.99291854609010199</v>
      </c>
      <c r="G2420" s="60">
        <v>1.9445580922470899E-2</v>
      </c>
      <c r="H2420" s="60">
        <v>50.425565735833601</v>
      </c>
      <c r="I2420" s="60">
        <v>1.6212594996856</v>
      </c>
      <c r="J2420" s="60">
        <v>-0.38319559565021899</v>
      </c>
      <c r="K2420" s="60">
        <v>0.55814137194277103</v>
      </c>
      <c r="L2420" s="60">
        <v>3.9806411272947503E-3</v>
      </c>
      <c r="M2420" s="60">
        <v>0.43787798692993501</v>
      </c>
      <c r="N2420" s="60">
        <v>1.9445580922470899E-2</v>
      </c>
      <c r="O2420" s="60">
        <v>1.6212594996856</v>
      </c>
      <c r="P2420" s="60" t="s">
        <v>163</v>
      </c>
      <c r="Q2420" s="60">
        <v>414</v>
      </c>
      <c r="R2420" s="60" t="s">
        <v>173</v>
      </c>
    </row>
    <row r="2421" spans="1:18" x14ac:dyDescent="0.25">
      <c r="A2421" s="60">
        <v>2418</v>
      </c>
      <c r="B2421" s="60">
        <v>0.98417744501954896</v>
      </c>
      <c r="C2421" s="60">
        <v>-1.5949067883018499E-2</v>
      </c>
      <c r="D2421" s="60">
        <v>6.17204627626134E-2</v>
      </c>
      <c r="E2421" s="60">
        <v>0.743410850839472</v>
      </c>
      <c r="F2421" s="60">
        <v>2.8699846949030199E-2</v>
      </c>
      <c r="G2421" s="60" t="s">
        <v>142</v>
      </c>
      <c r="H2421" s="60">
        <v>-1</v>
      </c>
      <c r="I2421" s="60">
        <v>0.641321181577583</v>
      </c>
      <c r="J2421" s="60">
        <v>0.55928110395496999</v>
      </c>
      <c r="K2421" s="60">
        <v>2.1335777639341202E-2</v>
      </c>
      <c r="L2421" s="60">
        <v>0.72207507320012998</v>
      </c>
      <c r="M2421" s="60">
        <v>0.256589149160528</v>
      </c>
      <c r="N2421" s="60" t="s">
        <v>142</v>
      </c>
      <c r="O2421" s="60">
        <v>0.641321181577583</v>
      </c>
      <c r="P2421" s="60" t="s">
        <v>163</v>
      </c>
      <c r="Q2421" s="60">
        <v>415</v>
      </c>
      <c r="R2421" s="60" t="s">
        <v>173</v>
      </c>
    </row>
    <row r="2422" spans="1:18" x14ac:dyDescent="0.25">
      <c r="A2422" s="60">
        <v>2419</v>
      </c>
      <c r="B2422" s="60">
        <v>0.98480354378214796</v>
      </c>
      <c r="C2422" s="60">
        <v>-1.5313105639338701E-2</v>
      </c>
      <c r="D2422" s="60">
        <v>5.9799998197798701E-2</v>
      </c>
      <c r="E2422" s="60">
        <v>0.67182036454270699</v>
      </c>
      <c r="F2422" s="60">
        <v>0.99999999999323996</v>
      </c>
      <c r="G2422" s="60">
        <v>2.08617089509617E-3</v>
      </c>
      <c r="H2422" s="60">
        <v>478.34711501854201</v>
      </c>
      <c r="I2422" s="60" t="s">
        <v>142</v>
      </c>
      <c r="J2422" s="60">
        <v>-1</v>
      </c>
      <c r="K2422" s="60">
        <v>0.67182036453816496</v>
      </c>
      <c r="L2422" s="61">
        <v>4.5414559175811899E-12</v>
      </c>
      <c r="M2422" s="60">
        <v>0.32817963545729301</v>
      </c>
      <c r="N2422" s="60">
        <v>2.08617089509617E-3</v>
      </c>
      <c r="O2422" s="60" t="s">
        <v>142</v>
      </c>
      <c r="P2422" s="60" t="s">
        <v>163</v>
      </c>
      <c r="Q2422" s="60">
        <v>416</v>
      </c>
      <c r="R2422" s="60" t="s">
        <v>173</v>
      </c>
    </row>
    <row r="2423" spans="1:18" x14ac:dyDescent="0.25">
      <c r="A2423" s="60">
        <v>2420</v>
      </c>
      <c r="B2423" s="60">
        <v>0.98901090432404304</v>
      </c>
      <c r="C2423" s="60">
        <v>-1.10499218145007E-2</v>
      </c>
      <c r="D2423" s="60">
        <v>5.0200176022215902E-2</v>
      </c>
      <c r="E2423" s="60">
        <v>0.38795138031246901</v>
      </c>
      <c r="F2423" s="60">
        <v>0.99999999999980005</v>
      </c>
      <c r="G2423" s="60">
        <v>8.61557502256762E-3</v>
      </c>
      <c r="H2423" s="60">
        <v>115.068863352777</v>
      </c>
      <c r="I2423" s="60">
        <v>1.4593233536347101</v>
      </c>
      <c r="J2423" s="60">
        <v>-0.31475091006437</v>
      </c>
      <c r="K2423" s="60">
        <v>0.38795138031239201</v>
      </c>
      <c r="L2423" s="61">
        <v>7.7571331129928305E-14</v>
      </c>
      <c r="M2423" s="60">
        <v>0.61204861968753099</v>
      </c>
      <c r="N2423" s="60">
        <v>8.61557502256762E-3</v>
      </c>
      <c r="O2423" s="60">
        <v>1.4593233536347101</v>
      </c>
      <c r="P2423" s="60" t="s">
        <v>163</v>
      </c>
      <c r="Q2423" s="60">
        <v>417</v>
      </c>
      <c r="R2423" s="60" t="s">
        <v>173</v>
      </c>
    </row>
    <row r="2424" spans="1:18" x14ac:dyDescent="0.25">
      <c r="A2424" s="60">
        <v>2421</v>
      </c>
      <c r="B2424" s="60">
        <v>0.98915045420270098</v>
      </c>
      <c r="C2424" s="60">
        <v>-1.0908831323284299E-2</v>
      </c>
      <c r="D2424" s="60">
        <v>5.7270943018553899E-2</v>
      </c>
      <c r="E2424" s="60">
        <v>0.53117172612722297</v>
      </c>
      <c r="F2424" s="60">
        <v>0.999999999999999</v>
      </c>
      <c r="G2424" s="60">
        <v>1.7836104467424401E-3</v>
      </c>
      <c r="H2424" s="60">
        <v>559.66054211915196</v>
      </c>
      <c r="I2424" s="60">
        <v>1.12309700446076</v>
      </c>
      <c r="J2424" s="60">
        <v>-0.109604961968411</v>
      </c>
      <c r="K2424" s="60">
        <v>0.53117172612722297</v>
      </c>
      <c r="L2424" s="61">
        <v>4.7177526430106501E-16</v>
      </c>
      <c r="M2424" s="60">
        <v>0.46882827387277698</v>
      </c>
      <c r="N2424" s="60">
        <v>1.7836104467424401E-3</v>
      </c>
      <c r="O2424" s="60">
        <v>1.12309700446076</v>
      </c>
      <c r="P2424" s="60" t="s">
        <v>163</v>
      </c>
      <c r="Q2424" s="60">
        <v>418</v>
      </c>
      <c r="R2424" s="60" t="s">
        <v>173</v>
      </c>
    </row>
    <row r="2425" spans="1:18" x14ac:dyDescent="0.25">
      <c r="A2425" s="60">
        <v>2422</v>
      </c>
      <c r="B2425" s="60">
        <v>0.98901090432404304</v>
      </c>
      <c r="C2425" s="60">
        <v>-1.10499218145007E-2</v>
      </c>
      <c r="D2425" s="60">
        <v>5.0200176022215902E-2</v>
      </c>
      <c r="E2425" s="60">
        <v>0.38795138031246901</v>
      </c>
      <c r="F2425" s="60">
        <v>0.99999999999980005</v>
      </c>
      <c r="G2425" s="60">
        <v>8.61557502256762E-3</v>
      </c>
      <c r="H2425" s="60">
        <v>115.068863352777</v>
      </c>
      <c r="I2425" s="60">
        <v>1.4593233536347101</v>
      </c>
      <c r="J2425" s="60">
        <v>-0.31475091006437</v>
      </c>
      <c r="K2425" s="60">
        <v>0.38795138031239201</v>
      </c>
      <c r="L2425" s="61">
        <v>7.7571331129928305E-14</v>
      </c>
      <c r="M2425" s="60">
        <v>0.61204861968753099</v>
      </c>
      <c r="N2425" s="60">
        <v>8.61557502256762E-3</v>
      </c>
      <c r="O2425" s="60">
        <v>1.4593233536347101</v>
      </c>
      <c r="P2425" s="60" t="s">
        <v>163</v>
      </c>
      <c r="Q2425" s="60">
        <v>419</v>
      </c>
      <c r="R2425" s="60" t="s">
        <v>173</v>
      </c>
    </row>
    <row r="2426" spans="1:18" x14ac:dyDescent="0.25">
      <c r="A2426" s="60">
        <v>2423</v>
      </c>
      <c r="B2426" s="60">
        <v>0.97341705160368497</v>
      </c>
      <c r="C2426" s="60">
        <v>-2.6942664165138599E-2</v>
      </c>
      <c r="D2426" s="60">
        <v>5.3610296407942203E-2</v>
      </c>
      <c r="E2426" s="60">
        <v>0.51773351437736803</v>
      </c>
      <c r="F2426" s="60">
        <v>0.99999999909246196</v>
      </c>
      <c r="G2426" s="60">
        <v>8.3539825870691392E-3</v>
      </c>
      <c r="H2426" s="60">
        <v>118.703385729804</v>
      </c>
      <c r="I2426" s="60">
        <v>7.1163444694449502</v>
      </c>
      <c r="J2426" s="60">
        <v>-0.859478415597552</v>
      </c>
      <c r="K2426" s="60">
        <v>0.51773351390750599</v>
      </c>
      <c r="L2426" s="61">
        <v>4.6986268888121398E-10</v>
      </c>
      <c r="M2426" s="60">
        <v>0.48226648562263202</v>
      </c>
      <c r="N2426" s="60">
        <v>8.3539825870691392E-3</v>
      </c>
      <c r="O2426" s="60">
        <v>7.1163444694449502</v>
      </c>
      <c r="P2426" s="60" t="s">
        <v>163</v>
      </c>
      <c r="Q2426" s="60">
        <v>420</v>
      </c>
      <c r="R2426" s="60" t="s">
        <v>173</v>
      </c>
    </row>
    <row r="2427" spans="1:18" x14ac:dyDescent="0.25">
      <c r="A2427" s="60">
        <v>2424</v>
      </c>
      <c r="B2427" s="60">
        <v>1.00735527245985</v>
      </c>
      <c r="C2427" s="60">
        <v>7.32835435610455E-3</v>
      </c>
      <c r="D2427" s="60">
        <v>5.21689183478607E-2</v>
      </c>
      <c r="E2427" s="60">
        <v>0.56654688609053905</v>
      </c>
      <c r="F2427" s="60">
        <v>0.30386529829429798</v>
      </c>
      <c r="G2427" s="60">
        <v>0.436359865801633</v>
      </c>
      <c r="H2427" s="60">
        <v>1.2916864688344101</v>
      </c>
      <c r="I2427" s="60" t="s">
        <v>142</v>
      </c>
      <c r="J2427" s="60">
        <v>-1</v>
      </c>
      <c r="K2427" s="60">
        <v>0.172153938539607</v>
      </c>
      <c r="L2427" s="60">
        <v>0.39439294755093102</v>
      </c>
      <c r="M2427" s="60">
        <v>0.43345311390946101</v>
      </c>
      <c r="N2427" s="60">
        <v>0.436359865801633</v>
      </c>
      <c r="O2427" s="60" t="s">
        <v>142</v>
      </c>
      <c r="P2427" s="60" t="s">
        <v>163</v>
      </c>
      <c r="Q2427" s="60">
        <v>421</v>
      </c>
      <c r="R2427" s="60" t="s">
        <v>173</v>
      </c>
    </row>
    <row r="2428" spans="1:18" x14ac:dyDescent="0.25">
      <c r="A2428" s="60">
        <v>2425</v>
      </c>
      <c r="B2428" s="60">
        <v>1.0433948509434601</v>
      </c>
      <c r="C2428" s="60">
        <v>4.2479676711342798E-2</v>
      </c>
      <c r="D2428" s="60">
        <v>3.19804289276579E-2</v>
      </c>
      <c r="E2428" s="60">
        <v>0.86260414025950205</v>
      </c>
      <c r="F2428" s="60">
        <v>0.66370313535062597</v>
      </c>
      <c r="G2428" s="60">
        <v>0.64554031646658705</v>
      </c>
      <c r="H2428" s="60">
        <v>0.54908992434984405</v>
      </c>
      <c r="I2428" s="60">
        <v>0.125208979960613</v>
      </c>
      <c r="J2428" s="60">
        <v>6.98664760558363</v>
      </c>
      <c r="K2428" s="60">
        <v>0.57251307245666305</v>
      </c>
      <c r="L2428" s="60">
        <v>0.290091067802839</v>
      </c>
      <c r="M2428" s="60">
        <v>0.13739585974049801</v>
      </c>
      <c r="N2428" s="60">
        <v>0.64554031646658705</v>
      </c>
      <c r="O2428" s="60">
        <v>0.125208979960613</v>
      </c>
      <c r="P2428" s="60" t="s">
        <v>163</v>
      </c>
      <c r="Q2428" s="60">
        <v>422</v>
      </c>
      <c r="R2428" s="60" t="s">
        <v>173</v>
      </c>
    </row>
    <row r="2429" spans="1:18" x14ac:dyDescent="0.25">
      <c r="A2429" s="60">
        <v>2426</v>
      </c>
      <c r="B2429" s="60">
        <v>0.98964442615716197</v>
      </c>
      <c r="C2429" s="60">
        <v>-1.0409565866693201E-2</v>
      </c>
      <c r="D2429" s="60">
        <v>5.7444120158803999E-2</v>
      </c>
      <c r="E2429" s="60">
        <v>0.62775890004951795</v>
      </c>
      <c r="F2429" s="60">
        <v>0.999999999999999</v>
      </c>
      <c r="G2429" s="60">
        <v>1.9673186810992998E-3</v>
      </c>
      <c r="H2429" s="60">
        <v>507.306056160266</v>
      </c>
      <c r="I2429" s="60" t="s">
        <v>142</v>
      </c>
      <c r="J2429" s="60">
        <v>-1</v>
      </c>
      <c r="K2429" s="60">
        <v>0.62775890004951795</v>
      </c>
      <c r="L2429" s="61">
        <v>6.9695238474833797E-16</v>
      </c>
      <c r="M2429" s="60">
        <v>0.37224109995048199</v>
      </c>
      <c r="N2429" s="60">
        <v>1.9673186810992998E-3</v>
      </c>
      <c r="O2429" s="60" t="s">
        <v>142</v>
      </c>
      <c r="P2429" s="60" t="s">
        <v>163</v>
      </c>
      <c r="Q2429" s="60">
        <v>423</v>
      </c>
      <c r="R2429" s="60" t="s">
        <v>173</v>
      </c>
    </row>
    <row r="2430" spans="1:18" x14ac:dyDescent="0.25">
      <c r="A2430" s="60">
        <v>2427</v>
      </c>
      <c r="B2430" s="60">
        <v>0.99097613752455904</v>
      </c>
      <c r="C2430" s="60">
        <v>-9.0648241301910792E-3</v>
      </c>
      <c r="D2430" s="60">
        <v>5.65733323214518E-2</v>
      </c>
      <c r="E2430" s="60">
        <v>0.61454826867047097</v>
      </c>
      <c r="F2430" s="60">
        <v>0.99999999968578801</v>
      </c>
      <c r="G2430" s="60">
        <v>3.75702091745046E-3</v>
      </c>
      <c r="H2430" s="60">
        <v>265.16833442561898</v>
      </c>
      <c r="I2430" s="60" t="s">
        <v>142</v>
      </c>
      <c r="J2430" s="60">
        <v>-1</v>
      </c>
      <c r="K2430" s="60">
        <v>0.61454826847737298</v>
      </c>
      <c r="L2430" s="61">
        <v>1.9309843430272E-10</v>
      </c>
      <c r="M2430" s="60">
        <v>0.38545173132952898</v>
      </c>
      <c r="N2430" s="60">
        <v>3.75702091745046E-3</v>
      </c>
      <c r="O2430" s="60" t="s">
        <v>142</v>
      </c>
      <c r="P2430" s="60" t="s">
        <v>163</v>
      </c>
      <c r="Q2430" s="60">
        <v>424</v>
      </c>
      <c r="R2430" s="60" t="s">
        <v>173</v>
      </c>
    </row>
    <row r="2431" spans="1:18" x14ac:dyDescent="0.25">
      <c r="A2431" s="60">
        <v>2428</v>
      </c>
      <c r="B2431" s="60">
        <v>0.98045389226966995</v>
      </c>
      <c r="C2431" s="60">
        <v>-1.9739659163650499E-2</v>
      </c>
      <c r="D2431" s="60">
        <v>6.0997222759957503E-2</v>
      </c>
      <c r="E2431" s="60">
        <v>0.68351647871884602</v>
      </c>
      <c r="F2431" s="60">
        <v>0.90161409376692703</v>
      </c>
      <c r="G2431" s="60">
        <v>1.4958602770929801E-2</v>
      </c>
      <c r="H2431" s="60">
        <v>65.851163528680203</v>
      </c>
      <c r="I2431" s="60">
        <v>5.8896313078422002</v>
      </c>
      <c r="J2431" s="60">
        <v>-0.83021008485395797</v>
      </c>
      <c r="K2431" s="60">
        <v>0.61626809053485299</v>
      </c>
      <c r="L2431" s="60">
        <v>6.7248388183992494E-2</v>
      </c>
      <c r="M2431" s="60">
        <v>0.31648352128115398</v>
      </c>
      <c r="N2431" s="60">
        <v>1.4958602770929801E-2</v>
      </c>
      <c r="O2431" s="60">
        <v>5.8896313078422002</v>
      </c>
      <c r="P2431" s="60" t="s">
        <v>163</v>
      </c>
      <c r="Q2431" s="60">
        <v>425</v>
      </c>
      <c r="R2431" s="60" t="s">
        <v>173</v>
      </c>
    </row>
    <row r="2432" spans="1:18" x14ac:dyDescent="0.25">
      <c r="A2432" s="60">
        <v>2429</v>
      </c>
      <c r="B2432" s="60">
        <v>1.0155719163735899</v>
      </c>
      <c r="C2432" s="60">
        <v>1.5451918214764E-2</v>
      </c>
      <c r="D2432" s="60">
        <v>5.5474390355193297E-2</v>
      </c>
      <c r="E2432" s="60">
        <v>0.58814195839956096</v>
      </c>
      <c r="F2432" s="60">
        <v>0.24834479504684201</v>
      </c>
      <c r="G2432" s="60">
        <v>0.243857096024339</v>
      </c>
      <c r="H2432" s="60">
        <v>3.1007623575579299</v>
      </c>
      <c r="I2432" s="60">
        <v>3.6498637082652401</v>
      </c>
      <c r="J2432" s="60">
        <v>-0.72601716668612404</v>
      </c>
      <c r="K2432" s="60">
        <v>0.14606199411718701</v>
      </c>
      <c r="L2432" s="60">
        <v>0.44207996428237301</v>
      </c>
      <c r="M2432" s="60">
        <v>0.41185804160043898</v>
      </c>
      <c r="N2432" s="60">
        <v>0.243857096024339</v>
      </c>
      <c r="O2432" s="60">
        <v>3.6498637082652401</v>
      </c>
      <c r="P2432" s="60" t="s">
        <v>163</v>
      </c>
      <c r="Q2432" s="60">
        <v>426</v>
      </c>
      <c r="R2432" s="60" t="s">
        <v>173</v>
      </c>
    </row>
    <row r="2433" spans="1:18" x14ac:dyDescent="0.25">
      <c r="A2433" s="60">
        <v>2430</v>
      </c>
      <c r="B2433" s="60">
        <v>0.98045389226966995</v>
      </c>
      <c r="C2433" s="60">
        <v>-1.9739659163650499E-2</v>
      </c>
      <c r="D2433" s="60">
        <v>6.0997222759957503E-2</v>
      </c>
      <c r="E2433" s="60">
        <v>0.68351647871884602</v>
      </c>
      <c r="F2433" s="60">
        <v>0.90161409376692703</v>
      </c>
      <c r="G2433" s="60">
        <v>1.4958602770929801E-2</v>
      </c>
      <c r="H2433" s="60">
        <v>65.851163528680203</v>
      </c>
      <c r="I2433" s="60">
        <v>5.8896313078422002</v>
      </c>
      <c r="J2433" s="60">
        <v>-0.83021008485395797</v>
      </c>
      <c r="K2433" s="60">
        <v>0.61626809053485299</v>
      </c>
      <c r="L2433" s="60">
        <v>6.7248388183992494E-2</v>
      </c>
      <c r="M2433" s="60">
        <v>0.31648352128115398</v>
      </c>
      <c r="N2433" s="60">
        <v>1.4958602770929801E-2</v>
      </c>
      <c r="O2433" s="60">
        <v>5.8896313078422002</v>
      </c>
      <c r="P2433" s="60" t="s">
        <v>163</v>
      </c>
      <c r="Q2433" s="60">
        <v>427</v>
      </c>
      <c r="R2433" s="60" t="s">
        <v>173</v>
      </c>
    </row>
    <row r="2434" spans="1:18" x14ac:dyDescent="0.25">
      <c r="A2434" s="60">
        <v>2431</v>
      </c>
      <c r="B2434" s="60">
        <v>0.97774316038947595</v>
      </c>
      <c r="C2434" s="60">
        <v>-2.2508260625926601E-2</v>
      </c>
      <c r="D2434" s="60">
        <v>5.1831759624202202E-2</v>
      </c>
      <c r="E2434" s="60">
        <v>0.36429393129425902</v>
      </c>
      <c r="F2434" s="60">
        <v>0.99788091636286502</v>
      </c>
      <c r="G2434" s="60">
        <v>3.4110694040171703E-2</v>
      </c>
      <c r="H2434" s="60">
        <v>28.316319357862199</v>
      </c>
      <c r="I2434" s="60">
        <v>0.74588531852842199</v>
      </c>
      <c r="J2434" s="60">
        <v>0.34068867580465101</v>
      </c>
      <c r="K2434" s="60">
        <v>0.36352196198534598</v>
      </c>
      <c r="L2434" s="60">
        <v>7.7196930891331903E-4</v>
      </c>
      <c r="M2434" s="60">
        <v>0.63570606870574098</v>
      </c>
      <c r="N2434" s="60">
        <v>3.4110694040171703E-2</v>
      </c>
      <c r="O2434" s="60">
        <v>0.74588531852842199</v>
      </c>
      <c r="P2434" s="60" t="s">
        <v>163</v>
      </c>
      <c r="Q2434" s="60">
        <v>428</v>
      </c>
      <c r="R2434" s="60" t="s">
        <v>173</v>
      </c>
    </row>
    <row r="2435" spans="1:18" x14ac:dyDescent="0.25">
      <c r="A2435" s="60">
        <v>2432</v>
      </c>
      <c r="B2435" s="60">
        <v>0.98832139267936103</v>
      </c>
      <c r="C2435" s="60">
        <v>-1.1747337897446501E-2</v>
      </c>
      <c r="D2435" s="60">
        <v>5.48011817130441E-2</v>
      </c>
      <c r="E2435" s="60">
        <v>0.54785735913123701</v>
      </c>
      <c r="F2435" s="60">
        <v>0.99999999999969302</v>
      </c>
      <c r="G2435" s="60">
        <v>3.85922865158658E-3</v>
      </c>
      <c r="H2435" s="60">
        <v>258.11913759991597</v>
      </c>
      <c r="I2435" s="60" t="s">
        <v>142</v>
      </c>
      <c r="J2435" s="60">
        <v>-1</v>
      </c>
      <c r="K2435" s="60">
        <v>0.54785735913106903</v>
      </c>
      <c r="L2435" s="61">
        <v>1.68057776948017E-13</v>
      </c>
      <c r="M2435" s="60">
        <v>0.45214264086876299</v>
      </c>
      <c r="N2435" s="60">
        <v>3.85922865158658E-3</v>
      </c>
      <c r="O2435" s="60" t="s">
        <v>142</v>
      </c>
      <c r="P2435" s="60" t="s">
        <v>163</v>
      </c>
      <c r="Q2435" s="60">
        <v>429</v>
      </c>
      <c r="R2435" s="60" t="s">
        <v>173</v>
      </c>
    </row>
    <row r="2436" spans="1:18" x14ac:dyDescent="0.25">
      <c r="A2436" s="60">
        <v>2433</v>
      </c>
      <c r="B2436" s="60">
        <v>0.96967662936459997</v>
      </c>
      <c r="C2436" s="60">
        <v>-3.0792634854509001E-2</v>
      </c>
      <c r="D2436" s="60">
        <v>5.3119190642905101E-2</v>
      </c>
      <c r="E2436" s="60">
        <v>0.37450877057954701</v>
      </c>
      <c r="F2436" s="60">
        <v>0.999999999810116</v>
      </c>
      <c r="G2436" s="60">
        <v>8.23785203963125E-3</v>
      </c>
      <c r="H2436" s="60">
        <v>120.390866841153</v>
      </c>
      <c r="I2436" s="60">
        <v>0.81308269715988901</v>
      </c>
      <c r="J2436" s="60">
        <v>0.229887197812739</v>
      </c>
      <c r="K2436" s="60">
        <v>0.37450877050843401</v>
      </c>
      <c r="L2436" s="61">
        <v>7.1113180845644694E-11</v>
      </c>
      <c r="M2436" s="60">
        <v>0.62549122942045299</v>
      </c>
      <c r="N2436" s="60">
        <v>8.23785203963125E-3</v>
      </c>
      <c r="O2436" s="60">
        <v>0.81308269715988901</v>
      </c>
      <c r="P2436" s="60" t="s">
        <v>163</v>
      </c>
      <c r="Q2436" s="60">
        <v>430</v>
      </c>
      <c r="R2436" s="60" t="s">
        <v>173</v>
      </c>
    </row>
    <row r="2437" spans="1:18" x14ac:dyDescent="0.25">
      <c r="A2437" s="60">
        <v>2434</v>
      </c>
      <c r="B2437" s="60">
        <v>0.98733280057099304</v>
      </c>
      <c r="C2437" s="60">
        <v>-1.2748112419886401E-2</v>
      </c>
      <c r="D2437" s="60">
        <v>5.5245580019913601E-2</v>
      </c>
      <c r="E2437" s="60">
        <v>0.49835197051065899</v>
      </c>
      <c r="F2437" s="60">
        <v>0.93097194282615403</v>
      </c>
      <c r="G2437" s="60">
        <v>4.4445410279349402E-2</v>
      </c>
      <c r="H2437" s="60">
        <v>21.499511056704701</v>
      </c>
      <c r="I2437" s="60">
        <v>1.22848128095931</v>
      </c>
      <c r="J2437" s="60">
        <v>-0.1859867826239</v>
      </c>
      <c r="K2437" s="60">
        <v>0.46395170219755</v>
      </c>
      <c r="L2437" s="60">
        <v>3.4400268313108703E-2</v>
      </c>
      <c r="M2437" s="60">
        <v>0.50164802948934195</v>
      </c>
      <c r="N2437" s="60">
        <v>4.4445410279349402E-2</v>
      </c>
      <c r="O2437" s="60">
        <v>1.22848128095931</v>
      </c>
      <c r="P2437" s="60" t="s">
        <v>163</v>
      </c>
      <c r="Q2437" s="60">
        <v>431</v>
      </c>
      <c r="R2437" s="60" t="s">
        <v>173</v>
      </c>
    </row>
    <row r="2438" spans="1:18" x14ac:dyDescent="0.25">
      <c r="A2438" s="60">
        <v>2435</v>
      </c>
      <c r="B2438" s="60">
        <v>0.97993266895794195</v>
      </c>
      <c r="C2438" s="60">
        <v>-2.02714148227831E-2</v>
      </c>
      <c r="D2438" s="60">
        <v>5.3979550550577002E-2</v>
      </c>
      <c r="E2438" s="60">
        <v>0.51049130845895496</v>
      </c>
      <c r="F2438" s="60">
        <v>0.99999999926065497</v>
      </c>
      <c r="G2438" s="60">
        <v>6.8701256371006998E-3</v>
      </c>
      <c r="H2438" s="60">
        <v>144.55774564000799</v>
      </c>
      <c r="I2438" s="60">
        <v>2.69135297258785</v>
      </c>
      <c r="J2438" s="60">
        <v>-0.62843966949513197</v>
      </c>
      <c r="K2438" s="60">
        <v>0.51049130808152499</v>
      </c>
      <c r="L2438" s="61">
        <v>3.7742943828893802E-10</v>
      </c>
      <c r="M2438" s="60">
        <v>0.48950869154104498</v>
      </c>
      <c r="N2438" s="60">
        <v>6.8701256371006998E-3</v>
      </c>
      <c r="O2438" s="60">
        <v>2.69135297258785</v>
      </c>
      <c r="P2438" s="60" t="s">
        <v>163</v>
      </c>
      <c r="Q2438" s="60">
        <v>432</v>
      </c>
      <c r="R2438" s="60" t="s">
        <v>173</v>
      </c>
    </row>
    <row r="2439" spans="1:18" x14ac:dyDescent="0.25">
      <c r="A2439" s="60">
        <v>2436</v>
      </c>
      <c r="B2439" s="60">
        <v>0.981425995745696</v>
      </c>
      <c r="C2439" s="60">
        <v>-1.8748667246642502E-2</v>
      </c>
      <c r="D2439" s="60">
        <v>5.74289954224209E-2</v>
      </c>
      <c r="E2439" s="60">
        <v>0.58226617765990596</v>
      </c>
      <c r="F2439" s="60">
        <v>0.99999999999998501</v>
      </c>
      <c r="G2439" s="60">
        <v>2.0365355512300901E-3</v>
      </c>
      <c r="H2439" s="60">
        <v>490.02997460367902</v>
      </c>
      <c r="I2439" s="60">
        <v>2.7865420593967198</v>
      </c>
      <c r="J2439" s="60">
        <v>-0.64113227839938103</v>
      </c>
      <c r="K2439" s="60">
        <v>0.58226617765989797</v>
      </c>
      <c r="L2439" s="61">
        <v>8.7916563098197402E-15</v>
      </c>
      <c r="M2439" s="60">
        <v>0.41773382234009399</v>
      </c>
      <c r="N2439" s="60">
        <v>2.0365355512300901E-3</v>
      </c>
      <c r="O2439" s="60">
        <v>2.7865420593967198</v>
      </c>
      <c r="P2439" s="60" t="s">
        <v>163</v>
      </c>
      <c r="Q2439" s="60">
        <v>433</v>
      </c>
      <c r="R2439" s="60" t="s">
        <v>173</v>
      </c>
    </row>
    <row r="2440" spans="1:18" x14ac:dyDescent="0.25">
      <c r="A2440" s="60">
        <v>2437</v>
      </c>
      <c r="B2440" s="60">
        <v>0.97996784182657504</v>
      </c>
      <c r="C2440" s="60">
        <v>-2.0235522318603899E-2</v>
      </c>
      <c r="D2440" s="60">
        <v>5.4078260376710499E-2</v>
      </c>
      <c r="E2440" s="60">
        <v>0.488855368819478</v>
      </c>
      <c r="F2440" s="60">
        <v>0.99999999988538701</v>
      </c>
      <c r="G2440" s="60">
        <v>6.5597122634438497E-3</v>
      </c>
      <c r="H2440" s="60">
        <v>151.44571100669</v>
      </c>
      <c r="I2440" s="60">
        <v>1.9296182502199599</v>
      </c>
      <c r="J2440" s="60">
        <v>-0.48176277878486601</v>
      </c>
      <c r="K2440" s="60">
        <v>0.48885536876344798</v>
      </c>
      <c r="L2440" s="61">
        <v>5.6029336251033797E-11</v>
      </c>
      <c r="M2440" s="60">
        <v>0.511144631180522</v>
      </c>
      <c r="N2440" s="60">
        <v>6.5597122634438497E-3</v>
      </c>
      <c r="O2440" s="60">
        <v>1.9296182502199599</v>
      </c>
      <c r="P2440" s="60" t="s">
        <v>163</v>
      </c>
      <c r="Q2440" s="60">
        <v>434</v>
      </c>
      <c r="R2440" s="60" t="s">
        <v>173</v>
      </c>
    </row>
    <row r="2441" spans="1:18" x14ac:dyDescent="0.25">
      <c r="A2441" s="60">
        <v>2438</v>
      </c>
      <c r="B2441" s="60">
        <v>0.981425995745696</v>
      </c>
      <c r="C2441" s="60">
        <v>-1.8748667246642502E-2</v>
      </c>
      <c r="D2441" s="60">
        <v>5.74289954224209E-2</v>
      </c>
      <c r="E2441" s="60">
        <v>0.58226617765990596</v>
      </c>
      <c r="F2441" s="60">
        <v>0.99999999999998501</v>
      </c>
      <c r="G2441" s="60">
        <v>2.0365355512300901E-3</v>
      </c>
      <c r="H2441" s="60">
        <v>490.02997460367902</v>
      </c>
      <c r="I2441" s="60">
        <v>2.7865420593967198</v>
      </c>
      <c r="J2441" s="60">
        <v>-0.64113227839938103</v>
      </c>
      <c r="K2441" s="60">
        <v>0.58226617765989797</v>
      </c>
      <c r="L2441" s="61">
        <v>8.7916563098197402E-15</v>
      </c>
      <c r="M2441" s="60">
        <v>0.41773382234009399</v>
      </c>
      <c r="N2441" s="60">
        <v>2.0365355512300901E-3</v>
      </c>
      <c r="O2441" s="60">
        <v>2.7865420593967198</v>
      </c>
      <c r="P2441" s="60" t="s">
        <v>163</v>
      </c>
      <c r="Q2441" s="60">
        <v>435</v>
      </c>
      <c r="R2441" s="60" t="s">
        <v>173</v>
      </c>
    </row>
    <row r="2442" spans="1:18" x14ac:dyDescent="0.25">
      <c r="A2442" s="60">
        <v>2439</v>
      </c>
      <c r="B2442" s="60">
        <v>0.99690919343162598</v>
      </c>
      <c r="C2442" s="60">
        <v>-3.0955929761141399E-3</v>
      </c>
      <c r="D2442" s="60">
        <v>5.8262105016290401E-2</v>
      </c>
      <c r="E2442" s="60">
        <v>0.656912057289469</v>
      </c>
      <c r="F2442" s="60">
        <v>0.42460030392937298</v>
      </c>
      <c r="G2442" s="60">
        <v>9.7578272262710805E-2</v>
      </c>
      <c r="H2442" s="60">
        <v>9.2481830925197404</v>
      </c>
      <c r="I2442" s="60" t="s">
        <v>142</v>
      </c>
      <c r="J2442" s="60">
        <v>-1</v>
      </c>
      <c r="K2442" s="60">
        <v>0.27892505917997901</v>
      </c>
      <c r="L2442" s="60">
        <v>0.37798699810949099</v>
      </c>
      <c r="M2442" s="60">
        <v>0.343087942710531</v>
      </c>
      <c r="N2442" s="60">
        <v>9.7578272262710805E-2</v>
      </c>
      <c r="O2442" s="60" t="s">
        <v>142</v>
      </c>
      <c r="P2442" s="60" t="s">
        <v>163</v>
      </c>
      <c r="Q2442" s="60">
        <v>436</v>
      </c>
      <c r="R2442" s="60" t="s">
        <v>173</v>
      </c>
    </row>
    <row r="2443" spans="1:18" x14ac:dyDescent="0.25">
      <c r="A2443" s="60">
        <v>2440</v>
      </c>
      <c r="B2443" s="60">
        <v>0.99360490356983</v>
      </c>
      <c r="C2443" s="60">
        <v>-6.41563266027983E-3</v>
      </c>
      <c r="D2443" s="60">
        <v>5.2528305174862198E-2</v>
      </c>
      <c r="E2443" s="60">
        <v>0.44330315638497603</v>
      </c>
      <c r="F2443" s="60">
        <v>0.99832291966138198</v>
      </c>
      <c r="G2443" s="60">
        <v>2.2228181746071999E-2</v>
      </c>
      <c r="H2443" s="60">
        <v>43.987935199725101</v>
      </c>
      <c r="I2443" s="60">
        <v>1.3478959197665601</v>
      </c>
      <c r="J2443" s="60">
        <v>-0.25810295488305202</v>
      </c>
      <c r="K2443" s="60">
        <v>0.44255970137735501</v>
      </c>
      <c r="L2443" s="60">
        <v>7.4345500762070004E-4</v>
      </c>
      <c r="M2443" s="60">
        <v>0.55669684361502403</v>
      </c>
      <c r="N2443" s="60">
        <v>2.2228181746071999E-2</v>
      </c>
      <c r="O2443" s="60">
        <v>1.3478959197665601</v>
      </c>
      <c r="P2443" s="60" t="s">
        <v>163</v>
      </c>
      <c r="Q2443" s="60">
        <v>437</v>
      </c>
      <c r="R2443" s="60" t="s">
        <v>173</v>
      </c>
    </row>
    <row r="2444" spans="1:18" x14ac:dyDescent="0.25">
      <c r="A2444" s="60">
        <v>2441</v>
      </c>
      <c r="B2444" s="60">
        <v>0.96299579810284797</v>
      </c>
      <c r="C2444" s="60">
        <v>-3.7706230534290598E-2</v>
      </c>
      <c r="D2444" s="60">
        <v>5.55344574370372E-2</v>
      </c>
      <c r="E2444" s="60">
        <v>0.53277038232407303</v>
      </c>
      <c r="F2444" s="60">
        <v>0.71137807482670801</v>
      </c>
      <c r="G2444" s="60">
        <v>0.10581051440434699</v>
      </c>
      <c r="H2444" s="60">
        <v>8.4508566150484707</v>
      </c>
      <c r="I2444" s="60">
        <v>2.1942903816549801</v>
      </c>
      <c r="J2444" s="60">
        <v>-0.54427180269286801</v>
      </c>
      <c r="K2444" s="60">
        <v>0.379001168902388</v>
      </c>
      <c r="L2444" s="60">
        <v>0.15376921342168501</v>
      </c>
      <c r="M2444" s="60">
        <v>0.46722961767592702</v>
      </c>
      <c r="N2444" s="60">
        <v>0.10581051440434699</v>
      </c>
      <c r="O2444" s="60">
        <v>2.1942903816549801</v>
      </c>
      <c r="P2444" s="60" t="s">
        <v>163</v>
      </c>
      <c r="Q2444" s="60">
        <v>438</v>
      </c>
      <c r="R2444" s="60" t="s">
        <v>173</v>
      </c>
    </row>
    <row r="2445" spans="1:18" x14ac:dyDescent="0.25">
      <c r="A2445" s="60">
        <v>2442</v>
      </c>
      <c r="B2445" s="60">
        <v>0.99073880716194196</v>
      </c>
      <c r="C2445" s="60">
        <v>-9.3043443138464393E-3</v>
      </c>
      <c r="D2445" s="60">
        <v>5.3324313714384397E-2</v>
      </c>
      <c r="E2445" s="60">
        <v>0.54371574614046203</v>
      </c>
      <c r="F2445" s="60">
        <v>0.62784565494943401</v>
      </c>
      <c r="G2445" s="60">
        <v>0.14284121245421599</v>
      </c>
      <c r="H2445" s="60">
        <v>6.00078067679891</v>
      </c>
      <c r="I2445" s="60">
        <v>6.9430907580452601</v>
      </c>
      <c r="J2445" s="60">
        <v>-0.85597192448604298</v>
      </c>
      <c r="K2445" s="60">
        <v>0.34136956874187901</v>
      </c>
      <c r="L2445" s="60">
        <v>0.20234617739858299</v>
      </c>
      <c r="M2445" s="60">
        <v>0.45628425385953802</v>
      </c>
      <c r="N2445" s="60">
        <v>0.14284121245421599</v>
      </c>
      <c r="O2445" s="60">
        <v>6.9430907580452601</v>
      </c>
      <c r="P2445" s="60" t="s">
        <v>163</v>
      </c>
      <c r="Q2445" s="60">
        <v>439</v>
      </c>
      <c r="R2445" s="60" t="s">
        <v>173</v>
      </c>
    </row>
    <row r="2446" spans="1:18" x14ac:dyDescent="0.25">
      <c r="A2446" s="60">
        <v>2443</v>
      </c>
      <c r="B2446" s="60">
        <v>0.99056356153009095</v>
      </c>
      <c r="C2446" s="60">
        <v>-9.4812437463383404E-3</v>
      </c>
      <c r="D2446" s="60">
        <v>5.5155914954000199E-2</v>
      </c>
      <c r="E2446" s="60">
        <v>0.42703501707048103</v>
      </c>
      <c r="F2446" s="60">
        <v>0.99999999999985001</v>
      </c>
      <c r="G2446" s="60">
        <v>2.0890081920797699E-3</v>
      </c>
      <c r="H2446" s="60">
        <v>477.696064377048</v>
      </c>
      <c r="I2446" s="60">
        <v>1.11461137538697</v>
      </c>
      <c r="J2446" s="60">
        <v>-0.102826310513098</v>
      </c>
      <c r="K2446" s="60">
        <v>0.42703501707041702</v>
      </c>
      <c r="L2446" s="61">
        <v>6.3861823384352204E-14</v>
      </c>
      <c r="M2446" s="60">
        <v>0.57296498292951903</v>
      </c>
      <c r="N2446" s="60">
        <v>2.0890081920797699E-3</v>
      </c>
      <c r="O2446" s="60">
        <v>1.11461137538697</v>
      </c>
      <c r="P2446" s="60" t="s">
        <v>163</v>
      </c>
      <c r="Q2446" s="60">
        <v>440</v>
      </c>
      <c r="R2446" s="60" t="s">
        <v>173</v>
      </c>
    </row>
    <row r="2447" spans="1:18" x14ac:dyDescent="0.25">
      <c r="A2447" s="60">
        <v>2444</v>
      </c>
      <c r="B2447" s="60">
        <v>1.00531657302167</v>
      </c>
      <c r="C2447" s="60">
        <v>5.3024899410884299E-3</v>
      </c>
      <c r="D2447" s="60">
        <v>5.4727504478363102E-2</v>
      </c>
      <c r="E2447" s="60">
        <v>0.53483955197950495</v>
      </c>
      <c r="F2447" s="60">
        <v>0.99999999999820799</v>
      </c>
      <c r="G2447" s="60">
        <v>2.9890559097539501E-3</v>
      </c>
      <c r="H2447" s="60">
        <v>333.553795643895</v>
      </c>
      <c r="I2447" s="60">
        <v>3.5629196292428098</v>
      </c>
      <c r="J2447" s="60">
        <v>-0.71933130576607496</v>
      </c>
      <c r="K2447" s="60">
        <v>0.53483955197854605</v>
      </c>
      <c r="L2447" s="61">
        <v>9.5820083537626202E-13</v>
      </c>
      <c r="M2447" s="60">
        <v>0.465160448020495</v>
      </c>
      <c r="N2447" s="60">
        <v>2.9890559097539501E-3</v>
      </c>
      <c r="O2447" s="60">
        <v>3.5629196292428098</v>
      </c>
      <c r="P2447" s="60" t="s">
        <v>163</v>
      </c>
      <c r="Q2447" s="60">
        <v>441</v>
      </c>
      <c r="R2447" s="60" t="s">
        <v>173</v>
      </c>
    </row>
    <row r="2448" spans="1:18" x14ac:dyDescent="0.25">
      <c r="A2448" s="60">
        <v>2445</v>
      </c>
      <c r="B2448" s="60">
        <v>0.96449709809177697</v>
      </c>
      <c r="C2448" s="60">
        <v>-3.61484553585808E-2</v>
      </c>
      <c r="D2448" s="60">
        <v>5.5174176203637702E-2</v>
      </c>
      <c r="E2448" s="60">
        <v>0.53801733749375602</v>
      </c>
      <c r="F2448" s="60">
        <v>0.99999999999516997</v>
      </c>
      <c r="G2448" s="60">
        <v>6.2651015719430696E-3</v>
      </c>
      <c r="H2448" s="60">
        <v>158.614331630039</v>
      </c>
      <c r="I2448" s="60">
        <v>4.5722853439710001</v>
      </c>
      <c r="J2448" s="60">
        <v>-0.78129099022251602</v>
      </c>
      <c r="K2448" s="60">
        <v>0.53801733749115799</v>
      </c>
      <c r="L2448" s="61">
        <v>2.5987567989039601E-12</v>
      </c>
      <c r="M2448" s="60">
        <v>0.46198266250624398</v>
      </c>
      <c r="N2448" s="60">
        <v>6.2651015719430696E-3</v>
      </c>
      <c r="O2448" s="60">
        <v>4.5722853439710001</v>
      </c>
      <c r="P2448" s="60" t="s">
        <v>163</v>
      </c>
      <c r="Q2448" s="60">
        <v>442</v>
      </c>
      <c r="R2448" s="60" t="s">
        <v>173</v>
      </c>
    </row>
    <row r="2449" spans="1:18" x14ac:dyDescent="0.25">
      <c r="A2449" s="60">
        <v>2446</v>
      </c>
      <c r="B2449" s="60">
        <v>1.00531657302167</v>
      </c>
      <c r="C2449" s="60">
        <v>5.3024899410884299E-3</v>
      </c>
      <c r="D2449" s="60">
        <v>5.4727504478363102E-2</v>
      </c>
      <c r="E2449" s="60">
        <v>0.53483955197950495</v>
      </c>
      <c r="F2449" s="60">
        <v>0.99999999999820799</v>
      </c>
      <c r="G2449" s="60">
        <v>2.9890559097539501E-3</v>
      </c>
      <c r="H2449" s="60">
        <v>333.553795643895</v>
      </c>
      <c r="I2449" s="60">
        <v>3.5629196292428098</v>
      </c>
      <c r="J2449" s="60">
        <v>-0.71933130576607496</v>
      </c>
      <c r="K2449" s="60">
        <v>0.53483955197854605</v>
      </c>
      <c r="L2449" s="61">
        <v>9.5820083537626202E-13</v>
      </c>
      <c r="M2449" s="60">
        <v>0.465160448020495</v>
      </c>
      <c r="N2449" s="60">
        <v>2.9890559097539501E-3</v>
      </c>
      <c r="O2449" s="60">
        <v>3.5629196292428098</v>
      </c>
      <c r="P2449" s="60" t="s">
        <v>163</v>
      </c>
      <c r="Q2449" s="60">
        <v>443</v>
      </c>
      <c r="R2449" s="60" t="s">
        <v>173</v>
      </c>
    </row>
    <row r="2450" spans="1:18" x14ac:dyDescent="0.25">
      <c r="A2450" s="60">
        <v>2447</v>
      </c>
      <c r="B2450" s="60">
        <v>0.973372972002994</v>
      </c>
      <c r="C2450" s="60">
        <v>-2.6987948556535499E-2</v>
      </c>
      <c r="D2450" s="60">
        <v>5.7554917573816103E-2</v>
      </c>
      <c r="E2450" s="60">
        <v>0.61543124948330896</v>
      </c>
      <c r="F2450" s="60">
        <v>1</v>
      </c>
      <c r="G2450" s="60">
        <v>2.95715873505006E-3</v>
      </c>
      <c r="H2450" s="60">
        <v>337.162435498435</v>
      </c>
      <c r="I2450" s="60" t="s">
        <v>142</v>
      </c>
      <c r="J2450" s="60">
        <v>-1</v>
      </c>
      <c r="K2450" s="60">
        <v>0.61543124948330896</v>
      </c>
      <c r="L2450" s="61">
        <v>6.8326594325019895E-17</v>
      </c>
      <c r="M2450" s="60">
        <v>0.38456875051669098</v>
      </c>
      <c r="N2450" s="60">
        <v>2.95715873505006E-3</v>
      </c>
      <c r="O2450" s="60" t="s">
        <v>142</v>
      </c>
      <c r="P2450" s="60" t="s">
        <v>163</v>
      </c>
      <c r="Q2450" s="60">
        <v>444</v>
      </c>
      <c r="R2450" s="60" t="s">
        <v>173</v>
      </c>
    </row>
    <row r="2451" spans="1:18" x14ac:dyDescent="0.25">
      <c r="A2451" s="60">
        <v>2448</v>
      </c>
      <c r="B2451" s="60">
        <v>1.058341218779</v>
      </c>
      <c r="C2451" s="60">
        <v>5.6702794463587503E-2</v>
      </c>
      <c r="D2451" s="60">
        <v>4.4519382300893397E-2</v>
      </c>
      <c r="E2451" s="60" t="s">
        <v>162</v>
      </c>
      <c r="F2451" s="60">
        <v>0.28433621940186898</v>
      </c>
      <c r="G2451" s="60">
        <v>1.31937532780218</v>
      </c>
      <c r="H2451" s="60">
        <v>-0.24206556017247399</v>
      </c>
      <c r="I2451" s="60">
        <v>0</v>
      </c>
      <c r="J2451" s="60" t="s">
        <v>142</v>
      </c>
      <c r="K2451" s="60" t="s">
        <v>162</v>
      </c>
      <c r="L2451" s="60" t="s">
        <v>162</v>
      </c>
      <c r="M2451" s="60" t="s">
        <v>162</v>
      </c>
      <c r="N2451" s="60">
        <v>1.31937532780218</v>
      </c>
      <c r="O2451" s="60">
        <v>0</v>
      </c>
      <c r="P2451" s="60" t="s">
        <v>163</v>
      </c>
      <c r="Q2451" s="60">
        <v>445</v>
      </c>
      <c r="R2451" s="60" t="s">
        <v>173</v>
      </c>
    </row>
    <row r="2452" spans="1:18" x14ac:dyDescent="0.25">
      <c r="A2452" s="60">
        <v>2449</v>
      </c>
      <c r="B2452" s="60">
        <v>0.97729977834150406</v>
      </c>
      <c r="C2452" s="60">
        <v>-2.2961838444387799E-2</v>
      </c>
      <c r="D2452" s="60">
        <v>5.9228521166857902E-2</v>
      </c>
      <c r="E2452" s="60">
        <v>0.61604238468234396</v>
      </c>
      <c r="F2452" s="60">
        <v>0.99999999999894396</v>
      </c>
      <c r="G2452" s="60">
        <v>2.3133564939136998E-3</v>
      </c>
      <c r="H2452" s="60">
        <v>431.27232924581102</v>
      </c>
      <c r="I2452" s="60">
        <v>3.0366857145275499</v>
      </c>
      <c r="J2452" s="60">
        <v>-0.67069361336407496</v>
      </c>
      <c r="K2452" s="60">
        <v>0.61604238468169303</v>
      </c>
      <c r="L2452" s="61">
        <v>6.5043116207797901E-13</v>
      </c>
      <c r="M2452" s="60">
        <v>0.38395761531765599</v>
      </c>
      <c r="N2452" s="60">
        <v>2.3133564939136998E-3</v>
      </c>
      <c r="O2452" s="60">
        <v>3.0366857145275499</v>
      </c>
      <c r="P2452" s="60" t="s">
        <v>163</v>
      </c>
      <c r="Q2452" s="60">
        <v>446</v>
      </c>
      <c r="R2452" s="60" t="s">
        <v>173</v>
      </c>
    </row>
    <row r="2453" spans="1:18" x14ac:dyDescent="0.25">
      <c r="A2453" s="60">
        <v>2450</v>
      </c>
      <c r="B2453" s="60">
        <v>1.0106342729016899</v>
      </c>
      <c r="C2453" s="60">
        <v>1.05781267200711E-2</v>
      </c>
      <c r="D2453" s="60">
        <v>4.95231694973432E-2</v>
      </c>
      <c r="E2453" s="60">
        <v>0.257522439849313</v>
      </c>
      <c r="F2453" s="60">
        <v>0.91768007453852696</v>
      </c>
      <c r="G2453" s="60">
        <v>5.4600239272680498E-2</v>
      </c>
      <c r="H2453" s="60">
        <v>17.314938053767001</v>
      </c>
      <c r="I2453" s="60">
        <v>0.51436171484595405</v>
      </c>
      <c r="J2453" s="60">
        <v>0.94415713910489896</v>
      </c>
      <c r="K2453" s="60">
        <v>0.23632321179626101</v>
      </c>
      <c r="L2453" s="60">
        <v>2.1199228053052101E-2</v>
      </c>
      <c r="M2453" s="60">
        <v>0.742477560150687</v>
      </c>
      <c r="N2453" s="60">
        <v>5.4600239272680498E-2</v>
      </c>
      <c r="O2453" s="60">
        <v>0.51436171484595405</v>
      </c>
      <c r="P2453" s="60" t="s">
        <v>163</v>
      </c>
      <c r="Q2453" s="60">
        <v>447</v>
      </c>
      <c r="R2453" s="60" t="s">
        <v>173</v>
      </c>
    </row>
    <row r="2454" spans="1:18" x14ac:dyDescent="0.25">
      <c r="A2454" s="60">
        <v>2451</v>
      </c>
      <c r="B2454" s="60">
        <v>0.97355889668552198</v>
      </c>
      <c r="C2454" s="60">
        <v>-2.67969560661626E-2</v>
      </c>
      <c r="D2454" s="60">
        <v>5.3788790088356998E-2</v>
      </c>
      <c r="E2454" s="60">
        <v>0.53837647436218705</v>
      </c>
      <c r="F2454" s="60">
        <v>0.99999999999925504</v>
      </c>
      <c r="G2454" s="60">
        <v>6.0824428188790596E-3</v>
      </c>
      <c r="H2454" s="60">
        <v>163.407628608713</v>
      </c>
      <c r="I2454" s="60" t="s">
        <v>142</v>
      </c>
      <c r="J2454" s="60">
        <v>-1</v>
      </c>
      <c r="K2454" s="60">
        <v>0.53837647436178704</v>
      </c>
      <c r="L2454" s="61">
        <v>4.0082966246944099E-13</v>
      </c>
      <c r="M2454" s="60">
        <v>0.461623525637813</v>
      </c>
      <c r="N2454" s="60">
        <v>6.0824428188790596E-3</v>
      </c>
      <c r="O2454" s="60" t="s">
        <v>142</v>
      </c>
      <c r="P2454" s="60" t="s">
        <v>163</v>
      </c>
      <c r="Q2454" s="60">
        <v>448</v>
      </c>
      <c r="R2454" s="60" t="s">
        <v>173</v>
      </c>
    </row>
    <row r="2455" spans="1:18" x14ac:dyDescent="0.25">
      <c r="A2455" s="60">
        <v>2452</v>
      </c>
      <c r="B2455" s="60">
        <v>0.98495982209156796</v>
      </c>
      <c r="C2455" s="60">
        <v>-1.5154428396726E-2</v>
      </c>
      <c r="D2455" s="60">
        <v>5.5245056086738201E-2</v>
      </c>
      <c r="E2455" s="60">
        <v>0.57020818060428702</v>
      </c>
      <c r="F2455" s="60">
        <v>0.99999999999998901</v>
      </c>
      <c r="G2455" s="60">
        <v>3.5745330922226999E-3</v>
      </c>
      <c r="H2455" s="60">
        <v>278.75681696044501</v>
      </c>
      <c r="I2455" s="60" t="s">
        <v>142</v>
      </c>
      <c r="J2455" s="60">
        <v>-1</v>
      </c>
      <c r="K2455" s="60">
        <v>0.57020818060428102</v>
      </c>
      <c r="L2455" s="61">
        <v>6.39388833445864E-15</v>
      </c>
      <c r="M2455" s="60">
        <v>0.42979181939571298</v>
      </c>
      <c r="N2455" s="60">
        <v>3.5745330922226999E-3</v>
      </c>
      <c r="O2455" s="60" t="s">
        <v>142</v>
      </c>
      <c r="P2455" s="60" t="s">
        <v>163</v>
      </c>
      <c r="Q2455" s="60">
        <v>449</v>
      </c>
      <c r="R2455" s="60" t="s">
        <v>173</v>
      </c>
    </row>
    <row r="2456" spans="1:18" x14ac:dyDescent="0.25">
      <c r="A2456" s="60">
        <v>2453</v>
      </c>
      <c r="B2456" s="60">
        <v>0.99664300354833801</v>
      </c>
      <c r="C2456" s="60">
        <v>-3.36264380655949E-3</v>
      </c>
      <c r="D2456" s="60">
        <v>4.9843125378394401E-2</v>
      </c>
      <c r="E2456" s="60">
        <v>0.46020823018790302</v>
      </c>
      <c r="F2456" s="60">
        <v>0.63213311450850895</v>
      </c>
      <c r="G2456" s="60">
        <v>0.20257572271650601</v>
      </c>
      <c r="H2456" s="60">
        <v>3.9364256811732998</v>
      </c>
      <c r="I2456" s="60" t="s">
        <v>142</v>
      </c>
      <c r="J2456" s="60">
        <v>-1</v>
      </c>
      <c r="K2456" s="60">
        <v>0.29091286187112803</v>
      </c>
      <c r="L2456" s="60">
        <v>0.169295368316775</v>
      </c>
      <c r="M2456" s="60">
        <v>0.53979176981209698</v>
      </c>
      <c r="N2456" s="60">
        <v>0.20257572271650601</v>
      </c>
      <c r="O2456" s="60" t="s">
        <v>142</v>
      </c>
      <c r="P2456" s="60" t="s">
        <v>163</v>
      </c>
      <c r="Q2456" s="60">
        <v>450</v>
      </c>
      <c r="R2456" s="60" t="s">
        <v>173</v>
      </c>
    </row>
    <row r="2457" spans="1:18" x14ac:dyDescent="0.25">
      <c r="A2457" s="60">
        <v>2454</v>
      </c>
      <c r="B2457" s="60">
        <v>0.98495982209156796</v>
      </c>
      <c r="C2457" s="60">
        <v>-1.5154428396726E-2</v>
      </c>
      <c r="D2457" s="60">
        <v>5.5245056086738201E-2</v>
      </c>
      <c r="E2457" s="60">
        <v>0.57020818060428702</v>
      </c>
      <c r="F2457" s="60">
        <v>0.99999999999998901</v>
      </c>
      <c r="G2457" s="60">
        <v>3.5745330922226999E-3</v>
      </c>
      <c r="H2457" s="60">
        <v>278.75681696044501</v>
      </c>
      <c r="I2457" s="60" t="s">
        <v>142</v>
      </c>
      <c r="J2457" s="60">
        <v>-1</v>
      </c>
      <c r="K2457" s="60">
        <v>0.57020818060428102</v>
      </c>
      <c r="L2457" s="61">
        <v>6.39388833445864E-15</v>
      </c>
      <c r="M2457" s="60">
        <v>0.42979181939571298</v>
      </c>
      <c r="N2457" s="60">
        <v>3.5745330922226999E-3</v>
      </c>
      <c r="O2457" s="60" t="s">
        <v>142</v>
      </c>
      <c r="P2457" s="60" t="s">
        <v>163</v>
      </c>
      <c r="Q2457" s="60">
        <v>451</v>
      </c>
      <c r="R2457" s="60" t="s">
        <v>173</v>
      </c>
    </row>
    <row r="2458" spans="1:18" x14ac:dyDescent="0.25">
      <c r="A2458" s="60">
        <v>2455</v>
      </c>
      <c r="B2458" s="60">
        <v>0.99862138626103503</v>
      </c>
      <c r="C2458" s="60">
        <v>-1.3795649011763E-3</v>
      </c>
      <c r="D2458" s="60">
        <v>5.7663542667009002E-2</v>
      </c>
      <c r="E2458" s="60">
        <v>0.609767048558428</v>
      </c>
      <c r="F2458" s="60">
        <v>0.16722867212888301</v>
      </c>
      <c r="G2458" s="60">
        <v>0.25705528706505898</v>
      </c>
      <c r="H2458" s="60">
        <v>2.8902137023422001</v>
      </c>
      <c r="I2458" s="60">
        <v>4.8911185277439797</v>
      </c>
      <c r="J2458" s="60">
        <v>-0.79554778843986695</v>
      </c>
      <c r="K2458" s="60">
        <v>0.101970533838374</v>
      </c>
      <c r="L2458" s="60">
        <v>0.50779651472005405</v>
      </c>
      <c r="M2458" s="60">
        <v>0.390232951441572</v>
      </c>
      <c r="N2458" s="60">
        <v>0.25705528706505898</v>
      </c>
      <c r="O2458" s="60">
        <v>4.8911185277439797</v>
      </c>
      <c r="P2458" s="60" t="s">
        <v>163</v>
      </c>
      <c r="Q2458" s="60">
        <v>452</v>
      </c>
      <c r="R2458" s="60" t="s">
        <v>173</v>
      </c>
    </row>
    <row r="2459" spans="1:18" x14ac:dyDescent="0.25">
      <c r="A2459" s="60">
        <v>2456</v>
      </c>
      <c r="B2459" s="60">
        <v>0.99256341916539403</v>
      </c>
      <c r="C2459" s="60">
        <v>-7.4643700587880201E-3</v>
      </c>
      <c r="D2459" s="60">
        <v>5.5789709531969697E-2</v>
      </c>
      <c r="E2459" s="60">
        <v>0.54980649097016798</v>
      </c>
      <c r="F2459" s="60">
        <v>0.999999999999999</v>
      </c>
      <c r="G2459" s="60">
        <v>1.9904930555321399E-3</v>
      </c>
      <c r="H2459" s="60">
        <v>501.38808782613899</v>
      </c>
      <c r="I2459" s="60">
        <v>4.08455879960436</v>
      </c>
      <c r="J2459" s="60">
        <v>-0.75517551611771105</v>
      </c>
      <c r="K2459" s="60">
        <v>0.54980649097016798</v>
      </c>
      <c r="L2459" s="61">
        <v>4.8832626029075497E-16</v>
      </c>
      <c r="M2459" s="60">
        <v>0.45019350902983202</v>
      </c>
      <c r="N2459" s="60">
        <v>1.9904930555321399E-3</v>
      </c>
      <c r="O2459" s="60">
        <v>4.08455879960436</v>
      </c>
      <c r="P2459" s="60" t="s">
        <v>163</v>
      </c>
      <c r="Q2459" s="60">
        <v>453</v>
      </c>
      <c r="R2459" s="60" t="s">
        <v>173</v>
      </c>
    </row>
    <row r="2460" spans="1:18" x14ac:dyDescent="0.25">
      <c r="A2460" s="60">
        <v>2457</v>
      </c>
      <c r="B2460" s="60">
        <v>0.98119565120029595</v>
      </c>
      <c r="C2460" s="60">
        <v>-1.8983398731252599E-2</v>
      </c>
      <c r="D2460" s="60">
        <v>5.84682336201253E-2</v>
      </c>
      <c r="E2460" s="60">
        <v>0.65624823388990305</v>
      </c>
      <c r="F2460" s="60">
        <v>0.701621253847594</v>
      </c>
      <c r="G2460" s="60">
        <v>5.8520632567574601E-2</v>
      </c>
      <c r="H2460" s="60">
        <v>16.0879902715557</v>
      </c>
      <c r="I2460" s="60" t="s">
        <v>142</v>
      </c>
      <c r="J2460" s="60">
        <v>-1</v>
      </c>
      <c r="K2460" s="60">
        <v>0.46043770869710299</v>
      </c>
      <c r="L2460" s="60">
        <v>0.19581052519280001</v>
      </c>
      <c r="M2460" s="60">
        <v>0.343751766110097</v>
      </c>
      <c r="N2460" s="60">
        <v>5.8520632567574601E-2</v>
      </c>
      <c r="O2460" s="60" t="s">
        <v>142</v>
      </c>
      <c r="P2460" s="60" t="s">
        <v>163</v>
      </c>
      <c r="Q2460" s="60">
        <v>454</v>
      </c>
      <c r="R2460" s="60" t="s">
        <v>173</v>
      </c>
    </row>
    <row r="2461" spans="1:18" x14ac:dyDescent="0.25">
      <c r="A2461" s="60">
        <v>2458</v>
      </c>
      <c r="B2461" s="60">
        <v>1.0095961412140899</v>
      </c>
      <c r="C2461" s="60">
        <v>9.5503907036977101E-3</v>
      </c>
      <c r="D2461" s="60">
        <v>5.2921160649407002E-2</v>
      </c>
      <c r="E2461" s="60">
        <v>0.567691479191899</v>
      </c>
      <c r="F2461" s="60">
        <v>0.37995179555637898</v>
      </c>
      <c r="G2461" s="60">
        <v>0.27899591396815898</v>
      </c>
      <c r="H2461" s="60">
        <v>2.5842818834763501</v>
      </c>
      <c r="I2461" s="60" t="s">
        <v>142</v>
      </c>
      <c r="J2461" s="60">
        <v>-1</v>
      </c>
      <c r="K2461" s="60">
        <v>0.21569539684101899</v>
      </c>
      <c r="L2461" s="60">
        <v>0.35199608235087998</v>
      </c>
      <c r="M2461" s="60">
        <v>0.432308520808101</v>
      </c>
      <c r="N2461" s="60">
        <v>0.27899591396815898</v>
      </c>
      <c r="O2461" s="60" t="s">
        <v>142</v>
      </c>
      <c r="P2461" s="60" t="s">
        <v>163</v>
      </c>
      <c r="Q2461" s="60">
        <v>455</v>
      </c>
      <c r="R2461" s="60" t="s">
        <v>173</v>
      </c>
    </row>
    <row r="2462" spans="1:18" x14ac:dyDescent="0.25">
      <c r="A2462" s="60">
        <v>2459</v>
      </c>
      <c r="B2462" s="60">
        <v>1.02441389136556</v>
      </c>
      <c r="C2462" s="60">
        <v>2.41206357409064E-2</v>
      </c>
      <c r="D2462" s="60">
        <v>5.3194319561442299E-2</v>
      </c>
      <c r="E2462" s="60">
        <v>0.80648336164185797</v>
      </c>
      <c r="F2462" s="60">
        <v>0.111813724292286</v>
      </c>
      <c r="G2462" s="60">
        <v>2.1785347670808299</v>
      </c>
      <c r="H2462" s="60">
        <v>-0.54097588199614999</v>
      </c>
      <c r="I2462" s="60" t="s">
        <v>142</v>
      </c>
      <c r="J2462" s="60">
        <v>-1</v>
      </c>
      <c r="K2462" s="60">
        <v>9.0175908244938804E-2</v>
      </c>
      <c r="L2462" s="60">
        <v>0.71630745339691904</v>
      </c>
      <c r="M2462" s="60">
        <v>0.19351663835814201</v>
      </c>
      <c r="N2462" s="60">
        <v>2.1785347670808299</v>
      </c>
      <c r="O2462" s="60" t="s">
        <v>142</v>
      </c>
      <c r="P2462" s="60" t="s">
        <v>163</v>
      </c>
      <c r="Q2462" s="60">
        <v>456</v>
      </c>
      <c r="R2462" s="60" t="s">
        <v>173</v>
      </c>
    </row>
    <row r="2463" spans="1:18" x14ac:dyDescent="0.25">
      <c r="A2463" s="60">
        <v>2460</v>
      </c>
      <c r="B2463" s="60">
        <v>0.97665836830108899</v>
      </c>
      <c r="C2463" s="60">
        <v>-2.3618362295275901E-2</v>
      </c>
      <c r="D2463" s="60">
        <v>5.8864801481996701E-2</v>
      </c>
      <c r="E2463" s="60">
        <v>0.61457561679607997</v>
      </c>
      <c r="F2463" s="60">
        <v>0.999999999999999</v>
      </c>
      <c r="G2463" s="60">
        <v>1.8199195796761601E-3</v>
      </c>
      <c r="H2463" s="60">
        <v>548.47482908994402</v>
      </c>
      <c r="I2463" s="60">
        <v>4.4755587494646001</v>
      </c>
      <c r="J2463" s="60">
        <v>-0.77656421108992801</v>
      </c>
      <c r="K2463" s="60">
        <v>0.61457561679607997</v>
      </c>
      <c r="L2463" s="61">
        <v>3.4115800007010801E-16</v>
      </c>
      <c r="M2463" s="60">
        <v>0.38542438320391997</v>
      </c>
      <c r="N2463" s="60">
        <v>1.8199195796761601E-3</v>
      </c>
      <c r="O2463" s="60">
        <v>4.4755587494646001</v>
      </c>
      <c r="P2463" s="60" t="s">
        <v>163</v>
      </c>
      <c r="Q2463" s="60">
        <v>457</v>
      </c>
      <c r="R2463" s="60" t="s">
        <v>173</v>
      </c>
    </row>
    <row r="2464" spans="1:18" x14ac:dyDescent="0.25">
      <c r="A2464" s="60">
        <v>2461</v>
      </c>
      <c r="B2464" s="60">
        <v>1.0149080494359299</v>
      </c>
      <c r="C2464" s="60">
        <v>1.47980167013377E-2</v>
      </c>
      <c r="D2464" s="60">
        <v>5.7526915968481203E-2</v>
      </c>
      <c r="E2464" s="60">
        <v>0.526042684465309</v>
      </c>
      <c r="F2464" s="60" t="s">
        <v>162</v>
      </c>
      <c r="G2464" s="60">
        <v>0</v>
      </c>
      <c r="H2464" s="60" t="s">
        <v>142</v>
      </c>
      <c r="I2464" s="60">
        <v>1.2587166493520301</v>
      </c>
      <c r="J2464" s="60">
        <v>-0.20554002323335799</v>
      </c>
      <c r="K2464" s="60" t="s">
        <v>162</v>
      </c>
      <c r="L2464" s="60" t="s">
        <v>162</v>
      </c>
      <c r="M2464" s="60">
        <v>0.473957315534691</v>
      </c>
      <c r="N2464" s="60" t="s">
        <v>162</v>
      </c>
      <c r="O2464" s="60" t="s">
        <v>162</v>
      </c>
      <c r="P2464" s="60" t="s">
        <v>163</v>
      </c>
      <c r="Q2464" s="60">
        <v>458</v>
      </c>
      <c r="R2464" s="60" t="s">
        <v>173</v>
      </c>
    </row>
    <row r="2465" spans="1:18" x14ac:dyDescent="0.25">
      <c r="A2465" s="60">
        <v>2462</v>
      </c>
      <c r="B2465" s="60">
        <v>0.97665836830108899</v>
      </c>
      <c r="C2465" s="60">
        <v>-2.3618362295275901E-2</v>
      </c>
      <c r="D2465" s="60">
        <v>5.8864801481996701E-2</v>
      </c>
      <c r="E2465" s="60">
        <v>0.61457561679607997</v>
      </c>
      <c r="F2465" s="60">
        <v>0.999999999999999</v>
      </c>
      <c r="G2465" s="60">
        <v>1.8199195796761601E-3</v>
      </c>
      <c r="H2465" s="60">
        <v>548.47482908994402</v>
      </c>
      <c r="I2465" s="60">
        <v>4.4755587494646001</v>
      </c>
      <c r="J2465" s="60">
        <v>-0.77656421108992801</v>
      </c>
      <c r="K2465" s="60">
        <v>0.61457561679607997</v>
      </c>
      <c r="L2465" s="61">
        <v>3.4115800007010801E-16</v>
      </c>
      <c r="M2465" s="60">
        <v>0.38542438320391997</v>
      </c>
      <c r="N2465" s="60">
        <v>1.8199195796761601E-3</v>
      </c>
      <c r="O2465" s="60">
        <v>4.4755587494646001</v>
      </c>
      <c r="P2465" s="60" t="s">
        <v>163</v>
      </c>
      <c r="Q2465" s="60">
        <v>459</v>
      </c>
      <c r="R2465" s="60" t="s">
        <v>173</v>
      </c>
    </row>
    <row r="2466" spans="1:18" x14ac:dyDescent="0.25">
      <c r="A2466" s="60">
        <v>2463</v>
      </c>
      <c r="B2466" s="60">
        <v>0.98597348210176305</v>
      </c>
      <c r="C2466" s="60">
        <v>-1.41258191612816E-2</v>
      </c>
      <c r="D2466" s="60">
        <v>5.7897602111358998E-2</v>
      </c>
      <c r="E2466" s="60">
        <v>0.64743460063722502</v>
      </c>
      <c r="F2466" s="60">
        <v>0.57086296378189205</v>
      </c>
      <c r="G2466" s="60">
        <v>8.8319681652901993E-2</v>
      </c>
      <c r="H2466" s="60">
        <v>10.3225045797835</v>
      </c>
      <c r="I2466" s="60" t="s">
        <v>142</v>
      </c>
      <c r="J2466" s="60">
        <v>-1</v>
      </c>
      <c r="K2466" s="60">
        <v>0.36959643497471201</v>
      </c>
      <c r="L2466" s="60">
        <v>0.27783816566251301</v>
      </c>
      <c r="M2466" s="60">
        <v>0.35256539936277498</v>
      </c>
      <c r="N2466" s="60">
        <v>8.8319681652901993E-2</v>
      </c>
      <c r="O2466" s="60" t="s">
        <v>142</v>
      </c>
      <c r="P2466" s="60" t="s">
        <v>163</v>
      </c>
      <c r="Q2466" s="60">
        <v>460</v>
      </c>
      <c r="R2466" s="60" t="s">
        <v>173</v>
      </c>
    </row>
    <row r="2467" spans="1:18" x14ac:dyDescent="0.25">
      <c r="A2467" s="60">
        <v>2464</v>
      </c>
      <c r="B2467" s="60">
        <v>0.98292154565957801</v>
      </c>
      <c r="C2467" s="60">
        <v>-1.7225973149674299E-2</v>
      </c>
      <c r="D2467" s="60">
        <v>5.4132927907300399E-2</v>
      </c>
      <c r="E2467" s="60">
        <v>0.51583930568166103</v>
      </c>
      <c r="F2467" s="60">
        <v>0.99999999188140998</v>
      </c>
      <c r="G2467" s="60">
        <v>6.6569172327350899E-3</v>
      </c>
      <c r="H2467" s="60">
        <v>149.219683531973</v>
      </c>
      <c r="I2467" s="60">
        <v>4.6506605510354602</v>
      </c>
      <c r="J2467" s="60">
        <v>-0.78497678146444105</v>
      </c>
      <c r="K2467" s="60">
        <v>0.51583930149377299</v>
      </c>
      <c r="L2467" s="61">
        <v>4.1878880121174497E-9</v>
      </c>
      <c r="M2467" s="60">
        <v>0.48416069431833902</v>
      </c>
      <c r="N2467" s="60">
        <v>6.6569172327350899E-3</v>
      </c>
      <c r="O2467" s="60">
        <v>4.6506605510354602</v>
      </c>
      <c r="P2467" s="60" t="s">
        <v>163</v>
      </c>
      <c r="Q2467" s="60">
        <v>461</v>
      </c>
      <c r="R2467" s="60" t="s">
        <v>173</v>
      </c>
    </row>
    <row r="2468" spans="1:18" x14ac:dyDescent="0.25">
      <c r="A2468" s="60">
        <v>2465</v>
      </c>
      <c r="B2468" s="60">
        <v>0.98140257539783005</v>
      </c>
      <c r="C2468" s="60">
        <v>-1.8772531121676501E-2</v>
      </c>
      <c r="D2468" s="60">
        <v>5.2247951200281799E-2</v>
      </c>
      <c r="E2468" s="60">
        <v>0.51150105252896205</v>
      </c>
      <c r="F2468" s="60">
        <v>0.59459826770892499</v>
      </c>
      <c r="G2468" s="60">
        <v>0.202003753035773</v>
      </c>
      <c r="H2468" s="60">
        <v>3.9504030740602598</v>
      </c>
      <c r="I2468" s="60" t="s">
        <v>142</v>
      </c>
      <c r="J2468" s="60">
        <v>-1</v>
      </c>
      <c r="K2468" s="60">
        <v>0.30413763976501201</v>
      </c>
      <c r="L2468" s="60">
        <v>0.20736341276394901</v>
      </c>
      <c r="M2468" s="60">
        <v>0.488498947471038</v>
      </c>
      <c r="N2468" s="60">
        <v>0.202003753035773</v>
      </c>
      <c r="O2468" s="60" t="s">
        <v>142</v>
      </c>
      <c r="P2468" s="60" t="s">
        <v>163</v>
      </c>
      <c r="Q2468" s="60">
        <v>462</v>
      </c>
      <c r="R2468" s="60" t="s">
        <v>173</v>
      </c>
    </row>
    <row r="2469" spans="1:18" x14ac:dyDescent="0.25">
      <c r="A2469" s="60">
        <v>2466</v>
      </c>
      <c r="B2469" s="60">
        <v>0.95618225316955996</v>
      </c>
      <c r="C2469" s="60">
        <v>-4.4806742709743101E-2</v>
      </c>
      <c r="D2469" s="60">
        <v>5.60651970763918E-2</v>
      </c>
      <c r="E2469" s="60">
        <v>0.52447777108642302</v>
      </c>
      <c r="F2469" s="60">
        <v>0.99988730185711905</v>
      </c>
      <c r="G2469" s="60">
        <v>1.4695975606473399E-2</v>
      </c>
      <c r="H2469" s="60">
        <v>67.045839675966405</v>
      </c>
      <c r="I2469" s="60">
        <v>2.5720782820309398</v>
      </c>
      <c r="J2469" s="60">
        <v>-0.61120934499303503</v>
      </c>
      <c r="K2469" s="60">
        <v>0.52441866341563903</v>
      </c>
      <c r="L2469" s="61">
        <v>5.9107670783605902E-5</v>
      </c>
      <c r="M2469" s="60">
        <v>0.47552222891357698</v>
      </c>
      <c r="N2469" s="60">
        <v>1.4695975606473399E-2</v>
      </c>
      <c r="O2469" s="60">
        <v>2.5720782820309398</v>
      </c>
      <c r="P2469" s="60" t="s">
        <v>163</v>
      </c>
      <c r="Q2469" s="60">
        <v>463</v>
      </c>
      <c r="R2469" s="60" t="s">
        <v>173</v>
      </c>
    </row>
    <row r="2470" spans="1:18" x14ac:dyDescent="0.25">
      <c r="A2470" s="60">
        <v>2467</v>
      </c>
      <c r="B2470" s="60">
        <v>0.98476207246196901</v>
      </c>
      <c r="C2470" s="60">
        <v>-1.53552177881727E-2</v>
      </c>
      <c r="D2470" s="60">
        <v>5.7258937245594499E-2</v>
      </c>
      <c r="E2470" s="60">
        <v>0.56006728709140796</v>
      </c>
      <c r="F2470" s="60">
        <v>0.99999999999856404</v>
      </c>
      <c r="G2470" s="60">
        <v>2.4937371506122698E-3</v>
      </c>
      <c r="H2470" s="60">
        <v>400.00457249653499</v>
      </c>
      <c r="I2470" s="60">
        <v>2.1070850958910401</v>
      </c>
      <c r="J2470" s="60">
        <v>-0.525410719315481</v>
      </c>
      <c r="K2470" s="60">
        <v>0.56006728709060405</v>
      </c>
      <c r="L2470" s="61">
        <v>8.0404905948616699E-13</v>
      </c>
      <c r="M2470" s="60">
        <v>0.43993271290859198</v>
      </c>
      <c r="N2470" s="60">
        <v>2.4937371506122698E-3</v>
      </c>
      <c r="O2470" s="60">
        <v>2.1070850958910401</v>
      </c>
      <c r="P2470" s="60" t="s">
        <v>163</v>
      </c>
      <c r="Q2470" s="60">
        <v>464</v>
      </c>
      <c r="R2470" s="60" t="s">
        <v>173</v>
      </c>
    </row>
    <row r="2471" spans="1:18" x14ac:dyDescent="0.25">
      <c r="A2471" s="60">
        <v>2468</v>
      </c>
      <c r="B2471" s="60">
        <v>0.99872258432353</v>
      </c>
      <c r="C2471" s="60">
        <v>-1.2782322673662199E-3</v>
      </c>
      <c r="D2471" s="60">
        <v>5.6395341829974403E-2</v>
      </c>
      <c r="E2471" s="60">
        <v>0.60815055422979702</v>
      </c>
      <c r="F2471" s="60">
        <v>0.941961835652395</v>
      </c>
      <c r="G2471" s="60">
        <v>2.7445382684716801E-2</v>
      </c>
      <c r="H2471" s="60">
        <v>35.4360013299017</v>
      </c>
      <c r="I2471" s="60">
        <v>12.4472583050373</v>
      </c>
      <c r="J2471" s="60">
        <v>-0.91966102289406904</v>
      </c>
      <c r="K2471" s="60">
        <v>0.57285461241532099</v>
      </c>
      <c r="L2471" s="60">
        <v>3.5295941814475998E-2</v>
      </c>
      <c r="M2471" s="60">
        <v>0.39184944577020298</v>
      </c>
      <c r="N2471" s="60">
        <v>2.7445382684716801E-2</v>
      </c>
      <c r="O2471" s="60">
        <v>12.4472583050373</v>
      </c>
      <c r="P2471" s="60" t="s">
        <v>163</v>
      </c>
      <c r="Q2471" s="60">
        <v>465</v>
      </c>
      <c r="R2471" s="60" t="s">
        <v>173</v>
      </c>
    </row>
    <row r="2472" spans="1:18" x14ac:dyDescent="0.25">
      <c r="A2472" s="60">
        <v>2469</v>
      </c>
      <c r="B2472" s="60">
        <v>0.97857424614209498</v>
      </c>
      <c r="C2472" s="60">
        <v>-2.1658617516030699E-2</v>
      </c>
      <c r="D2472" s="60">
        <v>5.4900501975885099E-2</v>
      </c>
      <c r="E2472" s="60">
        <v>0.52059265011850098</v>
      </c>
      <c r="F2472" s="60">
        <v>0.99483300094627802</v>
      </c>
      <c r="G2472" s="60">
        <v>2.4532844565456399E-2</v>
      </c>
      <c r="H2472" s="60">
        <v>39.761681644046099</v>
      </c>
      <c r="I2472" s="60">
        <v>2.3224036635938798</v>
      </c>
      <c r="J2472" s="60">
        <v>-0.56941163343993595</v>
      </c>
      <c r="K2472" s="60">
        <v>0.51790274838796502</v>
      </c>
      <c r="L2472" s="60">
        <v>2.6899017305366799E-3</v>
      </c>
      <c r="M2472" s="60">
        <v>0.47940734988149902</v>
      </c>
      <c r="N2472" s="60">
        <v>2.4532844565456399E-2</v>
      </c>
      <c r="O2472" s="60">
        <v>2.3224036635938798</v>
      </c>
      <c r="P2472" s="60" t="s">
        <v>163</v>
      </c>
      <c r="Q2472" s="60">
        <v>466</v>
      </c>
      <c r="R2472" s="60" t="s">
        <v>173</v>
      </c>
    </row>
    <row r="2473" spans="1:18" x14ac:dyDescent="0.25">
      <c r="A2473" s="60">
        <v>2470</v>
      </c>
      <c r="B2473" s="60">
        <v>0.99872258432353</v>
      </c>
      <c r="C2473" s="60">
        <v>-1.2782322673662199E-3</v>
      </c>
      <c r="D2473" s="60">
        <v>5.6395341829974403E-2</v>
      </c>
      <c r="E2473" s="60">
        <v>0.60815055422979702</v>
      </c>
      <c r="F2473" s="60">
        <v>0.941961835652395</v>
      </c>
      <c r="G2473" s="60">
        <v>2.7445382684716801E-2</v>
      </c>
      <c r="H2473" s="60">
        <v>35.4360013299017</v>
      </c>
      <c r="I2473" s="60">
        <v>12.4472583050373</v>
      </c>
      <c r="J2473" s="60">
        <v>-0.91966102289406904</v>
      </c>
      <c r="K2473" s="60">
        <v>0.57285461241532099</v>
      </c>
      <c r="L2473" s="60">
        <v>3.5295941814475998E-2</v>
      </c>
      <c r="M2473" s="60">
        <v>0.39184944577020298</v>
      </c>
      <c r="N2473" s="60">
        <v>2.7445382684716801E-2</v>
      </c>
      <c r="O2473" s="60">
        <v>12.4472583050373</v>
      </c>
      <c r="P2473" s="60" t="s">
        <v>163</v>
      </c>
      <c r="Q2473" s="60">
        <v>467</v>
      </c>
      <c r="R2473" s="60" t="s">
        <v>173</v>
      </c>
    </row>
    <row r="2474" spans="1:18" x14ac:dyDescent="0.25">
      <c r="A2474" s="60">
        <v>2471</v>
      </c>
      <c r="B2474" s="60">
        <v>0.96503037420168603</v>
      </c>
      <c r="C2474" s="60">
        <v>-3.5595702281835701E-2</v>
      </c>
      <c r="D2474" s="60">
        <v>5.57306456785987E-2</v>
      </c>
      <c r="E2474" s="60">
        <v>0.44397574789201999</v>
      </c>
      <c r="F2474" s="60">
        <v>0.99999999994031497</v>
      </c>
      <c r="G2474" s="60">
        <v>4.8640193700325096E-3</v>
      </c>
      <c r="H2474" s="60">
        <v>204.59128653168099</v>
      </c>
      <c r="I2474" s="60">
        <v>0.96262842312414798</v>
      </c>
      <c r="J2474" s="60">
        <v>3.8822432392516398E-2</v>
      </c>
      <c r="K2474" s="60">
        <v>0.44397574786552102</v>
      </c>
      <c r="L2474" s="61">
        <v>2.6498757206700899E-11</v>
      </c>
      <c r="M2474" s="60">
        <v>0.55602425210798001</v>
      </c>
      <c r="N2474" s="60">
        <v>4.8640193700325096E-3</v>
      </c>
      <c r="O2474" s="60">
        <v>0.96262842312414798</v>
      </c>
      <c r="P2474" s="60" t="s">
        <v>163</v>
      </c>
      <c r="Q2474" s="60">
        <v>468</v>
      </c>
      <c r="R2474" s="60" t="s">
        <v>173</v>
      </c>
    </row>
    <row r="2475" spans="1:18" x14ac:dyDescent="0.25">
      <c r="A2475" s="60">
        <v>2472</v>
      </c>
      <c r="B2475" s="60">
        <v>0.96668307398622699</v>
      </c>
      <c r="C2475" s="60">
        <v>-3.3884578730522301E-2</v>
      </c>
      <c r="D2475" s="60">
        <v>6.0583326307214899E-2</v>
      </c>
      <c r="E2475" s="60">
        <v>0.67557062877952001</v>
      </c>
      <c r="F2475" s="60">
        <v>0.60893845645828404</v>
      </c>
      <c r="G2475" s="60">
        <v>6.4696557128763696E-2</v>
      </c>
      <c r="H2475" s="60">
        <v>14.456773039865601</v>
      </c>
      <c r="I2475" s="60" t="s">
        <v>142</v>
      </c>
      <c r="J2475" s="60">
        <v>-1</v>
      </c>
      <c r="K2475" s="60">
        <v>0.41138093591755298</v>
      </c>
      <c r="L2475" s="60">
        <v>0.26418969286196697</v>
      </c>
      <c r="M2475" s="60">
        <v>0.32442937122047999</v>
      </c>
      <c r="N2475" s="60">
        <v>6.4696557128763696E-2</v>
      </c>
      <c r="O2475" s="60" t="s">
        <v>142</v>
      </c>
      <c r="P2475" s="60" t="s">
        <v>163</v>
      </c>
      <c r="Q2475" s="60">
        <v>469</v>
      </c>
      <c r="R2475" s="60" t="s">
        <v>173</v>
      </c>
    </row>
    <row r="2476" spans="1:18" x14ac:dyDescent="0.25">
      <c r="A2476" s="60">
        <v>2473</v>
      </c>
      <c r="B2476" s="60">
        <v>0.98815668268984902</v>
      </c>
      <c r="C2476" s="60">
        <v>-1.1914008089184599E-2</v>
      </c>
      <c r="D2476" s="60">
        <v>5.5758618640679297E-2</v>
      </c>
      <c r="E2476" s="60">
        <v>0.54941043713618198</v>
      </c>
      <c r="F2476" s="60">
        <v>0.99999999999979505</v>
      </c>
      <c r="G2476" s="60">
        <v>3.4634815670180901E-3</v>
      </c>
      <c r="H2476" s="60">
        <v>287.72681452177</v>
      </c>
      <c r="I2476" s="60">
        <v>9.7207149665178001</v>
      </c>
      <c r="J2476" s="60">
        <v>-0.89712690852016397</v>
      </c>
      <c r="K2476" s="60">
        <v>0.54941043713606896</v>
      </c>
      <c r="L2476" s="61">
        <v>1.1272210807296701E-13</v>
      </c>
      <c r="M2476" s="60">
        <v>0.45058956286381802</v>
      </c>
      <c r="N2476" s="60">
        <v>3.4634815670180901E-3</v>
      </c>
      <c r="O2476" s="60">
        <v>9.7207149665178001</v>
      </c>
      <c r="P2476" s="60" t="s">
        <v>163</v>
      </c>
      <c r="Q2476" s="60">
        <v>470</v>
      </c>
      <c r="R2476" s="60" t="s">
        <v>173</v>
      </c>
    </row>
    <row r="2477" spans="1:18" x14ac:dyDescent="0.25">
      <c r="A2477" s="60">
        <v>2474</v>
      </c>
      <c r="B2477" s="60">
        <v>0.98754695856197405</v>
      </c>
      <c r="C2477" s="60">
        <v>-1.25312303633158E-2</v>
      </c>
      <c r="D2477" s="60">
        <v>5.4924698366875802E-2</v>
      </c>
      <c r="E2477" s="60">
        <v>0.56643845082921795</v>
      </c>
      <c r="F2477" s="60">
        <v>0.99999999999979705</v>
      </c>
      <c r="G2477" s="60">
        <v>3.7493443649160001E-3</v>
      </c>
      <c r="H2477" s="60">
        <v>265.71329775876802</v>
      </c>
      <c r="I2477" s="60" t="s">
        <v>142</v>
      </c>
      <c r="J2477" s="60">
        <v>-1</v>
      </c>
      <c r="K2477" s="60">
        <v>0.56643845082910305</v>
      </c>
      <c r="L2477" s="61">
        <v>1.14769324351207E-13</v>
      </c>
      <c r="M2477" s="60">
        <v>0.43356154917078199</v>
      </c>
      <c r="N2477" s="60">
        <v>3.7493443649160001E-3</v>
      </c>
      <c r="O2477" s="60" t="s">
        <v>142</v>
      </c>
      <c r="P2477" s="60" t="s">
        <v>163</v>
      </c>
      <c r="Q2477" s="60">
        <v>471</v>
      </c>
      <c r="R2477" s="60" t="s">
        <v>173</v>
      </c>
    </row>
    <row r="2478" spans="1:18" x14ac:dyDescent="0.25">
      <c r="A2478" s="60">
        <v>2475</v>
      </c>
      <c r="B2478" s="60">
        <v>0.96853662810657204</v>
      </c>
      <c r="C2478" s="60">
        <v>-3.1968977431975798E-2</v>
      </c>
      <c r="D2478" s="60">
        <v>5.7492840083007E-2</v>
      </c>
      <c r="E2478" s="60">
        <v>0.59873832098887902</v>
      </c>
      <c r="F2478" s="60">
        <v>0.99999999999202904</v>
      </c>
      <c r="G2478" s="60">
        <v>4.4227400867927896E-3</v>
      </c>
      <c r="H2478" s="60">
        <v>225.10417532475</v>
      </c>
      <c r="I2478" s="60">
        <v>3.9704630756492199</v>
      </c>
      <c r="J2478" s="60">
        <v>-0.74814020910231305</v>
      </c>
      <c r="K2478" s="60">
        <v>0.59873832098410695</v>
      </c>
      <c r="L2478" s="61">
        <v>4.7727169670475702E-12</v>
      </c>
      <c r="M2478" s="60">
        <v>0.40126167901112098</v>
      </c>
      <c r="N2478" s="60">
        <v>4.4227400867927896E-3</v>
      </c>
      <c r="O2478" s="60">
        <v>3.9704630756492199</v>
      </c>
      <c r="P2478" s="60" t="s">
        <v>163</v>
      </c>
      <c r="Q2478" s="60">
        <v>472</v>
      </c>
      <c r="R2478" s="60" t="s">
        <v>173</v>
      </c>
    </row>
    <row r="2479" spans="1:18" x14ac:dyDescent="0.25">
      <c r="A2479" s="60">
        <v>2476</v>
      </c>
      <c r="B2479" s="60">
        <v>0.99764169295305305</v>
      </c>
      <c r="C2479" s="60">
        <v>-2.3610922327550899E-3</v>
      </c>
      <c r="D2479" s="60">
        <v>5.2646795830094698E-2</v>
      </c>
      <c r="E2479" s="60">
        <v>0.31724722895608198</v>
      </c>
      <c r="F2479" s="60">
        <v>0.999999999999999</v>
      </c>
      <c r="G2479" s="60">
        <v>3.2580300313446099E-3</v>
      </c>
      <c r="H2479" s="60">
        <v>305.93394179282399</v>
      </c>
      <c r="I2479" s="60">
        <v>0.60517550656636498</v>
      </c>
      <c r="J2479" s="60">
        <v>0.65241320765571498</v>
      </c>
      <c r="K2479" s="60">
        <v>0.31724722895608198</v>
      </c>
      <c r="L2479" s="61">
        <v>2.1132910685134301E-16</v>
      </c>
      <c r="M2479" s="60">
        <v>0.68275277104391796</v>
      </c>
      <c r="N2479" s="60">
        <v>3.2580300313446099E-3</v>
      </c>
      <c r="O2479" s="60">
        <v>0.60517550656636498</v>
      </c>
      <c r="P2479" s="60" t="s">
        <v>163</v>
      </c>
      <c r="Q2479" s="60">
        <v>473</v>
      </c>
      <c r="R2479" s="60" t="s">
        <v>173</v>
      </c>
    </row>
    <row r="2480" spans="1:18" x14ac:dyDescent="0.25">
      <c r="A2480" s="60">
        <v>2477</v>
      </c>
      <c r="B2480" s="60">
        <v>0.97168034106477497</v>
      </c>
      <c r="C2480" s="60">
        <v>-2.8728395827690399E-2</v>
      </c>
      <c r="D2480" s="60">
        <v>5.7513088952787901E-2</v>
      </c>
      <c r="E2480" s="60">
        <v>0.61556092133971696</v>
      </c>
      <c r="F2480" s="60">
        <v>0.999999999999999</v>
      </c>
      <c r="G2480" s="60">
        <v>2.9473812877564101E-3</v>
      </c>
      <c r="H2480" s="60">
        <v>338.28423314420098</v>
      </c>
      <c r="I2480" s="60" t="s">
        <v>142</v>
      </c>
      <c r="J2480" s="60">
        <v>-1</v>
      </c>
      <c r="K2480" s="60">
        <v>0.61556092133971696</v>
      </c>
      <c r="L2480" s="61">
        <v>6.1506891713774595E-16</v>
      </c>
      <c r="M2480" s="60">
        <v>0.38443907866028298</v>
      </c>
      <c r="N2480" s="60">
        <v>2.9473812877564101E-3</v>
      </c>
      <c r="O2480" s="60" t="s">
        <v>142</v>
      </c>
      <c r="P2480" s="60" t="s">
        <v>163</v>
      </c>
      <c r="Q2480" s="60">
        <v>474</v>
      </c>
      <c r="R2480" s="60" t="s">
        <v>173</v>
      </c>
    </row>
    <row r="2481" spans="1:18" x14ac:dyDescent="0.25">
      <c r="A2481" s="60">
        <v>2478</v>
      </c>
      <c r="B2481" s="60">
        <v>0.99764169295305305</v>
      </c>
      <c r="C2481" s="60">
        <v>-2.3610922327550899E-3</v>
      </c>
      <c r="D2481" s="60">
        <v>5.2646795830094698E-2</v>
      </c>
      <c r="E2481" s="60">
        <v>0.31724722895608198</v>
      </c>
      <c r="F2481" s="60">
        <v>0.999999999999999</v>
      </c>
      <c r="G2481" s="60">
        <v>3.2580300313446099E-3</v>
      </c>
      <c r="H2481" s="60">
        <v>305.93394179282399</v>
      </c>
      <c r="I2481" s="60">
        <v>0.60517550656636498</v>
      </c>
      <c r="J2481" s="60">
        <v>0.65241320765571498</v>
      </c>
      <c r="K2481" s="60">
        <v>0.31724722895608198</v>
      </c>
      <c r="L2481" s="61">
        <v>2.1132910685134301E-16</v>
      </c>
      <c r="M2481" s="60">
        <v>0.68275277104391796</v>
      </c>
      <c r="N2481" s="60">
        <v>3.2580300313446099E-3</v>
      </c>
      <c r="O2481" s="60">
        <v>0.60517550656636498</v>
      </c>
      <c r="P2481" s="60" t="s">
        <v>163</v>
      </c>
      <c r="Q2481" s="60">
        <v>475</v>
      </c>
      <c r="R2481" s="60" t="s">
        <v>173</v>
      </c>
    </row>
    <row r="2482" spans="1:18" x14ac:dyDescent="0.25">
      <c r="A2482" s="60">
        <v>2479</v>
      </c>
      <c r="B2482" s="60">
        <v>0.98067399415200696</v>
      </c>
      <c r="C2482" s="60">
        <v>-1.95151945738757E-2</v>
      </c>
      <c r="D2482" s="60">
        <v>5.9450885812255397E-2</v>
      </c>
      <c r="E2482" s="60">
        <v>0.660609401209591</v>
      </c>
      <c r="F2482" s="60">
        <v>0.99999999997411104</v>
      </c>
      <c r="G2482" s="60">
        <v>2.4321576837595602E-3</v>
      </c>
      <c r="H2482" s="60">
        <v>410.15755227441798</v>
      </c>
      <c r="I2482" s="60" t="s">
        <v>142</v>
      </c>
      <c r="J2482" s="60">
        <v>-1</v>
      </c>
      <c r="K2482" s="60">
        <v>0.66060940119248801</v>
      </c>
      <c r="L2482" s="61">
        <v>1.71027088344893E-11</v>
      </c>
      <c r="M2482" s="60">
        <v>0.339390598790409</v>
      </c>
      <c r="N2482" s="60">
        <v>2.4321576837595602E-3</v>
      </c>
      <c r="O2482" s="60" t="s">
        <v>142</v>
      </c>
      <c r="P2482" s="60" t="s">
        <v>163</v>
      </c>
      <c r="Q2482" s="60">
        <v>476</v>
      </c>
      <c r="R2482" s="60" t="s">
        <v>173</v>
      </c>
    </row>
    <row r="2483" spans="1:18" x14ac:dyDescent="0.25">
      <c r="A2483" s="60">
        <v>2480</v>
      </c>
      <c r="B2483" s="60">
        <v>0.99366016508258803</v>
      </c>
      <c r="C2483" s="60">
        <v>-6.3600170168062499E-3</v>
      </c>
      <c r="D2483" s="60">
        <v>5.3216952022590303E-2</v>
      </c>
      <c r="E2483" s="60">
        <v>0.395545615436386</v>
      </c>
      <c r="F2483" s="60">
        <v>0.94669680737176798</v>
      </c>
      <c r="G2483" s="60">
        <v>3.5262976991064697E-2</v>
      </c>
      <c r="H2483" s="60">
        <v>27.358354436535301</v>
      </c>
      <c r="I2483" s="60">
        <v>0.80019954812969196</v>
      </c>
      <c r="J2483" s="60">
        <v>0.249688283800338</v>
      </c>
      <c r="K2483" s="60">
        <v>0.37446177130352798</v>
      </c>
      <c r="L2483" s="60">
        <v>2.1083844132858201E-2</v>
      </c>
      <c r="M2483" s="60">
        <v>0.604454384563614</v>
      </c>
      <c r="N2483" s="60">
        <v>3.5262976991064697E-2</v>
      </c>
      <c r="O2483" s="60">
        <v>0.80019954812969196</v>
      </c>
      <c r="P2483" s="60" t="s">
        <v>163</v>
      </c>
      <c r="Q2483" s="60">
        <v>477</v>
      </c>
      <c r="R2483" s="60" t="s">
        <v>173</v>
      </c>
    </row>
    <row r="2484" spans="1:18" x14ac:dyDescent="0.25">
      <c r="A2484" s="60">
        <v>2481</v>
      </c>
      <c r="B2484" s="60">
        <v>1.00593579527545</v>
      </c>
      <c r="C2484" s="60">
        <v>5.9182478470581803E-3</v>
      </c>
      <c r="D2484" s="60">
        <v>5.0635476874956099E-2</v>
      </c>
      <c r="E2484" s="60">
        <v>0.44382331050326701</v>
      </c>
      <c r="F2484" s="60">
        <v>0.92021813385115003</v>
      </c>
      <c r="G2484" s="60">
        <v>6.9037801988709596E-2</v>
      </c>
      <c r="H2484" s="60">
        <v>13.4848180445191</v>
      </c>
      <c r="I2484" s="60">
        <v>3.7345035013741601</v>
      </c>
      <c r="J2484" s="60">
        <v>-0.73222678740774105</v>
      </c>
      <c r="K2484" s="60">
        <v>0.40841425855095598</v>
      </c>
      <c r="L2484" s="60">
        <v>3.5409051952311199E-2</v>
      </c>
      <c r="M2484" s="60">
        <v>0.55617668949673305</v>
      </c>
      <c r="N2484" s="60">
        <v>6.9037801988709596E-2</v>
      </c>
      <c r="O2484" s="60">
        <v>3.7345035013741601</v>
      </c>
      <c r="P2484" s="60" t="s">
        <v>163</v>
      </c>
      <c r="Q2484" s="60">
        <v>478</v>
      </c>
      <c r="R2484" s="60" t="s">
        <v>173</v>
      </c>
    </row>
    <row r="2485" spans="1:18" x14ac:dyDescent="0.25">
      <c r="A2485" s="60">
        <v>2482</v>
      </c>
      <c r="B2485" s="60">
        <v>0.97576861569084805</v>
      </c>
      <c r="C2485" s="60">
        <v>-2.4529794762794301E-2</v>
      </c>
      <c r="D2485" s="60">
        <v>5.4151388880156102E-2</v>
      </c>
      <c r="E2485" s="60">
        <v>0.47853969058214102</v>
      </c>
      <c r="F2485" s="60">
        <v>0.52293227444990298</v>
      </c>
      <c r="G2485" s="60">
        <v>0.15396260676913401</v>
      </c>
      <c r="H2485" s="60">
        <v>5.4950835854545996</v>
      </c>
      <c r="I2485" s="60">
        <v>1.53527996210992</v>
      </c>
      <c r="J2485" s="60">
        <v>-0.34865299835887398</v>
      </c>
      <c r="K2485" s="60">
        <v>0.25024384881067202</v>
      </c>
      <c r="L2485" s="60">
        <v>0.228295841771469</v>
      </c>
      <c r="M2485" s="60">
        <v>0.52146030941785904</v>
      </c>
      <c r="N2485" s="60">
        <v>0.15396260676913401</v>
      </c>
      <c r="O2485" s="60">
        <v>1.53527996210992</v>
      </c>
      <c r="P2485" s="60" t="s">
        <v>163</v>
      </c>
      <c r="Q2485" s="60">
        <v>479</v>
      </c>
      <c r="R2485" s="60" t="s">
        <v>173</v>
      </c>
    </row>
    <row r="2486" spans="1:18" x14ac:dyDescent="0.25">
      <c r="A2486" s="60">
        <v>2483</v>
      </c>
      <c r="B2486" s="60">
        <v>0.96468265324631097</v>
      </c>
      <c r="C2486" s="60">
        <v>-3.5956088467960202E-2</v>
      </c>
      <c r="D2486" s="60">
        <v>5.60789599378059E-2</v>
      </c>
      <c r="E2486" s="60">
        <v>0.50371670148641101</v>
      </c>
      <c r="F2486" s="60">
        <v>0.84957131809583997</v>
      </c>
      <c r="G2486" s="60">
        <v>6.8169881513069894E-2</v>
      </c>
      <c r="H2486" s="60">
        <v>13.6692348263547</v>
      </c>
      <c r="I2486" s="60">
        <v>1.61329584780407</v>
      </c>
      <c r="J2486" s="60">
        <v>-0.38015088716607798</v>
      </c>
      <c r="K2486" s="60">
        <v>0.42794326202869798</v>
      </c>
      <c r="L2486" s="60">
        <v>7.5773439457712199E-2</v>
      </c>
      <c r="M2486" s="60">
        <v>0.49628329851358899</v>
      </c>
      <c r="N2486" s="60">
        <v>6.8169881513069894E-2</v>
      </c>
      <c r="O2486" s="60">
        <v>1.61329584780407</v>
      </c>
      <c r="P2486" s="60" t="s">
        <v>163</v>
      </c>
      <c r="Q2486" s="60">
        <v>480</v>
      </c>
      <c r="R2486" s="60" t="s">
        <v>173</v>
      </c>
    </row>
    <row r="2487" spans="1:18" x14ac:dyDescent="0.25">
      <c r="A2487" s="60">
        <v>2484</v>
      </c>
      <c r="B2487" s="60">
        <v>0.99744769711619197</v>
      </c>
      <c r="C2487" s="60">
        <v>-2.5555655615566498E-3</v>
      </c>
      <c r="D2487" s="60">
        <v>5.6878799276163503E-2</v>
      </c>
      <c r="E2487" s="60">
        <v>0.62812271781167905</v>
      </c>
      <c r="F2487" s="60">
        <v>0.99999999276038898</v>
      </c>
      <c r="G2487" s="60">
        <v>4.6645218116578803E-3</v>
      </c>
      <c r="H2487" s="60">
        <v>213.38424781308399</v>
      </c>
      <c r="I2487" s="60">
        <v>12.730107363767701</v>
      </c>
      <c r="J2487" s="60">
        <v>-0.92144606707354304</v>
      </c>
      <c r="K2487" s="60">
        <v>0.62812271326431501</v>
      </c>
      <c r="L2487" s="61">
        <v>4.5473640811648E-9</v>
      </c>
      <c r="M2487" s="60">
        <v>0.371877282188321</v>
      </c>
      <c r="N2487" s="60">
        <v>4.6645218116578803E-3</v>
      </c>
      <c r="O2487" s="60">
        <v>12.730107363767701</v>
      </c>
      <c r="P2487" s="60" t="s">
        <v>163</v>
      </c>
      <c r="Q2487" s="60">
        <v>481</v>
      </c>
      <c r="R2487" s="60" t="s">
        <v>173</v>
      </c>
    </row>
    <row r="2488" spans="1:18" x14ac:dyDescent="0.25">
      <c r="A2488" s="60">
        <v>2485</v>
      </c>
      <c r="B2488" s="60">
        <v>0.99874684006237902</v>
      </c>
      <c r="C2488" s="60">
        <v>-1.2539457991440101E-3</v>
      </c>
      <c r="D2488" s="60">
        <v>5.02270051056804E-2</v>
      </c>
      <c r="E2488" s="60">
        <v>0.351396251546785</v>
      </c>
      <c r="F2488" s="60">
        <v>0.99999999999934397</v>
      </c>
      <c r="G2488" s="60">
        <v>7.1640212843203004E-3</v>
      </c>
      <c r="H2488" s="60">
        <v>138.58640829120301</v>
      </c>
      <c r="I2488" s="60">
        <v>0.66547212815831702</v>
      </c>
      <c r="J2488" s="60">
        <v>0.50269253615096299</v>
      </c>
      <c r="K2488" s="60">
        <v>0.35139625154655402</v>
      </c>
      <c r="L2488" s="61">
        <v>2.3060478447834399E-13</v>
      </c>
      <c r="M2488" s="60">
        <v>0.648603748453215</v>
      </c>
      <c r="N2488" s="60">
        <v>7.1640212843203004E-3</v>
      </c>
      <c r="O2488" s="60">
        <v>0.66547212815831702</v>
      </c>
      <c r="P2488" s="60" t="s">
        <v>163</v>
      </c>
      <c r="Q2488" s="60">
        <v>482</v>
      </c>
      <c r="R2488" s="60" t="s">
        <v>173</v>
      </c>
    </row>
    <row r="2489" spans="1:18" x14ac:dyDescent="0.25">
      <c r="A2489" s="60">
        <v>2486</v>
      </c>
      <c r="B2489" s="60">
        <v>0.99744769711619197</v>
      </c>
      <c r="C2489" s="60">
        <v>-2.5555655615566498E-3</v>
      </c>
      <c r="D2489" s="60">
        <v>5.6878799276163503E-2</v>
      </c>
      <c r="E2489" s="60">
        <v>0.62812271781167905</v>
      </c>
      <c r="F2489" s="60">
        <v>0.99999999276038898</v>
      </c>
      <c r="G2489" s="60">
        <v>4.6645218116578803E-3</v>
      </c>
      <c r="H2489" s="60">
        <v>213.38424781308399</v>
      </c>
      <c r="I2489" s="60">
        <v>12.730107363767701</v>
      </c>
      <c r="J2489" s="60">
        <v>-0.92144606707354304</v>
      </c>
      <c r="K2489" s="60">
        <v>0.62812271326431501</v>
      </c>
      <c r="L2489" s="61">
        <v>4.5473640811648E-9</v>
      </c>
      <c r="M2489" s="60">
        <v>0.371877282188321</v>
      </c>
      <c r="N2489" s="60">
        <v>4.6645218116578803E-3</v>
      </c>
      <c r="O2489" s="60">
        <v>12.730107363767701</v>
      </c>
      <c r="P2489" s="60" t="s">
        <v>163</v>
      </c>
      <c r="Q2489" s="60">
        <v>483</v>
      </c>
      <c r="R2489" s="60" t="s">
        <v>173</v>
      </c>
    </row>
    <row r="2490" spans="1:18" x14ac:dyDescent="0.25">
      <c r="A2490" s="60">
        <v>2487</v>
      </c>
      <c r="B2490" s="60">
        <v>0.99184679038625501</v>
      </c>
      <c r="C2490" s="60">
        <v>-8.1866288002949705E-3</v>
      </c>
      <c r="D2490" s="60">
        <v>5.4474642217816199E-2</v>
      </c>
      <c r="E2490" s="60">
        <v>0.53989978874504096</v>
      </c>
      <c r="F2490" s="60">
        <v>0.99999999999994904</v>
      </c>
      <c r="G2490" s="60">
        <v>4.1389453322571703E-3</v>
      </c>
      <c r="H2490" s="60">
        <v>240.60744337607699</v>
      </c>
      <c r="I2490" s="60">
        <v>4.5098497695482003</v>
      </c>
      <c r="J2490" s="60">
        <v>-0.77826312380685303</v>
      </c>
      <c r="K2490" s="60">
        <v>0.53989978874501299</v>
      </c>
      <c r="L2490" s="61">
        <v>2.7452940281639101E-14</v>
      </c>
      <c r="M2490" s="60">
        <v>0.46010021125495898</v>
      </c>
      <c r="N2490" s="60">
        <v>4.1389453322571703E-3</v>
      </c>
      <c r="O2490" s="60">
        <v>4.5098497695482003</v>
      </c>
      <c r="P2490" s="60" t="s">
        <v>163</v>
      </c>
      <c r="Q2490" s="60">
        <v>484</v>
      </c>
      <c r="R2490" s="60" t="s">
        <v>173</v>
      </c>
    </row>
    <row r="2491" spans="1:18" x14ac:dyDescent="0.25">
      <c r="A2491" s="60">
        <v>2488</v>
      </c>
      <c r="B2491" s="60">
        <v>0.989113579587236</v>
      </c>
      <c r="C2491" s="60">
        <v>-1.09461110946801E-2</v>
      </c>
      <c r="D2491" s="60">
        <v>5.7396381190630903E-2</v>
      </c>
      <c r="E2491" s="60">
        <v>0.63571497602083205</v>
      </c>
      <c r="F2491" s="60">
        <v>0.95354250326441903</v>
      </c>
      <c r="G2491" s="60">
        <v>2.0681064616073101E-2</v>
      </c>
      <c r="H2491" s="60">
        <v>47.353410163556703</v>
      </c>
      <c r="I2491" s="60" t="s">
        <v>142</v>
      </c>
      <c r="J2491" s="60">
        <v>-1</v>
      </c>
      <c r="K2491" s="60">
        <v>0.60618124959758501</v>
      </c>
      <c r="L2491" s="60">
        <v>2.9533726423247801E-2</v>
      </c>
      <c r="M2491" s="60">
        <v>0.36428502397916801</v>
      </c>
      <c r="N2491" s="60">
        <v>2.0681064616073101E-2</v>
      </c>
      <c r="O2491" s="60" t="s">
        <v>142</v>
      </c>
      <c r="P2491" s="60" t="s">
        <v>163</v>
      </c>
      <c r="Q2491" s="60">
        <v>485</v>
      </c>
      <c r="R2491" s="60" t="s">
        <v>173</v>
      </c>
    </row>
    <row r="2492" spans="1:18" x14ac:dyDescent="0.25">
      <c r="A2492" s="60">
        <v>2489</v>
      </c>
      <c r="B2492" s="60">
        <v>0.99388787251141997</v>
      </c>
      <c r="C2492" s="60">
        <v>-6.1308830029147103E-3</v>
      </c>
      <c r="D2492" s="60">
        <v>5.3388318629931403E-2</v>
      </c>
      <c r="E2492" s="60">
        <v>0.44544827616833998</v>
      </c>
      <c r="F2492" s="60">
        <v>0.99999999999759104</v>
      </c>
      <c r="G2492" s="60">
        <v>4.6193565126087599E-3</v>
      </c>
      <c r="H2492" s="60">
        <v>215.48036848215801</v>
      </c>
      <c r="I2492" s="60">
        <v>1.4533067690366901</v>
      </c>
      <c r="J2492" s="60">
        <v>-0.31191402854137801</v>
      </c>
      <c r="K2492" s="60">
        <v>0.44544827616726701</v>
      </c>
      <c r="L2492" s="61">
        <v>1.07311738879199E-12</v>
      </c>
      <c r="M2492" s="60">
        <v>0.55455172383165996</v>
      </c>
      <c r="N2492" s="60">
        <v>4.6193565126087599E-3</v>
      </c>
      <c r="O2492" s="60">
        <v>1.4533067690366901</v>
      </c>
      <c r="P2492" s="60" t="s">
        <v>163</v>
      </c>
      <c r="Q2492" s="60">
        <v>486</v>
      </c>
      <c r="R2492" s="60" t="s">
        <v>173</v>
      </c>
    </row>
    <row r="2493" spans="1:18" x14ac:dyDescent="0.25">
      <c r="A2493" s="60">
        <v>2490</v>
      </c>
      <c r="B2493" s="60">
        <v>0.98373478523722302</v>
      </c>
      <c r="C2493" s="60">
        <v>-1.6398945456811E-2</v>
      </c>
      <c r="D2493" s="60">
        <v>5.2077998759047402E-2</v>
      </c>
      <c r="E2493" s="60">
        <v>0.358257903476427</v>
      </c>
      <c r="F2493" s="60">
        <v>0.97950026626798303</v>
      </c>
      <c r="G2493" s="60">
        <v>4.1606979763074897E-2</v>
      </c>
      <c r="H2493" s="60">
        <v>23.034428975483401</v>
      </c>
      <c r="I2493" s="60">
        <v>0.83733286601171697</v>
      </c>
      <c r="J2493" s="60">
        <v>0.19426818245303101</v>
      </c>
      <c r="K2493" s="60">
        <v>0.35091371184776998</v>
      </c>
      <c r="L2493" s="60">
        <v>7.3441916286574298E-3</v>
      </c>
      <c r="M2493" s="60">
        <v>0.64174209652357295</v>
      </c>
      <c r="N2493" s="60">
        <v>4.1606979763074897E-2</v>
      </c>
      <c r="O2493" s="60">
        <v>0.83733286601171697</v>
      </c>
      <c r="P2493" s="60" t="s">
        <v>163</v>
      </c>
      <c r="Q2493" s="60">
        <v>487</v>
      </c>
      <c r="R2493" s="60" t="s">
        <v>173</v>
      </c>
    </row>
    <row r="2494" spans="1:18" x14ac:dyDescent="0.25">
      <c r="A2494" s="60">
        <v>2491</v>
      </c>
      <c r="B2494" s="60">
        <v>0.98881168883626203</v>
      </c>
      <c r="C2494" s="60">
        <v>-1.12513711144975E-2</v>
      </c>
      <c r="D2494" s="60">
        <v>5.6307470641946897E-2</v>
      </c>
      <c r="E2494" s="60">
        <v>0.58813972764259903</v>
      </c>
      <c r="F2494" s="60">
        <v>0.99999999990524302</v>
      </c>
      <c r="G2494" s="60">
        <v>4.2150316503102598E-3</v>
      </c>
      <c r="H2494" s="60">
        <v>236.24614260640101</v>
      </c>
      <c r="I2494" s="60">
        <v>4.4022440976487101</v>
      </c>
      <c r="J2494" s="60">
        <v>-0.77284312777337505</v>
      </c>
      <c r="K2494" s="60">
        <v>0.58813972758686905</v>
      </c>
      <c r="L2494" s="61">
        <v>5.5730475026358201E-11</v>
      </c>
      <c r="M2494" s="60">
        <v>0.41186027235740102</v>
      </c>
      <c r="N2494" s="60">
        <v>4.2150316503102598E-3</v>
      </c>
      <c r="O2494" s="60">
        <v>4.4022440976487101</v>
      </c>
      <c r="P2494" s="60" t="s">
        <v>163</v>
      </c>
      <c r="Q2494" s="60">
        <v>488</v>
      </c>
      <c r="R2494" s="60" t="s">
        <v>173</v>
      </c>
    </row>
    <row r="2495" spans="1:18" x14ac:dyDescent="0.25">
      <c r="A2495" s="60">
        <v>2492</v>
      </c>
      <c r="B2495" s="60">
        <v>1.01390743494796</v>
      </c>
      <c r="C2495" s="60">
        <v>1.3811613968504799E-2</v>
      </c>
      <c r="D2495" s="60">
        <v>5.6822246876567201E-2</v>
      </c>
      <c r="E2495" s="60">
        <v>0.52790732945034202</v>
      </c>
      <c r="F2495" s="60">
        <v>0</v>
      </c>
      <c r="G2495" s="60" t="s">
        <v>162</v>
      </c>
      <c r="H2495" s="60" t="s">
        <v>162</v>
      </c>
      <c r="I2495" s="60">
        <v>1.3185180985046701</v>
      </c>
      <c r="J2495" s="60">
        <v>-0.24157279211100899</v>
      </c>
      <c r="K2495" s="60">
        <v>0</v>
      </c>
      <c r="L2495" s="60">
        <v>0.52790732945034202</v>
      </c>
      <c r="M2495" s="60">
        <v>0.47209267054965798</v>
      </c>
      <c r="N2495" s="60" t="s">
        <v>162</v>
      </c>
      <c r="O2495" s="60" t="s">
        <v>162</v>
      </c>
      <c r="P2495" s="60" t="s">
        <v>163</v>
      </c>
      <c r="Q2495" s="60">
        <v>489</v>
      </c>
      <c r="R2495" s="60" t="s">
        <v>173</v>
      </c>
    </row>
    <row r="2496" spans="1:18" x14ac:dyDescent="0.25">
      <c r="A2496" s="60">
        <v>2493</v>
      </c>
      <c r="B2496" s="60">
        <v>0.95991007421860997</v>
      </c>
      <c r="C2496" s="60">
        <v>-4.0915671596763202E-2</v>
      </c>
      <c r="D2496" s="60">
        <v>5.7507401437639903E-2</v>
      </c>
      <c r="E2496" s="60">
        <v>0.62133870661204804</v>
      </c>
      <c r="F2496" s="60">
        <v>0.99999999999998102</v>
      </c>
      <c r="G2496" s="60">
        <v>4.1363624085102501E-3</v>
      </c>
      <c r="H2496" s="60">
        <v>240.758313522668</v>
      </c>
      <c r="I2496" s="60" t="s">
        <v>142</v>
      </c>
      <c r="J2496" s="60">
        <v>-1</v>
      </c>
      <c r="K2496" s="60">
        <v>0.62133870661203705</v>
      </c>
      <c r="L2496" s="61">
        <v>1.15890522412814E-14</v>
      </c>
      <c r="M2496" s="60">
        <v>0.37866129338795201</v>
      </c>
      <c r="N2496" s="60">
        <v>4.1363624085102501E-3</v>
      </c>
      <c r="O2496" s="60" t="s">
        <v>142</v>
      </c>
      <c r="P2496" s="60" t="s">
        <v>163</v>
      </c>
      <c r="Q2496" s="60">
        <v>490</v>
      </c>
      <c r="R2496" s="60" t="s">
        <v>173</v>
      </c>
    </row>
    <row r="2497" spans="1:18" x14ac:dyDescent="0.25">
      <c r="A2497" s="60">
        <v>2494</v>
      </c>
      <c r="B2497" s="60">
        <v>1.01390743494796</v>
      </c>
      <c r="C2497" s="60">
        <v>1.3811613968504799E-2</v>
      </c>
      <c r="D2497" s="60">
        <v>5.6822246876567201E-2</v>
      </c>
      <c r="E2497" s="60">
        <v>0.52790732945034202</v>
      </c>
      <c r="F2497" s="60">
        <v>0</v>
      </c>
      <c r="G2497" s="60" t="s">
        <v>162</v>
      </c>
      <c r="H2497" s="60" t="s">
        <v>162</v>
      </c>
      <c r="I2497" s="60">
        <v>1.3185180985046701</v>
      </c>
      <c r="J2497" s="60">
        <v>-0.24157279211100899</v>
      </c>
      <c r="K2497" s="60">
        <v>0</v>
      </c>
      <c r="L2497" s="60">
        <v>0.52790732945034202</v>
      </c>
      <c r="M2497" s="60">
        <v>0.47209267054965798</v>
      </c>
      <c r="N2497" s="60" t="s">
        <v>162</v>
      </c>
      <c r="O2497" s="60" t="s">
        <v>162</v>
      </c>
      <c r="P2497" s="60" t="s">
        <v>163</v>
      </c>
      <c r="Q2497" s="60">
        <v>491</v>
      </c>
      <c r="R2497" s="60" t="s">
        <v>173</v>
      </c>
    </row>
    <row r="2498" spans="1:18" x14ac:dyDescent="0.25">
      <c r="A2498" s="60">
        <v>2495</v>
      </c>
      <c r="B2498" s="60">
        <v>0.97622826170870103</v>
      </c>
      <c r="C2498" s="60">
        <v>-2.40588452119316E-2</v>
      </c>
      <c r="D2498" s="60">
        <v>5.65161053260025E-2</v>
      </c>
      <c r="E2498" s="60">
        <v>0.58036273335623001</v>
      </c>
      <c r="F2498" s="60">
        <v>0.99999999795348005</v>
      </c>
      <c r="G2498" s="60">
        <v>5.8167922798703902E-3</v>
      </c>
      <c r="H2498" s="60">
        <v>170.916058178767</v>
      </c>
      <c r="I2498" s="60">
        <v>2.9227177381892502</v>
      </c>
      <c r="J2498" s="60">
        <v>-0.65785269410944103</v>
      </c>
      <c r="K2498" s="60">
        <v>0.58036273216850598</v>
      </c>
      <c r="L2498" s="61">
        <v>1.1877237852163399E-9</v>
      </c>
      <c r="M2498" s="60">
        <v>0.41963726664376999</v>
      </c>
      <c r="N2498" s="60">
        <v>5.8167922798703902E-3</v>
      </c>
      <c r="O2498" s="60">
        <v>2.9227177381892502</v>
      </c>
      <c r="P2498" s="60" t="s">
        <v>163</v>
      </c>
      <c r="Q2498" s="60">
        <v>492</v>
      </c>
      <c r="R2498" s="60" t="s">
        <v>173</v>
      </c>
    </row>
    <row r="2499" spans="1:18" x14ac:dyDescent="0.25">
      <c r="A2499" s="60">
        <v>2496</v>
      </c>
      <c r="B2499" s="60">
        <v>0.99023779456821803</v>
      </c>
      <c r="C2499" s="60">
        <v>-9.8101681625170807E-3</v>
      </c>
      <c r="D2499" s="60">
        <v>5.6737520736277303E-2</v>
      </c>
      <c r="E2499" s="60">
        <v>0.60611522876818202</v>
      </c>
      <c r="F2499" s="60">
        <v>0.99999999999991995</v>
      </c>
      <c r="G2499" s="60">
        <v>3.5308881148106799E-3</v>
      </c>
      <c r="H2499" s="60">
        <v>282.21486478299801</v>
      </c>
      <c r="I2499" s="60">
        <v>3.4461110429627402</v>
      </c>
      <c r="J2499" s="60">
        <v>-0.70981782434373697</v>
      </c>
      <c r="K2499" s="60">
        <v>0.60611522876813295</v>
      </c>
      <c r="L2499" s="61">
        <v>4.8585046560426199E-14</v>
      </c>
      <c r="M2499" s="60">
        <v>0.39388477123181798</v>
      </c>
      <c r="N2499" s="60">
        <v>3.5308881148106799E-3</v>
      </c>
      <c r="O2499" s="60">
        <v>3.4461110429627402</v>
      </c>
      <c r="P2499" s="60" t="s">
        <v>163</v>
      </c>
      <c r="Q2499" s="60">
        <v>493</v>
      </c>
      <c r="R2499" s="60" t="s">
        <v>173</v>
      </c>
    </row>
    <row r="2500" spans="1:18" x14ac:dyDescent="0.25">
      <c r="A2500" s="60">
        <v>2497</v>
      </c>
      <c r="B2500" s="60">
        <v>0.97795611565657503</v>
      </c>
      <c r="C2500" s="60">
        <v>-2.2290481470870899E-2</v>
      </c>
      <c r="D2500" s="60">
        <v>5.90894540565838E-2</v>
      </c>
      <c r="E2500" s="60">
        <v>0.643725181244032</v>
      </c>
      <c r="F2500" s="60">
        <v>0.99999998739042395</v>
      </c>
      <c r="G2500" s="60">
        <v>2.9132162018372099E-3</v>
      </c>
      <c r="H2500" s="60">
        <v>342.26322892525201</v>
      </c>
      <c r="I2500" s="60">
        <v>11.129723615168899</v>
      </c>
      <c r="J2500" s="60">
        <v>-0.91015050916115403</v>
      </c>
      <c r="K2500" s="60">
        <v>0.64372517312693101</v>
      </c>
      <c r="L2500" s="61">
        <v>8.1171013423138204E-9</v>
      </c>
      <c r="M2500" s="60">
        <v>0.356274818755968</v>
      </c>
      <c r="N2500" s="60">
        <v>2.9132162018372099E-3</v>
      </c>
      <c r="O2500" s="60">
        <v>11.129723615168899</v>
      </c>
      <c r="P2500" s="60" t="s">
        <v>163</v>
      </c>
      <c r="Q2500" s="60">
        <v>494</v>
      </c>
      <c r="R2500" s="60" t="s">
        <v>173</v>
      </c>
    </row>
    <row r="2501" spans="1:18" x14ac:dyDescent="0.25">
      <c r="A2501" s="60">
        <v>2498</v>
      </c>
      <c r="B2501" s="60">
        <v>0.99914438325269594</v>
      </c>
      <c r="C2501" s="60">
        <v>-8.5598299624090805E-4</v>
      </c>
      <c r="D2501" s="60">
        <v>5.4893945018843801E-2</v>
      </c>
      <c r="E2501" s="60">
        <v>0.525737084573772</v>
      </c>
      <c r="F2501" s="60">
        <v>0.99540421857123595</v>
      </c>
      <c r="G2501" s="60">
        <v>2.10004616734163E-2</v>
      </c>
      <c r="H2501" s="60">
        <v>46.618000763567203</v>
      </c>
      <c r="I2501" s="60">
        <v>3.0655396069604701</v>
      </c>
      <c r="J2501" s="60">
        <v>-0.67379315611207702</v>
      </c>
      <c r="K2501" s="60">
        <v>0.52332091184407503</v>
      </c>
      <c r="L2501" s="60">
        <v>2.4161727296965201E-3</v>
      </c>
      <c r="M2501" s="60">
        <v>0.474262915426228</v>
      </c>
      <c r="N2501" s="60">
        <v>2.10004616734163E-2</v>
      </c>
      <c r="O2501" s="60">
        <v>3.0655396069604701</v>
      </c>
      <c r="P2501" s="60" t="s">
        <v>163</v>
      </c>
      <c r="Q2501" s="60">
        <v>495</v>
      </c>
      <c r="R2501" s="60" t="s">
        <v>173</v>
      </c>
    </row>
    <row r="2502" spans="1:18" x14ac:dyDescent="0.25">
      <c r="A2502" s="60">
        <v>2499</v>
      </c>
      <c r="B2502" s="60">
        <v>0.96201165032899105</v>
      </c>
      <c r="C2502" s="60">
        <v>-3.8728717860665902E-2</v>
      </c>
      <c r="D2502" s="60">
        <v>6.0110245666113303E-2</v>
      </c>
      <c r="E2502" s="60">
        <v>0.67977960948695004</v>
      </c>
      <c r="F2502" s="60">
        <v>0.99999999996357802</v>
      </c>
      <c r="G2502" s="60">
        <v>2.7368390087765802E-3</v>
      </c>
      <c r="H2502" s="60">
        <v>364.38502878436299</v>
      </c>
      <c r="I2502" s="60" t="s">
        <v>142</v>
      </c>
      <c r="J2502" s="60">
        <v>-1</v>
      </c>
      <c r="K2502" s="60">
        <v>0.67977960946219096</v>
      </c>
      <c r="L2502" s="61">
        <v>2.4758992463780101E-11</v>
      </c>
      <c r="M2502" s="60">
        <v>0.32022039051305001</v>
      </c>
      <c r="N2502" s="60">
        <v>2.7368390087765802E-3</v>
      </c>
      <c r="O2502" s="60" t="s">
        <v>142</v>
      </c>
      <c r="P2502" s="60" t="s">
        <v>163</v>
      </c>
      <c r="Q2502" s="60">
        <v>496</v>
      </c>
      <c r="R2502" s="60" t="s">
        <v>173</v>
      </c>
    </row>
    <row r="2503" spans="1:18" x14ac:dyDescent="0.25">
      <c r="A2503" s="60">
        <v>2500</v>
      </c>
      <c r="B2503" s="60">
        <v>0.99873101055386904</v>
      </c>
      <c r="C2503" s="60">
        <v>-1.26979529505249E-3</v>
      </c>
      <c r="D2503" s="60">
        <v>5.60438738864091E-2</v>
      </c>
      <c r="E2503" s="60">
        <v>0.60358489624052603</v>
      </c>
      <c r="F2503" s="60">
        <v>0.60347047076473204</v>
      </c>
      <c r="G2503" s="60">
        <v>7.9499017413135906E-2</v>
      </c>
      <c r="H2503" s="60">
        <v>11.578771820578099</v>
      </c>
      <c r="I2503" s="60" t="s">
        <v>142</v>
      </c>
      <c r="J2503" s="60">
        <v>-1</v>
      </c>
      <c r="K2503" s="60">
        <v>0.36424566148075199</v>
      </c>
      <c r="L2503" s="60">
        <v>0.23933923475977401</v>
      </c>
      <c r="M2503" s="60">
        <v>0.39641510375947397</v>
      </c>
      <c r="N2503" s="60">
        <v>7.9499017413135906E-2</v>
      </c>
      <c r="O2503" s="60" t="s">
        <v>142</v>
      </c>
      <c r="P2503" s="60" t="s">
        <v>163</v>
      </c>
      <c r="Q2503" s="60">
        <v>497</v>
      </c>
      <c r="R2503" s="60" t="s">
        <v>173</v>
      </c>
    </row>
    <row r="2504" spans="1:18" x14ac:dyDescent="0.25">
      <c r="A2504" s="60">
        <v>2501</v>
      </c>
      <c r="B2504" s="60">
        <v>1.01245611652324</v>
      </c>
      <c r="C2504" s="60">
        <v>1.23791773538385E-2</v>
      </c>
      <c r="D2504" s="60">
        <v>5.2540900099004299E-2</v>
      </c>
      <c r="E2504" s="60">
        <v>0.42786399104919698</v>
      </c>
      <c r="F2504" s="60">
        <v>0.999999999908735</v>
      </c>
      <c r="G2504" s="60">
        <v>4.5642508580129504E-3</v>
      </c>
      <c r="H2504" s="60">
        <v>218.09400493279401</v>
      </c>
      <c r="I2504" s="60">
        <v>1.22938648198862</v>
      </c>
      <c r="J2504" s="60">
        <v>-0.186586143047199</v>
      </c>
      <c r="K2504" s="60">
        <v>0.42786399101014799</v>
      </c>
      <c r="L2504" s="61">
        <v>3.90488152339885E-11</v>
      </c>
      <c r="M2504" s="60">
        <v>0.57213600895080297</v>
      </c>
      <c r="N2504" s="60">
        <v>4.5642508580129504E-3</v>
      </c>
      <c r="O2504" s="60">
        <v>1.22938648198862</v>
      </c>
      <c r="P2504" s="60" t="s">
        <v>163</v>
      </c>
      <c r="Q2504" s="60">
        <v>498</v>
      </c>
      <c r="R2504" s="60" t="s">
        <v>173</v>
      </c>
    </row>
    <row r="2505" spans="1:18" x14ac:dyDescent="0.25">
      <c r="A2505" s="60">
        <v>2502</v>
      </c>
      <c r="B2505" s="60">
        <v>0.99873101055386904</v>
      </c>
      <c r="C2505" s="60">
        <v>-1.26979529505249E-3</v>
      </c>
      <c r="D2505" s="60">
        <v>5.60438738864091E-2</v>
      </c>
      <c r="E2505" s="60">
        <v>0.60358489624052603</v>
      </c>
      <c r="F2505" s="60">
        <v>0.60347047076473204</v>
      </c>
      <c r="G2505" s="60">
        <v>7.9499017413135906E-2</v>
      </c>
      <c r="H2505" s="60">
        <v>11.578771820578099</v>
      </c>
      <c r="I2505" s="60" t="s">
        <v>142</v>
      </c>
      <c r="J2505" s="60">
        <v>-1</v>
      </c>
      <c r="K2505" s="60">
        <v>0.36424566148075199</v>
      </c>
      <c r="L2505" s="60">
        <v>0.23933923475977401</v>
      </c>
      <c r="M2505" s="60">
        <v>0.39641510375947397</v>
      </c>
      <c r="N2505" s="60">
        <v>7.9499017413135906E-2</v>
      </c>
      <c r="O2505" s="60" t="s">
        <v>142</v>
      </c>
      <c r="P2505" s="60" t="s">
        <v>163</v>
      </c>
      <c r="Q2505" s="60">
        <v>499</v>
      </c>
      <c r="R2505" s="60" t="s">
        <v>173</v>
      </c>
    </row>
    <row r="2506" spans="1:18" x14ac:dyDescent="0.25">
      <c r="A2506" s="60">
        <v>2503</v>
      </c>
      <c r="B2506" s="60">
        <v>0.97139931072046304</v>
      </c>
      <c r="C2506" s="60">
        <v>-2.9017658644079101E-2</v>
      </c>
      <c r="D2506" s="60">
        <v>5.8877961159616202E-2</v>
      </c>
      <c r="E2506" s="60">
        <v>0.62455127691780898</v>
      </c>
      <c r="F2506" s="60">
        <v>0.99999999999997302</v>
      </c>
      <c r="G2506" s="60">
        <v>2.8970833933622902E-3</v>
      </c>
      <c r="H2506" s="60">
        <v>344.17473756232602</v>
      </c>
      <c r="I2506" s="60" t="s">
        <v>142</v>
      </c>
      <c r="J2506" s="60">
        <v>-1</v>
      </c>
      <c r="K2506" s="60">
        <v>0.624551276917793</v>
      </c>
      <c r="L2506" s="61">
        <v>1.6641388984636699E-14</v>
      </c>
      <c r="M2506" s="60">
        <v>0.37544872308219102</v>
      </c>
      <c r="N2506" s="60">
        <v>2.8970833933622902E-3</v>
      </c>
      <c r="O2506" s="60" t="s">
        <v>142</v>
      </c>
      <c r="P2506" s="60" t="s">
        <v>163</v>
      </c>
      <c r="Q2506" s="60">
        <v>500</v>
      </c>
      <c r="R2506" s="60" t="s">
        <v>173</v>
      </c>
    </row>
    <row r="2507" spans="1:18" x14ac:dyDescent="0.25">
      <c r="A2507" s="60">
        <v>2504</v>
      </c>
      <c r="B2507" s="60">
        <v>1.0035214274619599</v>
      </c>
      <c r="C2507" s="60">
        <v>3.51524175370021E-3</v>
      </c>
      <c r="D2507" s="60">
        <v>5.0640477406299102E-2</v>
      </c>
      <c r="E2507" s="60">
        <v>0.45273618023213502</v>
      </c>
      <c r="F2507" s="60">
        <v>0.47854502186228598</v>
      </c>
      <c r="G2507" s="60">
        <v>0.28529743606142499</v>
      </c>
      <c r="H2507" s="60">
        <v>2.50511386924871</v>
      </c>
      <c r="I2507" s="60">
        <v>1.09677573490591</v>
      </c>
      <c r="J2507" s="60">
        <v>-8.8236575469289799E-2</v>
      </c>
      <c r="K2507" s="60">
        <v>0.21665464526703501</v>
      </c>
      <c r="L2507" s="60">
        <v>0.23608153496510001</v>
      </c>
      <c r="M2507" s="60">
        <v>0.54726381976786498</v>
      </c>
      <c r="N2507" s="60">
        <v>0.28529743606142499</v>
      </c>
      <c r="O2507" s="60">
        <v>1.09677573490591</v>
      </c>
      <c r="P2507" s="60" t="s">
        <v>163</v>
      </c>
      <c r="Q2507" s="60">
        <v>501</v>
      </c>
      <c r="R2507" s="60" t="s">
        <v>173</v>
      </c>
    </row>
    <row r="2508" spans="1:18" x14ac:dyDescent="0.25">
      <c r="A2508" s="60">
        <v>2505</v>
      </c>
      <c r="B2508" s="60">
        <v>0.97551291973257803</v>
      </c>
      <c r="C2508" s="60">
        <v>-2.47918747908079E-2</v>
      </c>
      <c r="D2508" s="60">
        <v>5.6677509984907802E-2</v>
      </c>
      <c r="E2508" s="60">
        <v>0.59320709954126805</v>
      </c>
      <c r="F2508" s="60">
        <v>0.60196277855095404</v>
      </c>
      <c r="G2508" s="60">
        <v>8.7450785963526706E-2</v>
      </c>
      <c r="H2508" s="60">
        <v>10.4350030017692</v>
      </c>
      <c r="I2508" s="60" t="s">
        <v>142</v>
      </c>
      <c r="J2508" s="60">
        <v>-1</v>
      </c>
      <c r="K2508" s="60">
        <v>0.35708859389601399</v>
      </c>
      <c r="L2508" s="60">
        <v>0.236118505645254</v>
      </c>
      <c r="M2508" s="60">
        <v>0.40679290045873201</v>
      </c>
      <c r="N2508" s="60">
        <v>8.7450785963526706E-2</v>
      </c>
      <c r="O2508" s="60" t="s">
        <v>142</v>
      </c>
      <c r="P2508" s="60" t="s">
        <v>163</v>
      </c>
      <c r="Q2508" s="60">
        <v>502</v>
      </c>
      <c r="R2508" s="60" t="s">
        <v>173</v>
      </c>
    </row>
    <row r="2509" spans="1:18" x14ac:dyDescent="0.25">
      <c r="A2509" s="60">
        <v>2506</v>
      </c>
      <c r="B2509" s="60">
        <v>0.98033819295144597</v>
      </c>
      <c r="C2509" s="60">
        <v>-1.9857672000636501E-2</v>
      </c>
      <c r="D2509" s="60">
        <v>5.7513152069849797E-2</v>
      </c>
      <c r="E2509" s="60">
        <v>0.615317066538418</v>
      </c>
      <c r="F2509" s="60">
        <v>0.99999999999895095</v>
      </c>
      <c r="G2509" s="60">
        <v>3.0629940081867398E-3</v>
      </c>
      <c r="H2509" s="60">
        <v>325.47794848021601</v>
      </c>
      <c r="I2509" s="60" t="s">
        <v>142</v>
      </c>
      <c r="J2509" s="60">
        <v>-1</v>
      </c>
      <c r="K2509" s="60">
        <v>0.61531706653777296</v>
      </c>
      <c r="L2509" s="61">
        <v>6.4563483402386598E-13</v>
      </c>
      <c r="M2509" s="60">
        <v>0.384682933461582</v>
      </c>
      <c r="N2509" s="60">
        <v>3.0629940081867398E-3</v>
      </c>
      <c r="O2509" s="60" t="s">
        <v>142</v>
      </c>
      <c r="P2509" s="60" t="s">
        <v>163</v>
      </c>
      <c r="Q2509" s="60">
        <v>503</v>
      </c>
      <c r="R2509" s="60" t="s">
        <v>173</v>
      </c>
    </row>
    <row r="2510" spans="1:18" x14ac:dyDescent="0.25">
      <c r="A2510" s="60">
        <v>2507</v>
      </c>
      <c r="B2510" s="60">
        <v>1.00303637166933</v>
      </c>
      <c r="C2510" s="60">
        <v>3.0317712030051799E-3</v>
      </c>
      <c r="D2510" s="60">
        <v>5.5558295728032302E-2</v>
      </c>
      <c r="E2510" s="60">
        <v>0.55766794372070305</v>
      </c>
      <c r="F2510" s="60">
        <v>0.60920054413565605</v>
      </c>
      <c r="G2510" s="60">
        <v>6.4277911481374794E-2</v>
      </c>
      <c r="H2510" s="60">
        <v>14.5574438707418</v>
      </c>
      <c r="I2510" s="60" t="s">
        <v>142</v>
      </c>
      <c r="J2510" s="60">
        <v>-1</v>
      </c>
      <c r="K2510" s="60">
        <v>0.33973161476166502</v>
      </c>
      <c r="L2510" s="60">
        <v>0.217936328959038</v>
      </c>
      <c r="M2510" s="60">
        <v>0.442332056279297</v>
      </c>
      <c r="N2510" s="60">
        <v>6.4277911481374794E-2</v>
      </c>
      <c r="O2510" s="60" t="s">
        <v>142</v>
      </c>
      <c r="P2510" s="60" t="s">
        <v>163</v>
      </c>
      <c r="Q2510" s="60">
        <v>504</v>
      </c>
      <c r="R2510" s="60" t="s">
        <v>173</v>
      </c>
    </row>
    <row r="2511" spans="1:18" x14ac:dyDescent="0.25">
      <c r="A2511" s="60">
        <v>2508</v>
      </c>
      <c r="B2511" s="60">
        <v>1.0218873111312701</v>
      </c>
      <c r="C2511" s="60">
        <v>2.1651222621145199E-2</v>
      </c>
      <c r="D2511" s="60">
        <v>5.30159192116137E-2</v>
      </c>
      <c r="E2511" s="60">
        <v>0.53369998212663605</v>
      </c>
      <c r="F2511" s="60">
        <v>0.42521149128126201</v>
      </c>
      <c r="G2511" s="60">
        <v>0.172267868709437</v>
      </c>
      <c r="H2511" s="60">
        <v>4.8049130548349197</v>
      </c>
      <c r="I2511" s="60" t="s">
        <v>142</v>
      </c>
      <c r="J2511" s="60">
        <v>-1</v>
      </c>
      <c r="K2511" s="60">
        <v>0.22693536529684999</v>
      </c>
      <c r="L2511" s="60">
        <v>0.30676461682978601</v>
      </c>
      <c r="M2511" s="60">
        <v>0.466300017873364</v>
      </c>
      <c r="N2511" s="60">
        <v>0.172267868709437</v>
      </c>
      <c r="O2511" s="60" t="s">
        <v>142</v>
      </c>
      <c r="P2511" s="60" t="s">
        <v>163</v>
      </c>
      <c r="Q2511" s="60">
        <v>505</v>
      </c>
      <c r="R2511" s="60" t="s">
        <v>173</v>
      </c>
    </row>
    <row r="2512" spans="1:18" x14ac:dyDescent="0.25">
      <c r="A2512" s="60">
        <v>2509</v>
      </c>
      <c r="B2512" s="60">
        <v>0.98748574309594594</v>
      </c>
      <c r="C2512" s="60">
        <v>-1.2593219682273799E-2</v>
      </c>
      <c r="D2512" s="60">
        <v>5.2022749893690302E-2</v>
      </c>
      <c r="E2512" s="60">
        <v>0.374163594408431</v>
      </c>
      <c r="F2512" s="60">
        <v>0.99879138777383503</v>
      </c>
      <c r="G2512" s="60">
        <v>2.4746549072324299E-2</v>
      </c>
      <c r="H2512" s="60">
        <v>39.409674782427103</v>
      </c>
      <c r="I2512" s="60">
        <v>0.73288693111745196</v>
      </c>
      <c r="J2512" s="60">
        <v>0.36446695600817097</v>
      </c>
      <c r="K2512" s="60">
        <v>0.37371137571364299</v>
      </c>
      <c r="L2512" s="60">
        <v>4.52218694787737E-4</v>
      </c>
      <c r="M2512" s="60">
        <v>0.62583640559156895</v>
      </c>
      <c r="N2512" s="60">
        <v>2.4746549072324299E-2</v>
      </c>
      <c r="O2512" s="60">
        <v>0.73288693111745196</v>
      </c>
      <c r="P2512" s="60" t="s">
        <v>163</v>
      </c>
      <c r="Q2512" s="60">
        <v>506</v>
      </c>
      <c r="R2512" s="60" t="s">
        <v>173</v>
      </c>
    </row>
    <row r="2513" spans="1:18" x14ac:dyDescent="0.25">
      <c r="A2513" s="60">
        <v>2510</v>
      </c>
      <c r="B2513" s="60">
        <v>1.0218873111312701</v>
      </c>
      <c r="C2513" s="60">
        <v>2.1651222621145199E-2</v>
      </c>
      <c r="D2513" s="60">
        <v>5.30159192116137E-2</v>
      </c>
      <c r="E2513" s="60">
        <v>0.53369998212663605</v>
      </c>
      <c r="F2513" s="60">
        <v>0.42521149128126201</v>
      </c>
      <c r="G2513" s="60">
        <v>0.172267868709437</v>
      </c>
      <c r="H2513" s="60">
        <v>4.8049130548349197</v>
      </c>
      <c r="I2513" s="60" t="s">
        <v>142</v>
      </c>
      <c r="J2513" s="60">
        <v>-1</v>
      </c>
      <c r="K2513" s="60">
        <v>0.22693536529684999</v>
      </c>
      <c r="L2513" s="60">
        <v>0.30676461682978601</v>
      </c>
      <c r="M2513" s="60">
        <v>0.466300017873364</v>
      </c>
      <c r="N2513" s="60">
        <v>0.172267868709437</v>
      </c>
      <c r="O2513" s="60" t="s">
        <v>142</v>
      </c>
      <c r="P2513" s="60" t="s">
        <v>163</v>
      </c>
      <c r="Q2513" s="60">
        <v>507</v>
      </c>
      <c r="R2513" s="60" t="s">
        <v>173</v>
      </c>
    </row>
    <row r="2514" spans="1:18" x14ac:dyDescent="0.25">
      <c r="A2514" s="60">
        <v>2511</v>
      </c>
      <c r="B2514" s="60">
        <v>0.98254309591955702</v>
      </c>
      <c r="C2514" s="60">
        <v>-1.7611072669341199E-2</v>
      </c>
      <c r="D2514" s="60">
        <v>5.5732116697914301E-2</v>
      </c>
      <c r="E2514" s="60">
        <v>0.60205903517960802</v>
      </c>
      <c r="F2514" s="60">
        <v>0.99999999999946998</v>
      </c>
      <c r="G2514" s="60">
        <v>3.8824847526384302E-3</v>
      </c>
      <c r="H2514" s="60">
        <v>256.56701280550499</v>
      </c>
      <c r="I2514" s="60" t="s">
        <v>142</v>
      </c>
      <c r="J2514" s="60">
        <v>-1</v>
      </c>
      <c r="K2514" s="60">
        <v>0.60205903517928805</v>
      </c>
      <c r="L2514" s="61">
        <v>3.19036771990996E-13</v>
      </c>
      <c r="M2514" s="60">
        <v>0.39794096482039198</v>
      </c>
      <c r="N2514" s="60">
        <v>3.8824847526384302E-3</v>
      </c>
      <c r="O2514" s="60" t="s">
        <v>142</v>
      </c>
      <c r="P2514" s="60" t="s">
        <v>163</v>
      </c>
      <c r="Q2514" s="60">
        <v>508</v>
      </c>
      <c r="R2514" s="60" t="s">
        <v>173</v>
      </c>
    </row>
    <row r="2515" spans="1:18" x14ac:dyDescent="0.25">
      <c r="A2515" s="60">
        <v>2512</v>
      </c>
      <c r="B2515" s="60">
        <v>0.988283259664962</v>
      </c>
      <c r="C2515" s="60">
        <v>-1.17859222591284E-2</v>
      </c>
      <c r="D2515" s="60">
        <v>5.07706069677962E-2</v>
      </c>
      <c r="E2515" s="60">
        <v>0.45640346629256501</v>
      </c>
      <c r="F2515" s="60">
        <v>0.999999999999999</v>
      </c>
      <c r="G2515" s="60">
        <v>6.0728597961021901E-3</v>
      </c>
      <c r="H2515" s="60">
        <v>163.66706520078699</v>
      </c>
      <c r="I2515" s="60" t="s">
        <v>142</v>
      </c>
      <c r="J2515" s="60">
        <v>-1</v>
      </c>
      <c r="K2515" s="60">
        <v>0.45640346629256501</v>
      </c>
      <c r="L2515" s="61">
        <v>2.5335481839836898E-16</v>
      </c>
      <c r="M2515" s="60">
        <v>0.54359653370743499</v>
      </c>
      <c r="N2515" s="60">
        <v>6.0728597961021901E-3</v>
      </c>
      <c r="O2515" s="60" t="s">
        <v>142</v>
      </c>
      <c r="P2515" s="60" t="s">
        <v>163</v>
      </c>
      <c r="Q2515" s="60">
        <v>509</v>
      </c>
      <c r="R2515" s="60" t="s">
        <v>173</v>
      </c>
    </row>
    <row r="2516" spans="1:18" x14ac:dyDescent="0.25">
      <c r="A2516" s="60">
        <v>2513</v>
      </c>
      <c r="B2516" s="60">
        <v>0.99482862571121</v>
      </c>
      <c r="C2516" s="60">
        <v>-5.1847921238956799E-3</v>
      </c>
      <c r="D2516" s="60">
        <v>5.7491582019696799E-2</v>
      </c>
      <c r="E2516" s="60">
        <v>0.62338637826837295</v>
      </c>
      <c r="F2516" s="60">
        <v>0.999999999999999</v>
      </c>
      <c r="G2516" s="60">
        <v>1.7950514846735001E-3</v>
      </c>
      <c r="H2516" s="60">
        <v>556.08708554500697</v>
      </c>
      <c r="I2516" s="60">
        <v>233.013501551346</v>
      </c>
      <c r="J2516" s="60">
        <v>-0.99570840318976295</v>
      </c>
      <c r="K2516" s="60">
        <v>0.62338637826837195</v>
      </c>
      <c r="L2516" s="61">
        <v>3.4604895519561701E-16</v>
      </c>
      <c r="M2516" s="60">
        <v>0.37661362173162699</v>
      </c>
      <c r="N2516" s="60">
        <v>1.7950514846735001E-3</v>
      </c>
      <c r="O2516" s="60">
        <v>233.013501551346</v>
      </c>
      <c r="P2516" s="60" t="s">
        <v>163</v>
      </c>
      <c r="Q2516" s="60">
        <v>510</v>
      </c>
      <c r="R2516" s="60" t="s">
        <v>173</v>
      </c>
    </row>
    <row r="2517" spans="1:18" x14ac:dyDescent="0.25">
      <c r="A2517" s="60">
        <v>2514</v>
      </c>
      <c r="B2517" s="60">
        <v>0.96755860899044099</v>
      </c>
      <c r="C2517" s="60">
        <v>-3.29792781450617E-2</v>
      </c>
      <c r="D2517" s="60">
        <v>6.1542667205529797E-2</v>
      </c>
      <c r="E2517" s="60">
        <v>0.70145255737899703</v>
      </c>
      <c r="F2517" s="60">
        <v>0.99999999997273403</v>
      </c>
      <c r="G2517" s="60">
        <v>1.9973202939563401E-3</v>
      </c>
      <c r="H2517" s="60">
        <v>499.670825318244</v>
      </c>
      <c r="I2517" s="60">
        <v>10.777019554519001</v>
      </c>
      <c r="J2517" s="60">
        <v>-0.90720996700978596</v>
      </c>
      <c r="K2517" s="60">
        <v>0.701452557359871</v>
      </c>
      <c r="L2517" s="61">
        <v>1.9125860342057999E-11</v>
      </c>
      <c r="M2517" s="60">
        <v>0.29854744262100302</v>
      </c>
      <c r="N2517" s="60">
        <v>1.9973202939563401E-3</v>
      </c>
      <c r="O2517" s="60">
        <v>10.777019554519001</v>
      </c>
      <c r="P2517" s="60" t="s">
        <v>163</v>
      </c>
      <c r="Q2517" s="60">
        <v>511</v>
      </c>
      <c r="R2517" s="60" t="s">
        <v>173</v>
      </c>
    </row>
    <row r="2518" spans="1:18" x14ac:dyDescent="0.25">
      <c r="A2518" s="60">
        <v>2515</v>
      </c>
      <c r="B2518" s="60">
        <v>0.97791864518645399</v>
      </c>
      <c r="C2518" s="60">
        <v>-2.2328797288300201E-2</v>
      </c>
      <c r="D2518" s="60">
        <v>5.6654245219471003E-2</v>
      </c>
      <c r="E2518" s="60">
        <v>0.59815326557524096</v>
      </c>
      <c r="F2518" s="60">
        <v>0.39838928256544998</v>
      </c>
      <c r="G2518" s="60">
        <v>0.14595768638183501</v>
      </c>
      <c r="H2518" s="60">
        <v>5.8513007076854704</v>
      </c>
      <c r="I2518" s="60">
        <v>7.70663050361531</v>
      </c>
      <c r="J2518" s="60">
        <v>-0.87024160564972197</v>
      </c>
      <c r="K2518" s="60">
        <v>0.23829785033670101</v>
      </c>
      <c r="L2518" s="60">
        <v>0.35985541523853998</v>
      </c>
      <c r="M2518" s="60">
        <v>0.40184673442475899</v>
      </c>
      <c r="N2518" s="60">
        <v>0.14595768638183501</v>
      </c>
      <c r="O2518" s="60">
        <v>7.70663050361531</v>
      </c>
      <c r="P2518" s="60" t="s">
        <v>163</v>
      </c>
      <c r="Q2518" s="60">
        <v>512</v>
      </c>
      <c r="R2518" s="60" t="s">
        <v>173</v>
      </c>
    </row>
    <row r="2519" spans="1:18" x14ac:dyDescent="0.25">
      <c r="A2519" s="60">
        <v>2516</v>
      </c>
      <c r="B2519" s="60">
        <v>0.96013622536579901</v>
      </c>
      <c r="C2519" s="60">
        <v>-4.0680103164602098E-2</v>
      </c>
      <c r="D2519" s="60">
        <v>5.53226710783103E-2</v>
      </c>
      <c r="E2519" s="60">
        <v>0.42151701129194502</v>
      </c>
      <c r="F2519" s="60">
        <v>0.99999999999990996</v>
      </c>
      <c r="G2519" s="60">
        <v>4.5317090543678497E-3</v>
      </c>
      <c r="H2519" s="60">
        <v>219.66729968821801</v>
      </c>
      <c r="I2519" s="60">
        <v>0.783955790053257</v>
      </c>
      <c r="J2519" s="60">
        <v>0.275582134462029</v>
      </c>
      <c r="K2519" s="60">
        <v>0.421517011291907</v>
      </c>
      <c r="L2519" s="61">
        <v>3.7953006976928198E-14</v>
      </c>
      <c r="M2519" s="60">
        <v>0.57848298870805503</v>
      </c>
      <c r="N2519" s="60">
        <v>4.5317090543678497E-3</v>
      </c>
      <c r="O2519" s="60">
        <v>0.783955790053257</v>
      </c>
      <c r="P2519" s="60" t="s">
        <v>163</v>
      </c>
      <c r="Q2519" s="60">
        <v>513</v>
      </c>
      <c r="R2519" s="60" t="s">
        <v>173</v>
      </c>
    </row>
    <row r="2520" spans="1:18" x14ac:dyDescent="0.25">
      <c r="A2520" s="60">
        <v>2517</v>
      </c>
      <c r="B2520" s="60">
        <v>0.98196964333953796</v>
      </c>
      <c r="C2520" s="60">
        <v>-1.81948842016844E-2</v>
      </c>
      <c r="D2520" s="60">
        <v>5.9439089164913701E-2</v>
      </c>
      <c r="E2520" s="60">
        <v>0.66434491674155005</v>
      </c>
      <c r="F2520" s="60">
        <v>0.99999999997335698</v>
      </c>
      <c r="G2520" s="60">
        <v>2.62926197892602E-3</v>
      </c>
      <c r="H2520" s="60">
        <v>379.33486507436999</v>
      </c>
      <c r="I2520" s="60" t="s">
        <v>142</v>
      </c>
      <c r="J2520" s="60">
        <v>-1</v>
      </c>
      <c r="K2520" s="60">
        <v>0.66434491672384999</v>
      </c>
      <c r="L2520" s="61">
        <v>1.77003031636762E-11</v>
      </c>
      <c r="M2520" s="60">
        <v>0.33565508325845</v>
      </c>
      <c r="N2520" s="60">
        <v>2.62926197892602E-3</v>
      </c>
      <c r="O2520" s="60" t="s">
        <v>142</v>
      </c>
      <c r="P2520" s="60" t="s">
        <v>163</v>
      </c>
      <c r="Q2520" s="60">
        <v>514</v>
      </c>
      <c r="R2520" s="60" t="s">
        <v>173</v>
      </c>
    </row>
    <row r="2521" spans="1:18" x14ac:dyDescent="0.25">
      <c r="A2521" s="60">
        <v>2518</v>
      </c>
      <c r="B2521" s="60">
        <v>0.96013622536579901</v>
      </c>
      <c r="C2521" s="60">
        <v>-4.0680103164602098E-2</v>
      </c>
      <c r="D2521" s="60">
        <v>5.53226710783103E-2</v>
      </c>
      <c r="E2521" s="60">
        <v>0.42151701129194502</v>
      </c>
      <c r="F2521" s="60">
        <v>0.99999999999990996</v>
      </c>
      <c r="G2521" s="60">
        <v>4.5317090543678497E-3</v>
      </c>
      <c r="H2521" s="60">
        <v>219.66729968821801</v>
      </c>
      <c r="I2521" s="60">
        <v>0.783955790053257</v>
      </c>
      <c r="J2521" s="60">
        <v>0.275582134462029</v>
      </c>
      <c r="K2521" s="60">
        <v>0.421517011291907</v>
      </c>
      <c r="L2521" s="61">
        <v>3.7953006976928198E-14</v>
      </c>
      <c r="M2521" s="60">
        <v>0.57848298870805503</v>
      </c>
      <c r="N2521" s="60">
        <v>4.5317090543678497E-3</v>
      </c>
      <c r="O2521" s="60">
        <v>0.783955790053257</v>
      </c>
      <c r="P2521" s="60" t="s">
        <v>163</v>
      </c>
      <c r="Q2521" s="60">
        <v>515</v>
      </c>
      <c r="R2521" s="60" t="s">
        <v>173</v>
      </c>
    </row>
    <row r="2522" spans="1:18" x14ac:dyDescent="0.25">
      <c r="A2522" s="60">
        <v>2519</v>
      </c>
      <c r="B2522" s="60">
        <v>0.97812922323045004</v>
      </c>
      <c r="C2522" s="60">
        <v>-2.21134875832469E-2</v>
      </c>
      <c r="D2522" s="60">
        <v>5.49322157482399E-2</v>
      </c>
      <c r="E2522" s="60">
        <v>0.53640151556402405</v>
      </c>
      <c r="F2522" s="60">
        <v>0.94655382289731205</v>
      </c>
      <c r="G2522" s="60">
        <v>4.6295860216853398E-2</v>
      </c>
      <c r="H2522" s="60">
        <v>20.600203459141301</v>
      </c>
      <c r="I2522" s="60">
        <v>2.3241654255559498</v>
      </c>
      <c r="J2522" s="60">
        <v>-0.56973802767899195</v>
      </c>
      <c r="K2522" s="60">
        <v>0.50773290516503899</v>
      </c>
      <c r="L2522" s="60">
        <v>2.8668610398984901E-2</v>
      </c>
      <c r="M2522" s="60">
        <v>0.46359848443597601</v>
      </c>
      <c r="N2522" s="60">
        <v>4.6295860216853398E-2</v>
      </c>
      <c r="O2522" s="60">
        <v>2.3241654255559498</v>
      </c>
      <c r="P2522" s="60" t="s">
        <v>163</v>
      </c>
      <c r="Q2522" s="60">
        <v>516</v>
      </c>
      <c r="R2522" s="60" t="s">
        <v>173</v>
      </c>
    </row>
    <row r="2523" spans="1:18" x14ac:dyDescent="0.25">
      <c r="A2523" s="60">
        <v>2520</v>
      </c>
      <c r="B2523" s="60">
        <v>0.98968164740235398</v>
      </c>
      <c r="C2523" s="60">
        <v>-1.0371955848118E-2</v>
      </c>
      <c r="D2523" s="60">
        <v>5.1752618318458898E-2</v>
      </c>
      <c r="E2523" s="60">
        <v>0.44726075589023001</v>
      </c>
      <c r="F2523" s="60">
        <v>0.89698903291233101</v>
      </c>
      <c r="G2523" s="60">
        <v>8.9524155106388906E-2</v>
      </c>
      <c r="H2523" s="60">
        <v>10.170169646523</v>
      </c>
      <c r="I2523" s="60">
        <v>1.16020819959448</v>
      </c>
      <c r="J2523" s="60">
        <v>-0.13808573293179099</v>
      </c>
      <c r="K2523" s="60">
        <v>0.40118799288561602</v>
      </c>
      <c r="L2523" s="60">
        <v>4.60727630046147E-2</v>
      </c>
      <c r="M2523" s="60">
        <v>0.55273924410977004</v>
      </c>
      <c r="N2523" s="60">
        <v>8.9524155106388906E-2</v>
      </c>
      <c r="O2523" s="60">
        <v>1.16020819959448</v>
      </c>
      <c r="P2523" s="60" t="s">
        <v>163</v>
      </c>
      <c r="Q2523" s="60">
        <v>517</v>
      </c>
      <c r="R2523" s="60" t="s">
        <v>173</v>
      </c>
    </row>
    <row r="2524" spans="1:18" x14ac:dyDescent="0.25">
      <c r="A2524" s="60">
        <v>2521</v>
      </c>
      <c r="B2524" s="60">
        <v>1.00642871480411</v>
      </c>
      <c r="C2524" s="60">
        <v>6.4081387550478999E-3</v>
      </c>
      <c r="D2524" s="60">
        <v>5.2884299235019201E-2</v>
      </c>
      <c r="E2524" s="60">
        <v>0.40657160783931501</v>
      </c>
      <c r="F2524" s="60">
        <v>0.999999999999999</v>
      </c>
      <c r="G2524" s="60">
        <v>3.1611542287407301E-3</v>
      </c>
      <c r="H2524" s="60">
        <v>315.34014908483499</v>
      </c>
      <c r="I2524" s="60">
        <v>0.94394864808866097</v>
      </c>
      <c r="J2524" s="60">
        <v>5.9379662256875902E-2</v>
      </c>
      <c r="K2524" s="60">
        <v>0.40657160783931401</v>
      </c>
      <c r="L2524" s="61">
        <v>3.61108128145662E-16</v>
      </c>
      <c r="M2524" s="60">
        <v>0.59342839216068499</v>
      </c>
      <c r="N2524" s="60">
        <v>3.1611542287407301E-3</v>
      </c>
      <c r="O2524" s="60">
        <v>0.94394864808866097</v>
      </c>
      <c r="P2524" s="60" t="s">
        <v>163</v>
      </c>
      <c r="Q2524" s="60">
        <v>518</v>
      </c>
      <c r="R2524" s="60" t="s">
        <v>173</v>
      </c>
    </row>
    <row r="2525" spans="1:18" x14ac:dyDescent="0.25">
      <c r="A2525" s="60">
        <v>2522</v>
      </c>
      <c r="B2525" s="60">
        <v>0.98158035205220195</v>
      </c>
      <c r="C2525" s="60">
        <v>-1.8591402032501501E-2</v>
      </c>
      <c r="D2525" s="60">
        <v>5.1750644833941498E-2</v>
      </c>
      <c r="E2525" s="60">
        <v>0.43341714023080102</v>
      </c>
      <c r="F2525" s="60">
        <v>0.48934400199025202</v>
      </c>
      <c r="G2525" s="60">
        <v>0.287759893140417</v>
      </c>
      <c r="H2525" s="60">
        <v>2.47511944450171</v>
      </c>
      <c r="I2525" s="60">
        <v>1.1823780120538701</v>
      </c>
      <c r="J2525" s="60">
        <v>-0.154246789262485</v>
      </c>
      <c r="K2525" s="60">
        <v>0.212090077931711</v>
      </c>
      <c r="L2525" s="60">
        <v>0.22132706229909099</v>
      </c>
      <c r="M2525" s="60">
        <v>0.56658285976919898</v>
      </c>
      <c r="N2525" s="60">
        <v>0.287759893140417</v>
      </c>
      <c r="O2525" s="60">
        <v>1.1823780120538701</v>
      </c>
      <c r="P2525" s="60" t="s">
        <v>163</v>
      </c>
      <c r="Q2525" s="60">
        <v>519</v>
      </c>
      <c r="R2525" s="60" t="s">
        <v>173</v>
      </c>
    </row>
    <row r="2526" spans="1:18" x14ac:dyDescent="0.25">
      <c r="A2526" s="60">
        <v>2523</v>
      </c>
      <c r="B2526" s="60">
        <v>0.96694594506059905</v>
      </c>
      <c r="C2526" s="60">
        <v>-3.3612684718379998E-2</v>
      </c>
      <c r="D2526" s="60">
        <v>6.1277608682808703E-2</v>
      </c>
      <c r="E2526" s="60">
        <v>0.68351226162243806</v>
      </c>
      <c r="F2526" s="60">
        <v>0.64811702707568797</v>
      </c>
      <c r="G2526" s="60">
        <v>4.10549602380492E-2</v>
      </c>
      <c r="H2526" s="60">
        <v>23.3575927050397</v>
      </c>
      <c r="I2526" s="60" t="s">
        <v>142</v>
      </c>
      <c r="J2526" s="60">
        <v>-1</v>
      </c>
      <c r="K2526" s="60">
        <v>0.44299593497251499</v>
      </c>
      <c r="L2526" s="60">
        <v>0.24051632664992401</v>
      </c>
      <c r="M2526" s="60">
        <v>0.316487738377562</v>
      </c>
      <c r="N2526" s="60">
        <v>4.10549602380492E-2</v>
      </c>
      <c r="O2526" s="60" t="s">
        <v>142</v>
      </c>
      <c r="P2526" s="60" t="s">
        <v>163</v>
      </c>
      <c r="Q2526" s="60">
        <v>520</v>
      </c>
      <c r="R2526" s="60" t="s">
        <v>173</v>
      </c>
    </row>
    <row r="2527" spans="1:18" x14ac:dyDescent="0.25">
      <c r="A2527" s="60">
        <v>2524</v>
      </c>
      <c r="B2527" s="60">
        <v>0.98972693893422203</v>
      </c>
      <c r="C2527" s="60">
        <v>-1.0326193156990101E-2</v>
      </c>
      <c r="D2527" s="60">
        <v>5.5173684985099003E-2</v>
      </c>
      <c r="E2527" s="60">
        <v>0.53434850835432601</v>
      </c>
      <c r="F2527" s="60">
        <v>0.773509688663646</v>
      </c>
      <c r="G2527" s="60">
        <v>6.2025408153525599E-2</v>
      </c>
      <c r="H2527" s="60">
        <v>15.122425144302101</v>
      </c>
      <c r="I2527" s="60">
        <v>3.16745376169087</v>
      </c>
      <c r="J2527" s="60">
        <v>-0.68428899828164402</v>
      </c>
      <c r="K2527" s="60">
        <v>0.41332374833503799</v>
      </c>
      <c r="L2527" s="60">
        <v>0.121024760019288</v>
      </c>
      <c r="M2527" s="60">
        <v>0.46565149164567399</v>
      </c>
      <c r="N2527" s="60">
        <v>6.2025408153525599E-2</v>
      </c>
      <c r="O2527" s="60">
        <v>3.16745376169087</v>
      </c>
      <c r="P2527" s="60" t="s">
        <v>163</v>
      </c>
      <c r="Q2527" s="60">
        <v>521</v>
      </c>
      <c r="R2527" s="60" t="s">
        <v>173</v>
      </c>
    </row>
    <row r="2528" spans="1:18" x14ac:dyDescent="0.25">
      <c r="A2528" s="60">
        <v>2525</v>
      </c>
      <c r="B2528" s="60">
        <v>0.99556476949814798</v>
      </c>
      <c r="C2528" s="60">
        <v>-4.4450953159434099E-3</v>
      </c>
      <c r="D2528" s="60">
        <v>5.6178681516451799E-2</v>
      </c>
      <c r="E2528" s="60">
        <v>0.59456029077624795</v>
      </c>
      <c r="F2528" s="60">
        <v>0.99999999943491402</v>
      </c>
      <c r="G2528" s="60">
        <v>3.70382204340172E-3</v>
      </c>
      <c r="H2528" s="60">
        <v>268.99137331165201</v>
      </c>
      <c r="I2528" s="60">
        <v>24.2342761570062</v>
      </c>
      <c r="J2528" s="60">
        <v>-0.95873613086187004</v>
      </c>
      <c r="K2528" s="60">
        <v>0.59456029044027003</v>
      </c>
      <c r="L2528" s="61">
        <v>3.35977485371096E-10</v>
      </c>
      <c r="M2528" s="60">
        <v>0.405439709223752</v>
      </c>
      <c r="N2528" s="60">
        <v>3.70382204340172E-3</v>
      </c>
      <c r="O2528" s="60">
        <v>24.2342761570062</v>
      </c>
      <c r="P2528" s="60" t="s">
        <v>163</v>
      </c>
      <c r="Q2528" s="60">
        <v>522</v>
      </c>
      <c r="R2528" s="60" t="s">
        <v>173</v>
      </c>
    </row>
    <row r="2529" spans="1:18" x14ac:dyDescent="0.25">
      <c r="A2529" s="60">
        <v>2526</v>
      </c>
      <c r="B2529" s="60">
        <v>0.98972693893422203</v>
      </c>
      <c r="C2529" s="60">
        <v>-1.0326193156990101E-2</v>
      </c>
      <c r="D2529" s="60">
        <v>5.5173684985099003E-2</v>
      </c>
      <c r="E2529" s="60">
        <v>0.53434850835432601</v>
      </c>
      <c r="F2529" s="60">
        <v>0.773509688663646</v>
      </c>
      <c r="G2529" s="60">
        <v>6.2025408153525599E-2</v>
      </c>
      <c r="H2529" s="60">
        <v>15.122425144302101</v>
      </c>
      <c r="I2529" s="60">
        <v>3.16745376169087</v>
      </c>
      <c r="J2529" s="60">
        <v>-0.68428899828164402</v>
      </c>
      <c r="K2529" s="60">
        <v>0.41332374833503799</v>
      </c>
      <c r="L2529" s="60">
        <v>0.121024760019288</v>
      </c>
      <c r="M2529" s="60">
        <v>0.46565149164567399</v>
      </c>
      <c r="N2529" s="60">
        <v>6.2025408153525599E-2</v>
      </c>
      <c r="O2529" s="60">
        <v>3.16745376169087</v>
      </c>
      <c r="P2529" s="60" t="s">
        <v>163</v>
      </c>
      <c r="Q2529" s="60">
        <v>523</v>
      </c>
      <c r="R2529" s="60" t="s">
        <v>173</v>
      </c>
    </row>
    <row r="2530" spans="1:18" x14ac:dyDescent="0.25">
      <c r="A2530" s="60">
        <v>2527</v>
      </c>
      <c r="B2530" s="60">
        <v>0.96971308936278799</v>
      </c>
      <c r="C2530" s="60">
        <v>-3.0755035399545699E-2</v>
      </c>
      <c r="D2530" s="60">
        <v>5.6133458171693802E-2</v>
      </c>
      <c r="E2530" s="60">
        <v>0.51593740708864999</v>
      </c>
      <c r="F2530" s="60">
        <v>0.99999999997072497</v>
      </c>
      <c r="G2530" s="60">
        <v>4.4280174075603702E-3</v>
      </c>
      <c r="H2530" s="60">
        <v>224.834703877317</v>
      </c>
      <c r="I2530" s="60">
        <v>1.6134412432948799</v>
      </c>
      <c r="J2530" s="60">
        <v>-0.38020674495846302</v>
      </c>
      <c r="K2530" s="60">
        <v>0.51593740707354596</v>
      </c>
      <c r="L2530" s="61">
        <v>1.5104138724518202E-11</v>
      </c>
      <c r="M2530" s="60">
        <v>0.48406259291135001</v>
      </c>
      <c r="N2530" s="60">
        <v>4.4280174075603702E-3</v>
      </c>
      <c r="O2530" s="60">
        <v>1.6134412432948799</v>
      </c>
      <c r="P2530" s="60" t="s">
        <v>163</v>
      </c>
      <c r="Q2530" s="60">
        <v>524</v>
      </c>
      <c r="R2530" s="60" t="s">
        <v>173</v>
      </c>
    </row>
    <row r="2531" spans="1:18" x14ac:dyDescent="0.25">
      <c r="A2531" s="60">
        <v>2528</v>
      </c>
      <c r="B2531" s="60">
        <v>1.05003661698383</v>
      </c>
      <c r="C2531" s="60">
        <v>4.8825036879302799E-2</v>
      </c>
      <c r="D2531" s="60">
        <v>4.4094673142591599E-2</v>
      </c>
      <c r="E2531" s="60">
        <v>0.53740163847179401</v>
      </c>
      <c r="F2531" s="60">
        <v>0.37790932108955</v>
      </c>
      <c r="G2531" s="60">
        <v>0.66866752319860201</v>
      </c>
      <c r="H2531" s="60">
        <v>0.49551154393808899</v>
      </c>
      <c r="I2531" s="60" t="s">
        <v>142</v>
      </c>
      <c r="J2531" s="60">
        <v>-1</v>
      </c>
      <c r="K2531" s="60">
        <v>0.203089088347288</v>
      </c>
      <c r="L2531" s="60">
        <v>0.334312550124506</v>
      </c>
      <c r="M2531" s="60">
        <v>0.46259836152820599</v>
      </c>
      <c r="N2531" s="60">
        <v>0.66866752319860201</v>
      </c>
      <c r="O2531" s="60" t="s">
        <v>142</v>
      </c>
      <c r="P2531" s="60" t="s">
        <v>163</v>
      </c>
      <c r="Q2531" s="60">
        <v>525</v>
      </c>
      <c r="R2531" s="60" t="s">
        <v>173</v>
      </c>
    </row>
    <row r="2532" spans="1:18" x14ac:dyDescent="0.25">
      <c r="A2532" s="60">
        <v>2529</v>
      </c>
      <c r="B2532" s="60">
        <v>0.99200435457375702</v>
      </c>
      <c r="C2532" s="60">
        <v>-8.0277820156112699E-3</v>
      </c>
      <c r="D2532" s="60">
        <v>5.3865169433682802E-2</v>
      </c>
      <c r="E2532" s="60">
        <v>0.52164159971689505</v>
      </c>
      <c r="F2532" s="60">
        <v>0.999993052108894</v>
      </c>
      <c r="G2532" s="60">
        <v>1.0770451700604099E-2</v>
      </c>
      <c r="H2532" s="60">
        <v>91.8466166320501</v>
      </c>
      <c r="I2532" s="60">
        <v>3.0487758130780702</v>
      </c>
      <c r="J2532" s="60">
        <v>-0.67199949707341999</v>
      </c>
      <c r="K2532" s="60">
        <v>0.52163797540786405</v>
      </c>
      <c r="L2532" s="61">
        <v>3.6243090311935102E-6</v>
      </c>
      <c r="M2532" s="60">
        <v>0.478358400283105</v>
      </c>
      <c r="N2532" s="60">
        <v>1.0770451700604099E-2</v>
      </c>
      <c r="O2532" s="60">
        <v>3.0487758130780702</v>
      </c>
      <c r="P2532" s="60" t="s">
        <v>163</v>
      </c>
      <c r="Q2532" s="60">
        <v>526</v>
      </c>
      <c r="R2532" s="60" t="s">
        <v>173</v>
      </c>
    </row>
    <row r="2533" spans="1:18" x14ac:dyDescent="0.25">
      <c r="A2533" s="60">
        <v>2530</v>
      </c>
      <c r="B2533" s="60">
        <v>1.0212501300044701</v>
      </c>
      <c r="C2533" s="60">
        <v>2.10274944914292E-2</v>
      </c>
      <c r="D2533" s="60">
        <v>5.1645778614598299E-2</v>
      </c>
      <c r="E2533" s="60">
        <v>0.45921520618412998</v>
      </c>
      <c r="F2533" s="60">
        <v>0.99999999996379196</v>
      </c>
      <c r="G2533" s="60">
        <v>4.3348694872817704E-3</v>
      </c>
      <c r="H2533" s="60">
        <v>229.687452744295</v>
      </c>
      <c r="I2533" s="60">
        <v>2.48062757482605</v>
      </c>
      <c r="J2533" s="60">
        <v>-0.59687620578428702</v>
      </c>
      <c r="K2533" s="60">
        <v>0.459215206167503</v>
      </c>
      <c r="L2533" s="61">
        <v>1.66274849110774E-11</v>
      </c>
      <c r="M2533" s="60">
        <v>0.54078479381586997</v>
      </c>
      <c r="N2533" s="60">
        <v>4.3348694872817704E-3</v>
      </c>
      <c r="O2533" s="60">
        <v>2.48062757482605</v>
      </c>
      <c r="P2533" s="60" t="s">
        <v>163</v>
      </c>
      <c r="Q2533" s="60">
        <v>527</v>
      </c>
      <c r="R2533" s="60" t="s">
        <v>173</v>
      </c>
    </row>
    <row r="2534" spans="1:18" x14ac:dyDescent="0.25">
      <c r="A2534" s="60">
        <v>2531</v>
      </c>
      <c r="B2534" s="60">
        <v>0.971772537380451</v>
      </c>
      <c r="C2534" s="60">
        <v>-2.8633516948178801E-2</v>
      </c>
      <c r="D2534" s="60">
        <v>5.47151839395238E-2</v>
      </c>
      <c r="E2534" s="60">
        <v>0.47696715927850802</v>
      </c>
      <c r="F2534" s="60">
        <v>0.99999999999981104</v>
      </c>
      <c r="G2534" s="60">
        <v>5.5420122887987599E-3</v>
      </c>
      <c r="H2534" s="60">
        <v>179.439874162883</v>
      </c>
      <c r="I2534" s="60">
        <v>1.55417944247018</v>
      </c>
      <c r="J2534" s="60">
        <v>-0.35657365380497902</v>
      </c>
      <c r="K2534" s="60">
        <v>0.47696715927841699</v>
      </c>
      <c r="L2534" s="61">
        <v>9.0286556738689706E-14</v>
      </c>
      <c r="M2534" s="60">
        <v>0.52303284072149203</v>
      </c>
      <c r="N2534" s="60">
        <v>5.5420122887987599E-3</v>
      </c>
      <c r="O2534" s="60">
        <v>1.55417944247018</v>
      </c>
      <c r="P2534" s="60" t="s">
        <v>163</v>
      </c>
      <c r="Q2534" s="60">
        <v>528</v>
      </c>
      <c r="R2534" s="60" t="s">
        <v>173</v>
      </c>
    </row>
    <row r="2535" spans="1:18" x14ac:dyDescent="0.25">
      <c r="A2535" s="60">
        <v>2532</v>
      </c>
      <c r="B2535" s="60">
        <v>1.0105831024521299</v>
      </c>
      <c r="C2535" s="60">
        <v>1.05274934233269E-2</v>
      </c>
      <c r="D2535" s="60">
        <v>5.3707925213035697E-2</v>
      </c>
      <c r="E2535" s="60">
        <v>0.40017594941851198</v>
      </c>
      <c r="F2535" s="60">
        <v>0.99999999999283096</v>
      </c>
      <c r="G2535" s="60">
        <v>3.1248623101537802E-3</v>
      </c>
      <c r="H2535" s="60">
        <v>319.01410006151201</v>
      </c>
      <c r="I2535" s="60">
        <v>0.774877574671751</v>
      </c>
      <c r="J2535" s="60">
        <v>0.29052644273982797</v>
      </c>
      <c r="K2535" s="60">
        <v>0.400175949415643</v>
      </c>
      <c r="L2535" s="61">
        <v>2.8690563575572099E-12</v>
      </c>
      <c r="M2535" s="60">
        <v>0.59982405058148802</v>
      </c>
      <c r="N2535" s="60">
        <v>3.1248623101537802E-3</v>
      </c>
      <c r="O2535" s="60">
        <v>0.774877574671751</v>
      </c>
      <c r="P2535" s="60" t="s">
        <v>163</v>
      </c>
      <c r="Q2535" s="60">
        <v>529</v>
      </c>
      <c r="R2535" s="60" t="s">
        <v>173</v>
      </c>
    </row>
    <row r="2536" spans="1:18" x14ac:dyDescent="0.25">
      <c r="A2536" s="60">
        <v>2533</v>
      </c>
      <c r="B2536" s="60">
        <v>0.98106042878076305</v>
      </c>
      <c r="C2536" s="60">
        <v>-1.9121222149029001E-2</v>
      </c>
      <c r="D2536" s="60">
        <v>5.1395494234354501E-2</v>
      </c>
      <c r="E2536" s="60">
        <v>0.34146190638014301</v>
      </c>
      <c r="F2536" s="60">
        <v>0.99999531826767396</v>
      </c>
      <c r="G2536" s="60">
        <v>1.7742113684728299E-2</v>
      </c>
      <c r="H2536" s="60">
        <v>55.363070250235097</v>
      </c>
      <c r="I2536" s="60">
        <v>0.82194913053776997</v>
      </c>
      <c r="J2536" s="60">
        <v>0.21662030270138199</v>
      </c>
      <c r="K2536" s="60">
        <v>0.34146030774689701</v>
      </c>
      <c r="L2536" s="61">
        <v>1.59863324521099E-6</v>
      </c>
      <c r="M2536" s="60">
        <v>0.65853809361985705</v>
      </c>
      <c r="N2536" s="60">
        <v>1.7742113684728299E-2</v>
      </c>
      <c r="O2536" s="60">
        <v>0.82194913053776997</v>
      </c>
      <c r="P2536" s="60" t="s">
        <v>163</v>
      </c>
      <c r="Q2536" s="60">
        <v>530</v>
      </c>
      <c r="R2536" s="60" t="s">
        <v>173</v>
      </c>
    </row>
    <row r="2537" spans="1:18" x14ac:dyDescent="0.25">
      <c r="A2537" s="60">
        <v>2534</v>
      </c>
      <c r="B2537" s="60">
        <v>1.0105831024521299</v>
      </c>
      <c r="C2537" s="60">
        <v>1.05274934233269E-2</v>
      </c>
      <c r="D2537" s="60">
        <v>5.3707925213035697E-2</v>
      </c>
      <c r="E2537" s="60">
        <v>0.40017594941851198</v>
      </c>
      <c r="F2537" s="60">
        <v>0.99999999999283096</v>
      </c>
      <c r="G2537" s="60">
        <v>3.1248623101537802E-3</v>
      </c>
      <c r="H2537" s="60">
        <v>319.01410006151201</v>
      </c>
      <c r="I2537" s="60">
        <v>0.774877574671751</v>
      </c>
      <c r="J2537" s="60">
        <v>0.29052644273982797</v>
      </c>
      <c r="K2537" s="60">
        <v>0.400175949415643</v>
      </c>
      <c r="L2537" s="61">
        <v>2.8690563575572099E-12</v>
      </c>
      <c r="M2537" s="60">
        <v>0.59982405058148802</v>
      </c>
      <c r="N2537" s="60">
        <v>3.1248623101537802E-3</v>
      </c>
      <c r="O2537" s="60">
        <v>0.774877574671751</v>
      </c>
      <c r="P2537" s="60" t="s">
        <v>163</v>
      </c>
      <c r="Q2537" s="60">
        <v>531</v>
      </c>
      <c r="R2537" s="60" t="s">
        <v>173</v>
      </c>
    </row>
    <row r="2538" spans="1:18" x14ac:dyDescent="0.25">
      <c r="A2538" s="60">
        <v>2535</v>
      </c>
      <c r="B2538" s="60">
        <v>0.95926504427440396</v>
      </c>
      <c r="C2538" s="60">
        <v>-4.1587866606253E-2</v>
      </c>
      <c r="D2538" s="60">
        <v>5.7425913502750198E-2</v>
      </c>
      <c r="E2538" s="60">
        <v>0.49950378298340298</v>
      </c>
      <c r="F2538" s="60">
        <v>0.99999999967978803</v>
      </c>
      <c r="G2538" s="60">
        <v>4.9220610236235399E-3</v>
      </c>
      <c r="H2538" s="60">
        <v>202.16692442464199</v>
      </c>
      <c r="I2538" s="60">
        <v>1.06933844512537</v>
      </c>
      <c r="J2538" s="60">
        <v>-6.4842375621537399E-2</v>
      </c>
      <c r="K2538" s="60">
        <v>0.49950378282345598</v>
      </c>
      <c r="L2538" s="61">
        <v>1.59947033942634E-10</v>
      </c>
      <c r="M2538" s="60">
        <v>0.50049621701659697</v>
      </c>
      <c r="N2538" s="60">
        <v>4.9220610236235399E-3</v>
      </c>
      <c r="O2538" s="60">
        <v>1.06933844512537</v>
      </c>
      <c r="P2538" s="60" t="s">
        <v>163</v>
      </c>
      <c r="Q2538" s="60">
        <v>532</v>
      </c>
      <c r="R2538" s="60" t="s">
        <v>173</v>
      </c>
    </row>
    <row r="2539" spans="1:18" x14ac:dyDescent="0.25">
      <c r="A2539" s="60">
        <v>2536</v>
      </c>
      <c r="B2539" s="60">
        <v>0.95909757399385898</v>
      </c>
      <c r="C2539" s="60">
        <v>-4.17624637125312E-2</v>
      </c>
      <c r="D2539" s="60">
        <v>5.49675121313805E-2</v>
      </c>
      <c r="E2539" s="60">
        <v>0.49690523173211798</v>
      </c>
      <c r="F2539" s="60">
        <v>0.99999999952976504</v>
      </c>
      <c r="G2539" s="60">
        <v>7.2523130386344999E-3</v>
      </c>
      <c r="H2539" s="60">
        <v>136.88704302652201</v>
      </c>
      <c r="I2539" s="60">
        <v>5.0480454862762798</v>
      </c>
      <c r="J2539" s="60">
        <v>-0.80190352826284494</v>
      </c>
      <c r="K2539" s="60">
        <v>0.496905231498456</v>
      </c>
      <c r="L2539" s="61">
        <v>2.3366243347114998E-10</v>
      </c>
      <c r="M2539" s="60">
        <v>0.50309476826788202</v>
      </c>
      <c r="N2539" s="60">
        <v>7.2523130386344999E-3</v>
      </c>
      <c r="O2539" s="60">
        <v>5.0480454862762798</v>
      </c>
      <c r="P2539" s="60" t="s">
        <v>163</v>
      </c>
      <c r="Q2539" s="60">
        <v>533</v>
      </c>
      <c r="R2539" s="60" t="s">
        <v>173</v>
      </c>
    </row>
    <row r="2540" spans="1:18" x14ac:dyDescent="0.25">
      <c r="A2540" s="60">
        <v>2537</v>
      </c>
      <c r="B2540" s="60">
        <v>1.0068809437336701</v>
      </c>
      <c r="C2540" s="60">
        <v>6.8573780811982902E-3</v>
      </c>
      <c r="D2540" s="60">
        <v>4.7303793415900901E-2</v>
      </c>
      <c r="E2540" s="60">
        <v>0.195138040595698</v>
      </c>
      <c r="F2540" s="60">
        <v>0.99999999998686295</v>
      </c>
      <c r="G2540" s="60">
        <v>1.16340276044705E-2</v>
      </c>
      <c r="H2540" s="60">
        <v>84.954755652783803</v>
      </c>
      <c r="I2540" s="60">
        <v>0.37441614471832302</v>
      </c>
      <c r="J2540" s="60">
        <v>1.6708250007550001</v>
      </c>
      <c r="K2540" s="60">
        <v>0.195138040593135</v>
      </c>
      <c r="L2540" s="61">
        <v>2.5634942825732501E-12</v>
      </c>
      <c r="M2540" s="60">
        <v>0.80486195940430205</v>
      </c>
      <c r="N2540" s="60">
        <v>1.16340276044705E-2</v>
      </c>
      <c r="O2540" s="60">
        <v>0.37441614471832302</v>
      </c>
      <c r="P2540" s="60" t="s">
        <v>163</v>
      </c>
      <c r="Q2540" s="60">
        <v>534</v>
      </c>
      <c r="R2540" s="60" t="s">
        <v>173</v>
      </c>
    </row>
    <row r="2541" spans="1:18" x14ac:dyDescent="0.25">
      <c r="A2541" s="60">
        <v>2538</v>
      </c>
      <c r="B2541" s="60">
        <v>1.01683358277467</v>
      </c>
      <c r="C2541" s="60">
        <v>1.6693468253545E-2</v>
      </c>
      <c r="D2541" s="60">
        <v>5.8478364904579597E-2</v>
      </c>
      <c r="E2541" s="60">
        <v>0.68126591040745399</v>
      </c>
      <c r="F2541" s="60">
        <v>1.3361658764658099E-2</v>
      </c>
      <c r="G2541" s="60">
        <v>15.520187492759201</v>
      </c>
      <c r="H2541" s="60">
        <v>-0.93556778869671897</v>
      </c>
      <c r="I2541" s="60" t="s">
        <v>142</v>
      </c>
      <c r="J2541" s="60">
        <v>-1</v>
      </c>
      <c r="K2541" s="60">
        <v>9.1028426228585094E-3</v>
      </c>
      <c r="L2541" s="60">
        <v>0.672163067784595</v>
      </c>
      <c r="M2541" s="60">
        <v>0.31873408959254601</v>
      </c>
      <c r="N2541" s="60">
        <v>15.520187492759201</v>
      </c>
      <c r="O2541" s="60" t="s">
        <v>142</v>
      </c>
      <c r="P2541" s="60" t="s">
        <v>163</v>
      </c>
      <c r="Q2541" s="60">
        <v>535</v>
      </c>
      <c r="R2541" s="60" t="s">
        <v>173</v>
      </c>
    </row>
    <row r="2542" spans="1:18" x14ac:dyDescent="0.25">
      <c r="A2542" s="60">
        <v>2539</v>
      </c>
      <c r="B2542" s="60">
        <v>0.98698020877566695</v>
      </c>
      <c r="C2542" s="60">
        <v>-1.3105291648718299E-2</v>
      </c>
      <c r="D2542" s="60">
        <v>5.7290013133612601E-2</v>
      </c>
      <c r="E2542" s="60">
        <v>0.60122654072852999</v>
      </c>
      <c r="F2542" s="60">
        <v>0.999999999999998</v>
      </c>
      <c r="G2542" s="60">
        <v>2.23895604761478E-3</v>
      </c>
      <c r="H2542" s="60">
        <v>445.63672655179101</v>
      </c>
      <c r="I2542" s="60" t="s">
        <v>142</v>
      </c>
      <c r="J2542" s="60">
        <v>-1</v>
      </c>
      <c r="K2542" s="60">
        <v>0.60122654072852899</v>
      </c>
      <c r="L2542" s="61">
        <v>1.1347424325053301E-15</v>
      </c>
      <c r="M2542" s="60">
        <v>0.39877345927147001</v>
      </c>
      <c r="N2542" s="60">
        <v>2.23895604761478E-3</v>
      </c>
      <c r="O2542" s="60" t="s">
        <v>142</v>
      </c>
      <c r="P2542" s="60" t="s">
        <v>163</v>
      </c>
      <c r="Q2542" s="60">
        <v>536</v>
      </c>
      <c r="R2542" s="60" t="s">
        <v>173</v>
      </c>
    </row>
    <row r="2543" spans="1:18" x14ac:dyDescent="0.25">
      <c r="A2543" s="60">
        <v>2540</v>
      </c>
      <c r="B2543" s="60">
        <v>0.98284549432397905</v>
      </c>
      <c r="C2543" s="60">
        <v>-1.7303348885546799E-2</v>
      </c>
      <c r="D2543" s="60">
        <v>5.4895604703714997E-2</v>
      </c>
      <c r="E2543" s="60">
        <v>0.50993279892499599</v>
      </c>
      <c r="F2543" s="60">
        <v>0.99999999993474997</v>
      </c>
      <c r="G2543" s="60">
        <v>4.2028349861439399E-3</v>
      </c>
      <c r="H2543" s="60">
        <v>236.934633002922</v>
      </c>
      <c r="I2543" s="60">
        <v>1.9227061265108101</v>
      </c>
      <c r="J2543" s="60">
        <v>-0.47989971727258701</v>
      </c>
      <c r="K2543" s="60">
        <v>0.50993279889172305</v>
      </c>
      <c r="L2543" s="61">
        <v>3.3272902750014801E-11</v>
      </c>
      <c r="M2543" s="60">
        <v>0.49006720107500401</v>
      </c>
      <c r="N2543" s="60">
        <v>4.2028349861439399E-3</v>
      </c>
      <c r="O2543" s="60">
        <v>1.9227061265108101</v>
      </c>
      <c r="P2543" s="60" t="s">
        <v>163</v>
      </c>
      <c r="Q2543" s="60">
        <v>537</v>
      </c>
      <c r="R2543" s="60" t="s">
        <v>173</v>
      </c>
    </row>
    <row r="2544" spans="1:18" x14ac:dyDescent="0.25">
      <c r="A2544" s="60">
        <v>2541</v>
      </c>
      <c r="B2544" s="60">
        <v>0.98102157804858703</v>
      </c>
      <c r="C2544" s="60">
        <v>-1.9160823686625798E-2</v>
      </c>
      <c r="D2544" s="60">
        <v>5.5564479388180897E-2</v>
      </c>
      <c r="E2544" s="60">
        <v>0.56817787657151597</v>
      </c>
      <c r="F2544" s="60">
        <v>0.72892309028385005</v>
      </c>
      <c r="G2544" s="60">
        <v>8.6165967506542596E-2</v>
      </c>
      <c r="H2544" s="60">
        <v>10.605510028353899</v>
      </c>
      <c r="I2544" s="60" t="s">
        <v>142</v>
      </c>
      <c r="J2544" s="60">
        <v>-1</v>
      </c>
      <c r="K2544" s="60">
        <v>0.41415797362142498</v>
      </c>
      <c r="L2544" s="60">
        <v>0.15401990295009099</v>
      </c>
      <c r="M2544" s="60">
        <v>0.43182212342848397</v>
      </c>
      <c r="N2544" s="60">
        <v>8.6165967506542596E-2</v>
      </c>
      <c r="O2544" s="60" t="s">
        <v>142</v>
      </c>
      <c r="P2544" s="60" t="s">
        <v>163</v>
      </c>
      <c r="Q2544" s="60">
        <v>538</v>
      </c>
      <c r="R2544" s="60" t="s">
        <v>173</v>
      </c>
    </row>
    <row r="2545" spans="1:18" x14ac:dyDescent="0.25">
      <c r="A2545" s="60">
        <v>2542</v>
      </c>
      <c r="B2545" s="60">
        <v>0.98284549432397905</v>
      </c>
      <c r="C2545" s="60">
        <v>-1.7303348885546799E-2</v>
      </c>
      <c r="D2545" s="60">
        <v>5.4895604703714997E-2</v>
      </c>
      <c r="E2545" s="60">
        <v>0.50993279892499599</v>
      </c>
      <c r="F2545" s="60">
        <v>0.99999999993474997</v>
      </c>
      <c r="G2545" s="60">
        <v>4.2028349861439399E-3</v>
      </c>
      <c r="H2545" s="60">
        <v>236.934633002922</v>
      </c>
      <c r="I2545" s="60">
        <v>1.9227061265108101</v>
      </c>
      <c r="J2545" s="60">
        <v>-0.47989971727258701</v>
      </c>
      <c r="K2545" s="60">
        <v>0.50993279889172305</v>
      </c>
      <c r="L2545" s="61">
        <v>3.3272902750014801E-11</v>
      </c>
      <c r="M2545" s="60">
        <v>0.49006720107500401</v>
      </c>
      <c r="N2545" s="60">
        <v>4.2028349861439399E-3</v>
      </c>
      <c r="O2545" s="60">
        <v>1.9227061265108101</v>
      </c>
      <c r="P2545" s="60" t="s">
        <v>163</v>
      </c>
      <c r="Q2545" s="60">
        <v>539</v>
      </c>
      <c r="R2545" s="60" t="s">
        <v>173</v>
      </c>
    </row>
    <row r="2546" spans="1:18" x14ac:dyDescent="0.25">
      <c r="A2546" s="60">
        <v>2543</v>
      </c>
      <c r="B2546" s="60">
        <v>0.99021089228023995</v>
      </c>
      <c r="C2546" s="60">
        <v>-9.8373360342809604E-3</v>
      </c>
      <c r="D2546" s="60">
        <v>5.3510720615447503E-2</v>
      </c>
      <c r="E2546" s="60">
        <v>0.55813983736103501</v>
      </c>
      <c r="F2546" s="60">
        <v>0.43120516457907998</v>
      </c>
      <c r="G2546" s="60">
        <v>0.241665429375962</v>
      </c>
      <c r="H2546" s="60">
        <v>3.1379522200682102</v>
      </c>
      <c r="I2546" s="60" t="s">
        <v>142</v>
      </c>
      <c r="J2546" s="60">
        <v>-1</v>
      </c>
      <c r="K2546" s="60">
        <v>0.240672780427406</v>
      </c>
      <c r="L2546" s="60">
        <v>0.31746705693362898</v>
      </c>
      <c r="M2546" s="60">
        <v>0.44186016263896499</v>
      </c>
      <c r="N2546" s="60">
        <v>0.241665429375962</v>
      </c>
      <c r="O2546" s="60" t="s">
        <v>142</v>
      </c>
      <c r="P2546" s="60" t="s">
        <v>163</v>
      </c>
      <c r="Q2546" s="60">
        <v>540</v>
      </c>
      <c r="R2546" s="60" t="s">
        <v>173</v>
      </c>
    </row>
    <row r="2547" spans="1:18" x14ac:dyDescent="0.25">
      <c r="A2547" s="60">
        <v>2544</v>
      </c>
      <c r="B2547" s="60">
        <v>0.97874344873174801</v>
      </c>
      <c r="C2547" s="60">
        <v>-2.1485725204764199E-2</v>
      </c>
      <c r="D2547" s="60">
        <v>5.5795333710090302E-2</v>
      </c>
      <c r="E2547" s="60">
        <v>0.473931798503616</v>
      </c>
      <c r="F2547" s="60">
        <v>0.99794906028102903</v>
      </c>
      <c r="G2547" s="60">
        <v>2.0009363891532399E-2</v>
      </c>
      <c r="H2547" s="60">
        <v>48.976601226347903</v>
      </c>
      <c r="I2547" s="60">
        <v>1.0037229316780101</v>
      </c>
      <c r="J2547" s="60">
        <v>-3.70912286698837E-3</v>
      </c>
      <c r="K2547" s="60">
        <v>0.47295979295398199</v>
      </c>
      <c r="L2547" s="60">
        <v>9.7200554963457002E-4</v>
      </c>
      <c r="M2547" s="60">
        <v>0.526068201496384</v>
      </c>
      <c r="N2547" s="60">
        <v>2.0009363891532399E-2</v>
      </c>
      <c r="O2547" s="60">
        <v>1.0037229316780101</v>
      </c>
      <c r="P2547" s="60" t="s">
        <v>163</v>
      </c>
      <c r="Q2547" s="60">
        <v>541</v>
      </c>
      <c r="R2547" s="60" t="s">
        <v>173</v>
      </c>
    </row>
    <row r="2548" spans="1:18" x14ac:dyDescent="0.25">
      <c r="A2548" s="60">
        <v>2545</v>
      </c>
      <c r="B2548" s="60">
        <v>0.96953406235906803</v>
      </c>
      <c r="C2548" s="60">
        <v>-3.0939670972242001E-2</v>
      </c>
      <c r="D2548" s="60">
        <v>5.7022606596223498E-2</v>
      </c>
      <c r="E2548" s="60">
        <v>0.60819439371280803</v>
      </c>
      <c r="F2548" s="60">
        <v>0.999999999999999</v>
      </c>
      <c r="G2548" s="60">
        <v>3.13483506089462E-3</v>
      </c>
      <c r="H2548" s="60">
        <v>317.99604941722799</v>
      </c>
      <c r="I2548" s="60" t="s">
        <v>142</v>
      </c>
      <c r="J2548" s="60">
        <v>-1</v>
      </c>
      <c r="K2548" s="60">
        <v>0.60819439371280704</v>
      </c>
      <c r="L2548" s="61">
        <v>8.7780084515226498E-16</v>
      </c>
      <c r="M2548" s="60">
        <v>0.39180560628719202</v>
      </c>
      <c r="N2548" s="60">
        <v>3.13483506089462E-3</v>
      </c>
      <c r="O2548" s="60" t="s">
        <v>142</v>
      </c>
      <c r="P2548" s="60" t="s">
        <v>163</v>
      </c>
      <c r="Q2548" s="60">
        <v>542</v>
      </c>
      <c r="R2548" s="60" t="s">
        <v>173</v>
      </c>
    </row>
    <row r="2549" spans="1:18" x14ac:dyDescent="0.25">
      <c r="A2549" s="60">
        <v>2546</v>
      </c>
      <c r="B2549" s="60">
        <v>0.99194292823626795</v>
      </c>
      <c r="C2549" s="60">
        <v>-8.0897053721852401E-3</v>
      </c>
      <c r="D2549" s="60">
        <v>5.6726284074427903E-2</v>
      </c>
      <c r="E2549" s="60">
        <v>0.61218859517187496</v>
      </c>
      <c r="F2549" s="60">
        <v>0.87281280067264999</v>
      </c>
      <c r="G2549" s="60">
        <v>3.0166432528068499E-2</v>
      </c>
      <c r="H2549" s="60">
        <v>32.149428560024297</v>
      </c>
      <c r="I2549" s="60" t="s">
        <v>142</v>
      </c>
      <c r="J2549" s="60">
        <v>-1</v>
      </c>
      <c r="K2549" s="60">
        <v>0.53432604229181901</v>
      </c>
      <c r="L2549" s="60">
        <v>7.7862552880055405E-2</v>
      </c>
      <c r="M2549" s="60">
        <v>0.38781140482812498</v>
      </c>
      <c r="N2549" s="60">
        <v>3.0166432528068499E-2</v>
      </c>
      <c r="O2549" s="60" t="s">
        <v>142</v>
      </c>
      <c r="P2549" s="60" t="s">
        <v>163</v>
      </c>
      <c r="Q2549" s="60">
        <v>543</v>
      </c>
      <c r="R2549" s="60" t="s">
        <v>173</v>
      </c>
    </row>
    <row r="2550" spans="1:18" x14ac:dyDescent="0.25">
      <c r="A2550" s="60">
        <v>2547</v>
      </c>
      <c r="B2550" s="60">
        <v>0.97572199159814799</v>
      </c>
      <c r="C2550" s="60">
        <v>-2.4577577819022499E-2</v>
      </c>
      <c r="D2550" s="60">
        <v>5.3250770437508498E-2</v>
      </c>
      <c r="E2550" s="60">
        <v>0.53326094808563196</v>
      </c>
      <c r="F2550" s="60">
        <v>0.74937541635618199</v>
      </c>
      <c r="G2550" s="60">
        <v>0.132275091092634</v>
      </c>
      <c r="H2550" s="60">
        <v>6.5600023537287502</v>
      </c>
      <c r="I2550" s="60">
        <v>4.5133831768760597</v>
      </c>
      <c r="J2550" s="60">
        <v>-0.77843671569402395</v>
      </c>
      <c r="K2550" s="60">
        <v>0.39961264499816301</v>
      </c>
      <c r="L2550" s="60">
        <v>0.133648303087469</v>
      </c>
      <c r="M2550" s="60">
        <v>0.46673905191436799</v>
      </c>
      <c r="N2550" s="60">
        <v>0.132275091092634</v>
      </c>
      <c r="O2550" s="60">
        <v>4.5133831768760597</v>
      </c>
      <c r="P2550" s="60" t="s">
        <v>163</v>
      </c>
      <c r="Q2550" s="60">
        <v>544</v>
      </c>
      <c r="R2550" s="60" t="s">
        <v>173</v>
      </c>
    </row>
    <row r="2551" spans="1:18" x14ac:dyDescent="0.25">
      <c r="A2551" s="60">
        <v>2548</v>
      </c>
      <c r="B2551" s="60">
        <v>0.99741878787849103</v>
      </c>
      <c r="C2551" s="60">
        <v>-2.5845491932141701E-3</v>
      </c>
      <c r="D2551" s="60">
        <v>5.0272929443822702E-2</v>
      </c>
      <c r="E2551" s="60">
        <v>0.480270019378987</v>
      </c>
      <c r="F2551" s="60">
        <v>0.50884504597411695</v>
      </c>
      <c r="G2551" s="60">
        <v>0.281082934489018</v>
      </c>
      <c r="H2551" s="60">
        <v>2.5576688489392101</v>
      </c>
      <c r="I2551" s="60">
        <v>3.5069514267232198</v>
      </c>
      <c r="J2551" s="60">
        <v>-0.71485205287420694</v>
      </c>
      <c r="K2551" s="60">
        <v>0.244383020090891</v>
      </c>
      <c r="L2551" s="60">
        <v>0.235886999288097</v>
      </c>
      <c r="M2551" s="60">
        <v>0.51972998062101206</v>
      </c>
      <c r="N2551" s="60">
        <v>0.281082934489018</v>
      </c>
      <c r="O2551" s="60">
        <v>3.5069514267232198</v>
      </c>
      <c r="P2551" s="60" t="s">
        <v>163</v>
      </c>
      <c r="Q2551" s="60">
        <v>545</v>
      </c>
      <c r="R2551" s="60" t="s">
        <v>173</v>
      </c>
    </row>
    <row r="2552" spans="1:18" x14ac:dyDescent="0.25">
      <c r="A2552" s="60">
        <v>2549</v>
      </c>
      <c r="B2552" s="60">
        <v>0.97099412497511794</v>
      </c>
      <c r="C2552" s="60">
        <v>-2.9434861198180999E-2</v>
      </c>
      <c r="D2552" s="60">
        <v>5.5143921605267203E-2</v>
      </c>
      <c r="E2552" s="60">
        <v>0.48318851303368698</v>
      </c>
      <c r="F2552" s="60">
        <v>0.99524757122898699</v>
      </c>
      <c r="G2552" s="60">
        <v>3.1557263524803703E-2</v>
      </c>
      <c r="H2552" s="60">
        <v>30.688425684122201</v>
      </c>
      <c r="I2552" s="60">
        <v>1.10540346918036</v>
      </c>
      <c r="J2552" s="60">
        <v>-9.5352938650098501E-2</v>
      </c>
      <c r="K2552" s="60">
        <v>0.48089219404252198</v>
      </c>
      <c r="L2552" s="60">
        <v>2.2963189911643402E-3</v>
      </c>
      <c r="M2552" s="60">
        <v>0.51681148696631296</v>
      </c>
      <c r="N2552" s="60">
        <v>3.1557263524803703E-2</v>
      </c>
      <c r="O2552" s="60">
        <v>1.10540346918036</v>
      </c>
      <c r="P2552" s="60" t="s">
        <v>163</v>
      </c>
      <c r="Q2552" s="60">
        <v>546</v>
      </c>
      <c r="R2552" s="60" t="s">
        <v>173</v>
      </c>
    </row>
    <row r="2553" spans="1:18" x14ac:dyDescent="0.25">
      <c r="A2553" s="60">
        <v>2550</v>
      </c>
      <c r="B2553" s="60">
        <v>0.99741878787849103</v>
      </c>
      <c r="C2553" s="60">
        <v>-2.5845491932141701E-3</v>
      </c>
      <c r="D2553" s="60">
        <v>5.0272929443822702E-2</v>
      </c>
      <c r="E2553" s="60">
        <v>0.480270019378987</v>
      </c>
      <c r="F2553" s="60">
        <v>0.50884504597411695</v>
      </c>
      <c r="G2553" s="60">
        <v>0.281082934489018</v>
      </c>
      <c r="H2553" s="60">
        <v>2.5576688489392101</v>
      </c>
      <c r="I2553" s="60">
        <v>3.5069514267232198</v>
      </c>
      <c r="J2553" s="60">
        <v>-0.71485205287420694</v>
      </c>
      <c r="K2553" s="60">
        <v>0.244383020090891</v>
      </c>
      <c r="L2553" s="60">
        <v>0.235886999288097</v>
      </c>
      <c r="M2553" s="60">
        <v>0.51972998062101206</v>
      </c>
      <c r="N2553" s="60">
        <v>0.281082934489018</v>
      </c>
      <c r="O2553" s="60">
        <v>3.5069514267232198</v>
      </c>
      <c r="P2553" s="60" t="s">
        <v>163</v>
      </c>
      <c r="Q2553" s="60">
        <v>547</v>
      </c>
      <c r="R2553" s="60" t="s">
        <v>173</v>
      </c>
    </row>
    <row r="2554" spans="1:18" x14ac:dyDescent="0.25">
      <c r="A2554" s="60">
        <v>2551</v>
      </c>
      <c r="B2554" s="60">
        <v>0.99227573476226205</v>
      </c>
      <c r="C2554" s="60">
        <v>-7.7542518908522099E-3</v>
      </c>
      <c r="D2554" s="60">
        <v>5.1823891684274197E-2</v>
      </c>
      <c r="E2554" s="60">
        <v>0.38483092306026501</v>
      </c>
      <c r="F2554" s="60">
        <v>0.98589964826798904</v>
      </c>
      <c r="G2554" s="60">
        <v>3.9948138973734698E-2</v>
      </c>
      <c r="H2554" s="60">
        <v>24.0324552204418</v>
      </c>
      <c r="I2554" s="60">
        <v>0.85614186258178004</v>
      </c>
      <c r="J2554" s="60">
        <v>0.16803072446942499</v>
      </c>
      <c r="K2554" s="60">
        <v>0.37940467168776099</v>
      </c>
      <c r="L2554" s="60">
        <v>5.42625137250411E-3</v>
      </c>
      <c r="M2554" s="60">
        <v>0.61516907693973499</v>
      </c>
      <c r="N2554" s="60">
        <v>3.9948138973734698E-2</v>
      </c>
      <c r="O2554" s="60">
        <v>0.85614186258178004</v>
      </c>
      <c r="P2554" s="60" t="s">
        <v>163</v>
      </c>
      <c r="Q2554" s="60">
        <v>548</v>
      </c>
      <c r="R2554" s="60" t="s">
        <v>173</v>
      </c>
    </row>
    <row r="2555" spans="1:18" x14ac:dyDescent="0.25">
      <c r="A2555" s="60">
        <v>2552</v>
      </c>
      <c r="B2555" s="60">
        <v>0.98590041652944305</v>
      </c>
      <c r="C2555" s="60">
        <v>-1.4199926914728E-2</v>
      </c>
      <c r="D2555" s="60">
        <v>5.7957630471048002E-2</v>
      </c>
      <c r="E2555" s="60">
        <v>0.63828009481993098</v>
      </c>
      <c r="F2555" s="60">
        <v>0.99999999999992395</v>
      </c>
      <c r="G2555" s="60">
        <v>2.4286682295623098E-3</v>
      </c>
      <c r="H2555" s="60">
        <v>410.74829391177002</v>
      </c>
      <c r="I2555" s="60" t="s">
        <v>142</v>
      </c>
      <c r="J2555" s="60">
        <v>-1</v>
      </c>
      <c r="K2555" s="60">
        <v>0.63828009481988202</v>
      </c>
      <c r="L2555" s="61">
        <v>4.8399651482401697E-14</v>
      </c>
      <c r="M2555" s="60">
        <v>0.36171990518006902</v>
      </c>
      <c r="N2555" s="60">
        <v>2.4286682295623098E-3</v>
      </c>
      <c r="O2555" s="60" t="s">
        <v>142</v>
      </c>
      <c r="P2555" s="60" t="s">
        <v>163</v>
      </c>
      <c r="Q2555" s="60">
        <v>549</v>
      </c>
      <c r="R2555" s="60" t="s">
        <v>173</v>
      </c>
    </row>
    <row r="2556" spans="1:18" x14ac:dyDescent="0.25">
      <c r="A2556" s="60">
        <v>2553</v>
      </c>
      <c r="B2556" s="60">
        <v>1.03809996647632</v>
      </c>
      <c r="C2556" s="60">
        <v>3.7392086923754897E-2</v>
      </c>
      <c r="D2556" s="60">
        <v>3.4716085690196997E-2</v>
      </c>
      <c r="E2556" s="60">
        <v>0.82089497077802098</v>
      </c>
      <c r="F2556" s="60">
        <v>0.57462876739031499</v>
      </c>
      <c r="G2556" s="60">
        <v>0.74989554185214802</v>
      </c>
      <c r="H2556" s="60">
        <v>0.33351906257520297</v>
      </c>
      <c r="I2556" s="60">
        <v>0.130658967545492</v>
      </c>
      <c r="J2556" s="60">
        <v>6.6535121835539002</v>
      </c>
      <c r="K2556" s="60">
        <v>0.47170986521508301</v>
      </c>
      <c r="L2556" s="60">
        <v>0.34918510556293803</v>
      </c>
      <c r="M2556" s="60">
        <v>0.17910502922197899</v>
      </c>
      <c r="N2556" s="60">
        <v>0.74989554185214802</v>
      </c>
      <c r="O2556" s="60">
        <v>0.130658967545492</v>
      </c>
      <c r="P2556" s="60" t="s">
        <v>163</v>
      </c>
      <c r="Q2556" s="60">
        <v>550</v>
      </c>
      <c r="R2556" s="60" t="s">
        <v>173</v>
      </c>
    </row>
    <row r="2557" spans="1:18" x14ac:dyDescent="0.25">
      <c r="A2557" s="60">
        <v>2554</v>
      </c>
      <c r="B2557" s="60">
        <v>0.99749854983393604</v>
      </c>
      <c r="C2557" s="60">
        <v>-2.5045840197408901E-3</v>
      </c>
      <c r="D2557" s="60">
        <v>5.1714893591728997E-2</v>
      </c>
      <c r="E2557" s="60">
        <v>0.39205759555189601</v>
      </c>
      <c r="F2557" s="60">
        <v>0.99999999970408604</v>
      </c>
      <c r="G2557" s="60">
        <v>7.2347425741169698E-3</v>
      </c>
      <c r="H2557" s="60">
        <v>137.22191871451</v>
      </c>
      <c r="I2557" s="60">
        <v>0.97245307996671204</v>
      </c>
      <c r="J2557" s="60">
        <v>2.8327248481984299E-2</v>
      </c>
      <c r="K2557" s="60">
        <v>0.39205759543587998</v>
      </c>
      <c r="L2557" s="61">
        <v>1.1601531564873401E-10</v>
      </c>
      <c r="M2557" s="60">
        <v>0.60794240444810399</v>
      </c>
      <c r="N2557" s="60">
        <v>7.2347425741169698E-3</v>
      </c>
      <c r="O2557" s="60">
        <v>0.97245307996671204</v>
      </c>
      <c r="P2557" s="60" t="s">
        <v>163</v>
      </c>
      <c r="Q2557" s="60">
        <v>551</v>
      </c>
      <c r="R2557" s="60" t="s">
        <v>173</v>
      </c>
    </row>
    <row r="2558" spans="1:18" x14ac:dyDescent="0.25">
      <c r="A2558" s="60">
        <v>2555</v>
      </c>
      <c r="B2558" s="60">
        <v>0.96541561141923304</v>
      </c>
      <c r="C2558" s="60">
        <v>-3.5196584952958902E-2</v>
      </c>
      <c r="D2558" s="60">
        <v>5.5748177970506602E-2</v>
      </c>
      <c r="E2558" s="60">
        <v>0.60403443706332205</v>
      </c>
      <c r="F2558" s="60">
        <v>0.74917259706718697</v>
      </c>
      <c r="G2558" s="60">
        <v>0.110568054879245</v>
      </c>
      <c r="H2558" s="60">
        <v>8.0442036001458899</v>
      </c>
      <c r="I2558" s="60" t="s">
        <v>142</v>
      </c>
      <c r="J2558" s="60">
        <v>-1</v>
      </c>
      <c r="K2558" s="60">
        <v>0.45252604793274598</v>
      </c>
      <c r="L2558" s="60">
        <v>0.15150838913057699</v>
      </c>
      <c r="M2558" s="60">
        <v>0.39596556293667801</v>
      </c>
      <c r="N2558" s="60">
        <v>0.110568054879245</v>
      </c>
      <c r="O2558" s="60" t="s">
        <v>142</v>
      </c>
      <c r="P2558" s="60" t="s">
        <v>163</v>
      </c>
      <c r="Q2558" s="60">
        <v>552</v>
      </c>
      <c r="R2558" s="60" t="s">
        <v>173</v>
      </c>
    </row>
    <row r="2559" spans="1:18" x14ac:dyDescent="0.25">
      <c r="A2559" s="60">
        <v>2556</v>
      </c>
      <c r="B2559" s="60">
        <v>0.97723012117437702</v>
      </c>
      <c r="C2559" s="60">
        <v>-2.3033116112919701E-2</v>
      </c>
      <c r="D2559" s="60">
        <v>5.76511742831851E-2</v>
      </c>
      <c r="E2559" s="60">
        <v>0.60893067191086503</v>
      </c>
      <c r="F2559" s="60">
        <v>0.99550394774747697</v>
      </c>
      <c r="G2559" s="60">
        <v>1.4153124890825699E-2</v>
      </c>
      <c r="H2559" s="60">
        <v>69.655774446547696</v>
      </c>
      <c r="I2559" s="60" t="s">
        <v>142</v>
      </c>
      <c r="J2559" s="60">
        <v>-1</v>
      </c>
      <c r="K2559" s="60">
        <v>0.60619288779178904</v>
      </c>
      <c r="L2559" s="60">
        <v>2.7377841190754102E-3</v>
      </c>
      <c r="M2559" s="60">
        <v>0.39106932808913503</v>
      </c>
      <c r="N2559" s="60">
        <v>1.4153124890825699E-2</v>
      </c>
      <c r="O2559" s="60" t="s">
        <v>142</v>
      </c>
      <c r="P2559" s="60" t="s">
        <v>163</v>
      </c>
      <c r="Q2559" s="60">
        <v>553</v>
      </c>
      <c r="R2559" s="60" t="s">
        <v>173</v>
      </c>
    </row>
    <row r="2560" spans="1:18" x14ac:dyDescent="0.25">
      <c r="A2560" s="60">
        <v>2557</v>
      </c>
      <c r="B2560" s="60">
        <v>0.97062969324864201</v>
      </c>
      <c r="C2560" s="60">
        <v>-2.9810249805732599E-2</v>
      </c>
      <c r="D2560" s="60">
        <v>5.68950384066996E-2</v>
      </c>
      <c r="E2560" s="60">
        <v>0.58861990515134599</v>
      </c>
      <c r="F2560" s="60">
        <v>0.99999999994580802</v>
      </c>
      <c r="G2560" s="60">
        <v>4.4131142450830503E-3</v>
      </c>
      <c r="H2560" s="60">
        <v>225.597351544698</v>
      </c>
      <c r="I2560" s="60">
        <v>9.1199237633314905</v>
      </c>
      <c r="J2560" s="60">
        <v>-0.89034996059718097</v>
      </c>
      <c r="K2560" s="60">
        <v>0.58861990511944795</v>
      </c>
      <c r="L2560" s="61">
        <v>3.1898349919551798E-11</v>
      </c>
      <c r="M2560" s="60">
        <v>0.41138009484865401</v>
      </c>
      <c r="N2560" s="60">
        <v>4.4131142450830503E-3</v>
      </c>
      <c r="O2560" s="60">
        <v>9.1199237633314905</v>
      </c>
      <c r="P2560" s="60" t="s">
        <v>163</v>
      </c>
      <c r="Q2560" s="60">
        <v>554</v>
      </c>
      <c r="R2560" s="60" t="s">
        <v>173</v>
      </c>
    </row>
    <row r="2561" spans="1:18" x14ac:dyDescent="0.25">
      <c r="A2561" s="60">
        <v>2558</v>
      </c>
      <c r="B2561" s="60">
        <v>0.97723012117437702</v>
      </c>
      <c r="C2561" s="60">
        <v>-2.3033116112919701E-2</v>
      </c>
      <c r="D2561" s="60">
        <v>5.76511742831851E-2</v>
      </c>
      <c r="E2561" s="60">
        <v>0.60893067191086503</v>
      </c>
      <c r="F2561" s="60">
        <v>0.99550394774747697</v>
      </c>
      <c r="G2561" s="60">
        <v>1.4153124890825699E-2</v>
      </c>
      <c r="H2561" s="60">
        <v>69.655774446547696</v>
      </c>
      <c r="I2561" s="60" t="s">
        <v>142</v>
      </c>
      <c r="J2561" s="60">
        <v>-1</v>
      </c>
      <c r="K2561" s="60">
        <v>0.60619288779178904</v>
      </c>
      <c r="L2561" s="60">
        <v>2.7377841190754102E-3</v>
      </c>
      <c r="M2561" s="60">
        <v>0.39106932808913503</v>
      </c>
      <c r="N2561" s="60">
        <v>1.4153124890825699E-2</v>
      </c>
      <c r="O2561" s="60" t="s">
        <v>142</v>
      </c>
      <c r="P2561" s="60" t="s">
        <v>163</v>
      </c>
      <c r="Q2561" s="60">
        <v>555</v>
      </c>
      <c r="R2561" s="60" t="s">
        <v>173</v>
      </c>
    </row>
    <row r="2562" spans="1:18" x14ac:dyDescent="0.25">
      <c r="A2562" s="60">
        <v>2559</v>
      </c>
      <c r="B2562" s="60">
        <v>0.99982068950376402</v>
      </c>
      <c r="C2562" s="60">
        <v>-1.7932657428513E-4</v>
      </c>
      <c r="D2562" s="60">
        <v>5.22769173644674E-2</v>
      </c>
      <c r="E2562" s="60">
        <v>0.33917592121287998</v>
      </c>
      <c r="F2562" s="60">
        <v>0.99999999999998401</v>
      </c>
      <c r="G2562" s="60">
        <v>3.9765328958738903E-3</v>
      </c>
      <c r="H2562" s="60">
        <v>250.47534955327899</v>
      </c>
      <c r="I2562" s="60">
        <v>0.65090402375665002</v>
      </c>
      <c r="J2562" s="60">
        <v>0.53632480903799795</v>
      </c>
      <c r="K2562" s="60">
        <v>0.33917592121287399</v>
      </c>
      <c r="L2562" s="61">
        <v>5.4601332983703096E-15</v>
      </c>
      <c r="M2562" s="60">
        <v>0.66082407878712002</v>
      </c>
      <c r="N2562" s="60">
        <v>3.9765328958738903E-3</v>
      </c>
      <c r="O2562" s="60">
        <v>0.65090402375665002</v>
      </c>
      <c r="P2562" s="60" t="s">
        <v>163</v>
      </c>
      <c r="Q2562" s="60">
        <v>556</v>
      </c>
      <c r="R2562" s="60" t="s">
        <v>173</v>
      </c>
    </row>
    <row r="2563" spans="1:18" x14ac:dyDescent="0.25">
      <c r="A2563" s="60">
        <v>2560</v>
      </c>
      <c r="B2563" s="60">
        <v>0.96531687018491996</v>
      </c>
      <c r="C2563" s="60">
        <v>-3.5298868656517303E-2</v>
      </c>
      <c r="D2563" s="60">
        <v>5.3955512672721598E-2</v>
      </c>
      <c r="E2563" s="60">
        <v>0.466069782966954</v>
      </c>
      <c r="F2563" s="60">
        <v>0.99999999999798095</v>
      </c>
      <c r="G2563" s="60">
        <v>6.2818261920757797E-3</v>
      </c>
      <c r="H2563" s="60">
        <v>158.18937732811699</v>
      </c>
      <c r="I2563" s="60">
        <v>1.5323502182438999</v>
      </c>
      <c r="J2563" s="60">
        <v>-0.34740766954305202</v>
      </c>
      <c r="K2563" s="60">
        <v>0.46606978296601198</v>
      </c>
      <c r="L2563" s="61">
        <v>9.4122591411603797E-13</v>
      </c>
      <c r="M2563" s="60">
        <v>0.533930217033046</v>
      </c>
      <c r="N2563" s="60">
        <v>6.2818261920757797E-3</v>
      </c>
      <c r="O2563" s="60">
        <v>1.5323502182438999</v>
      </c>
      <c r="P2563" s="60" t="s">
        <v>163</v>
      </c>
      <c r="Q2563" s="60">
        <v>557</v>
      </c>
      <c r="R2563" s="60" t="s">
        <v>173</v>
      </c>
    </row>
    <row r="2564" spans="1:18" x14ac:dyDescent="0.25">
      <c r="A2564" s="60">
        <v>2561</v>
      </c>
      <c r="B2564" s="60">
        <v>0.96972962666748197</v>
      </c>
      <c r="C2564" s="60">
        <v>-3.0737981732986901E-2</v>
      </c>
      <c r="D2564" s="60">
        <v>5.33809638321655E-2</v>
      </c>
      <c r="E2564" s="60">
        <v>0.50255178177452597</v>
      </c>
      <c r="F2564" s="60">
        <v>0.99999999992550903</v>
      </c>
      <c r="G2564" s="60">
        <v>8.29799011007319E-3</v>
      </c>
      <c r="H2564" s="60">
        <v>119.511110128472</v>
      </c>
      <c r="I2564" s="60" t="s">
        <v>142</v>
      </c>
      <c r="J2564" s="60">
        <v>-1</v>
      </c>
      <c r="K2564" s="60">
        <v>0.50255178173709003</v>
      </c>
      <c r="L2564" s="61">
        <v>3.7435680760210599E-11</v>
      </c>
      <c r="M2564" s="60">
        <v>0.49744821822547403</v>
      </c>
      <c r="N2564" s="60">
        <v>8.29799011007319E-3</v>
      </c>
      <c r="O2564" s="60" t="s">
        <v>142</v>
      </c>
      <c r="P2564" s="60" t="s">
        <v>163</v>
      </c>
      <c r="Q2564" s="60">
        <v>558</v>
      </c>
      <c r="R2564" s="60" t="s">
        <v>173</v>
      </c>
    </row>
    <row r="2565" spans="1:18" x14ac:dyDescent="0.25">
      <c r="A2565" s="60">
        <v>2562</v>
      </c>
      <c r="B2565" s="60">
        <v>0.985484288808673</v>
      </c>
      <c r="C2565" s="60">
        <v>-1.4622094871924301E-2</v>
      </c>
      <c r="D2565" s="60">
        <v>5.8946478200264503E-2</v>
      </c>
      <c r="E2565" s="60">
        <v>0.67305659109184302</v>
      </c>
      <c r="F2565" s="60">
        <v>0.99999999997553002</v>
      </c>
      <c r="G2565" s="60">
        <v>2.8037934962622702E-3</v>
      </c>
      <c r="H2565" s="60">
        <v>355.65964748584298</v>
      </c>
      <c r="I2565" s="60" t="s">
        <v>142</v>
      </c>
      <c r="J2565" s="60">
        <v>-1</v>
      </c>
      <c r="K2565" s="60">
        <v>0.67305659107537297</v>
      </c>
      <c r="L2565" s="61">
        <v>1.64696823974562E-11</v>
      </c>
      <c r="M2565" s="60">
        <v>0.32694340890815698</v>
      </c>
      <c r="N2565" s="60">
        <v>2.8037934962622702E-3</v>
      </c>
      <c r="O2565" s="60" t="s">
        <v>142</v>
      </c>
      <c r="P2565" s="60" t="s">
        <v>163</v>
      </c>
      <c r="Q2565" s="60">
        <v>559</v>
      </c>
      <c r="R2565" s="60" t="s">
        <v>173</v>
      </c>
    </row>
    <row r="2566" spans="1:18" x14ac:dyDescent="0.25">
      <c r="A2566" s="60">
        <v>2563</v>
      </c>
      <c r="B2566" s="60">
        <v>0.99019957898196198</v>
      </c>
      <c r="C2566" s="60">
        <v>-9.8487612397547605E-3</v>
      </c>
      <c r="D2566" s="60">
        <v>5.7322200882854897E-2</v>
      </c>
      <c r="E2566" s="60">
        <v>0.61427862488345797</v>
      </c>
      <c r="F2566" s="60">
        <v>0.99999999999998501</v>
      </c>
      <c r="G2566" s="60">
        <v>2.3203789893810902E-3</v>
      </c>
      <c r="H2566" s="60">
        <v>429.96408154718199</v>
      </c>
      <c r="I2566" s="60">
        <v>12.9609526751802</v>
      </c>
      <c r="J2566" s="60">
        <v>-0.92284517773797803</v>
      </c>
      <c r="K2566" s="60">
        <v>0.61427862488344898</v>
      </c>
      <c r="L2566" s="61">
        <v>9.1386160566013104E-15</v>
      </c>
      <c r="M2566" s="60">
        <v>0.38572137511654198</v>
      </c>
      <c r="N2566" s="60">
        <v>2.3203789893810902E-3</v>
      </c>
      <c r="O2566" s="60">
        <v>12.9609526751802</v>
      </c>
      <c r="P2566" s="60" t="s">
        <v>163</v>
      </c>
      <c r="Q2566" s="60">
        <v>560</v>
      </c>
      <c r="R2566" s="60" t="s">
        <v>173</v>
      </c>
    </row>
    <row r="2567" spans="1:18" x14ac:dyDescent="0.25">
      <c r="A2567" s="60">
        <v>2564</v>
      </c>
      <c r="B2567" s="60">
        <v>0.96392669519168395</v>
      </c>
      <c r="C2567" s="60">
        <v>-3.6740029595234001E-2</v>
      </c>
      <c r="D2567" s="60">
        <v>5.4766591162570898E-2</v>
      </c>
      <c r="E2567" s="60">
        <v>0.50680987994971305</v>
      </c>
      <c r="F2567" s="60">
        <v>0.999999999791372</v>
      </c>
      <c r="G2567" s="60">
        <v>7.9127489715446996E-3</v>
      </c>
      <c r="H2567" s="60">
        <v>125.37832990736</v>
      </c>
      <c r="I2567" s="60">
        <v>1.9524199703699101</v>
      </c>
      <c r="J2567" s="60">
        <v>-0.48781511397338501</v>
      </c>
      <c r="K2567" s="60">
        <v>0.50680987984397896</v>
      </c>
      <c r="L2567" s="61">
        <v>1.05734733540588E-10</v>
      </c>
      <c r="M2567" s="60">
        <v>0.49319012005028701</v>
      </c>
      <c r="N2567" s="60">
        <v>7.9127489715446996E-3</v>
      </c>
      <c r="O2567" s="60">
        <v>1.9524199703699101</v>
      </c>
      <c r="P2567" s="60" t="s">
        <v>163</v>
      </c>
      <c r="Q2567" s="60">
        <v>561</v>
      </c>
      <c r="R2567" s="60" t="s">
        <v>173</v>
      </c>
    </row>
    <row r="2568" spans="1:18" x14ac:dyDescent="0.25">
      <c r="A2568" s="60">
        <v>2565</v>
      </c>
      <c r="B2568" s="60">
        <v>1.00062338630361</v>
      </c>
      <c r="C2568" s="60">
        <v>6.2319207908623003E-4</v>
      </c>
      <c r="D2568" s="60">
        <v>5.2335211537251299E-2</v>
      </c>
      <c r="E2568" s="60">
        <v>0.38416308470329302</v>
      </c>
      <c r="F2568" s="60">
        <v>0.47933595927225803</v>
      </c>
      <c r="G2568" s="60">
        <v>0.16035317701107299</v>
      </c>
      <c r="H2568" s="60">
        <v>5.2362344085702004</v>
      </c>
      <c r="I2568" s="60">
        <v>0.84961880992712402</v>
      </c>
      <c r="J2568" s="60">
        <v>0.17699842366457799</v>
      </c>
      <c r="K2568" s="60">
        <v>0.18414318072324201</v>
      </c>
      <c r="L2568" s="60">
        <v>0.20001990398005001</v>
      </c>
      <c r="M2568" s="60">
        <v>0.61583691529670703</v>
      </c>
      <c r="N2568" s="60">
        <v>0.16035317701107299</v>
      </c>
      <c r="O2568" s="60">
        <v>0.84961880992712402</v>
      </c>
      <c r="P2568" s="60" t="s">
        <v>163</v>
      </c>
      <c r="Q2568" s="60">
        <v>562</v>
      </c>
      <c r="R2568" s="60" t="s">
        <v>173</v>
      </c>
    </row>
    <row r="2569" spans="1:18" x14ac:dyDescent="0.25">
      <c r="A2569" s="60">
        <v>2566</v>
      </c>
      <c r="B2569" s="60">
        <v>0.96392669519168395</v>
      </c>
      <c r="C2569" s="60">
        <v>-3.6740029595234001E-2</v>
      </c>
      <c r="D2569" s="60">
        <v>5.4766591162570898E-2</v>
      </c>
      <c r="E2569" s="60">
        <v>0.50680987994971305</v>
      </c>
      <c r="F2569" s="60">
        <v>0.999999999791372</v>
      </c>
      <c r="G2569" s="60">
        <v>7.9127489715446996E-3</v>
      </c>
      <c r="H2569" s="60">
        <v>125.37832990736</v>
      </c>
      <c r="I2569" s="60">
        <v>1.9524199703699101</v>
      </c>
      <c r="J2569" s="60">
        <v>-0.48781511397338501</v>
      </c>
      <c r="K2569" s="60">
        <v>0.50680987984397896</v>
      </c>
      <c r="L2569" s="61">
        <v>1.05734733540588E-10</v>
      </c>
      <c r="M2569" s="60">
        <v>0.49319012005028701</v>
      </c>
      <c r="N2569" s="60">
        <v>7.9127489715446996E-3</v>
      </c>
      <c r="O2569" s="60">
        <v>1.9524199703699101</v>
      </c>
      <c r="P2569" s="60" t="s">
        <v>163</v>
      </c>
      <c r="Q2569" s="60">
        <v>563</v>
      </c>
      <c r="R2569" s="60" t="s">
        <v>173</v>
      </c>
    </row>
    <row r="2570" spans="1:18" x14ac:dyDescent="0.25">
      <c r="A2570" s="60">
        <v>2567</v>
      </c>
      <c r="B2570" s="60">
        <v>0.995664269298704</v>
      </c>
      <c r="C2570" s="60">
        <v>-4.3451572388059304E-3</v>
      </c>
      <c r="D2570" s="60">
        <v>5.8785895402429802E-2</v>
      </c>
      <c r="E2570" s="60">
        <v>0.63097870246531895</v>
      </c>
      <c r="F2570" s="60">
        <v>0.69546758352947602</v>
      </c>
      <c r="G2570" s="60">
        <v>3.7154298036736103E-2</v>
      </c>
      <c r="H2570" s="60">
        <v>25.914786521097898</v>
      </c>
      <c r="I2570" s="60">
        <v>3.9758295523666298</v>
      </c>
      <c r="J2570" s="60">
        <v>-0.74848016323920497</v>
      </c>
      <c r="K2570" s="60">
        <v>0.43882523346211999</v>
      </c>
      <c r="L2570" s="60">
        <v>0.19215346900319999</v>
      </c>
      <c r="M2570" s="60">
        <v>0.36902129753468099</v>
      </c>
      <c r="N2570" s="60">
        <v>3.7154298036736103E-2</v>
      </c>
      <c r="O2570" s="60">
        <v>3.9758295523666298</v>
      </c>
      <c r="P2570" s="60" t="s">
        <v>163</v>
      </c>
      <c r="Q2570" s="60">
        <v>564</v>
      </c>
      <c r="R2570" s="60" t="s">
        <v>173</v>
      </c>
    </row>
    <row r="2571" spans="1:18" x14ac:dyDescent="0.25">
      <c r="A2571" s="60">
        <v>2568</v>
      </c>
      <c r="B2571" s="60">
        <v>0.977680472496124</v>
      </c>
      <c r="C2571" s="60">
        <v>-2.25723775695079E-2</v>
      </c>
      <c r="D2571" s="60">
        <v>5.5105794180325803E-2</v>
      </c>
      <c r="E2571" s="60">
        <v>0.51601889868358397</v>
      </c>
      <c r="F2571" s="60">
        <v>0.99999999999989397</v>
      </c>
      <c r="G2571" s="60">
        <v>3.8523343807196301E-3</v>
      </c>
      <c r="H2571" s="60">
        <v>258.58286617196399</v>
      </c>
      <c r="I2571" s="60">
        <v>3.0207444960399301</v>
      </c>
      <c r="J2571" s="60">
        <v>-0.66895578182432902</v>
      </c>
      <c r="K2571" s="60">
        <v>0.51601889868352901</v>
      </c>
      <c r="L2571" s="61">
        <v>5.4826153177444097E-14</v>
      </c>
      <c r="M2571" s="60">
        <v>0.48398110131641597</v>
      </c>
      <c r="N2571" s="60">
        <v>3.8523343807196301E-3</v>
      </c>
      <c r="O2571" s="60">
        <v>3.0207444960399301</v>
      </c>
      <c r="P2571" s="60" t="s">
        <v>163</v>
      </c>
      <c r="Q2571" s="60">
        <v>565</v>
      </c>
      <c r="R2571" s="60" t="s">
        <v>173</v>
      </c>
    </row>
    <row r="2572" spans="1:18" x14ac:dyDescent="0.25">
      <c r="A2572" s="60">
        <v>2569</v>
      </c>
      <c r="B2572" s="60">
        <v>1.0059222091558</v>
      </c>
      <c r="C2572" s="60">
        <v>5.9047418047642403E-3</v>
      </c>
      <c r="D2572" s="60">
        <v>5.8787679840635799E-2</v>
      </c>
      <c r="E2572" s="60">
        <v>0.65173594107672905</v>
      </c>
      <c r="F2572" s="60">
        <v>1</v>
      </c>
      <c r="G2572" s="60">
        <v>8.9965707332767997E-4</v>
      </c>
      <c r="H2572" s="60">
        <v>1110.53463874982</v>
      </c>
      <c r="I2572" s="60">
        <v>6.9165670952365099</v>
      </c>
      <c r="J2572" s="60">
        <v>-0.85541960538650597</v>
      </c>
      <c r="K2572" s="60">
        <v>0.65173594107672905</v>
      </c>
      <c r="L2572" s="61">
        <v>2.8942889910365202E-16</v>
      </c>
      <c r="M2572" s="60">
        <v>0.348264058923271</v>
      </c>
      <c r="N2572" s="60">
        <v>8.9965707332767997E-4</v>
      </c>
      <c r="O2572" s="60">
        <v>6.9165670952365099</v>
      </c>
      <c r="P2572" s="60" t="s">
        <v>163</v>
      </c>
      <c r="Q2572" s="60">
        <v>566</v>
      </c>
      <c r="R2572" s="60" t="s">
        <v>173</v>
      </c>
    </row>
    <row r="2573" spans="1:18" x14ac:dyDescent="0.25">
      <c r="A2573" s="60">
        <v>2570</v>
      </c>
      <c r="B2573" s="60">
        <v>0.99382642233650098</v>
      </c>
      <c r="C2573" s="60">
        <v>-6.1927129903510897E-3</v>
      </c>
      <c r="D2573" s="60">
        <v>5.7110459710113803E-2</v>
      </c>
      <c r="E2573" s="60">
        <v>0.61082568998485898</v>
      </c>
      <c r="F2573" s="60">
        <v>0.99999999999998701</v>
      </c>
      <c r="G2573" s="60">
        <v>2.40108311742187E-3</v>
      </c>
      <c r="H2573" s="60">
        <v>415.47871027210999</v>
      </c>
      <c r="I2573" s="60" t="s">
        <v>142</v>
      </c>
      <c r="J2573" s="60">
        <v>-1</v>
      </c>
      <c r="K2573" s="60">
        <v>0.61082568998484998</v>
      </c>
      <c r="L2573" s="61">
        <v>8.1378329406448506E-15</v>
      </c>
      <c r="M2573" s="60">
        <v>0.38917431001514102</v>
      </c>
      <c r="N2573" s="60">
        <v>2.40108311742187E-3</v>
      </c>
      <c r="O2573" s="60" t="s">
        <v>142</v>
      </c>
      <c r="P2573" s="60" t="s">
        <v>163</v>
      </c>
      <c r="Q2573" s="60">
        <v>567</v>
      </c>
      <c r="R2573" s="60" t="s">
        <v>173</v>
      </c>
    </row>
    <row r="2574" spans="1:18" x14ac:dyDescent="0.25">
      <c r="A2574" s="60">
        <v>2571</v>
      </c>
      <c r="B2574" s="60">
        <v>0.99878182732746301</v>
      </c>
      <c r="C2574" s="60">
        <v>-1.2189152479853799E-3</v>
      </c>
      <c r="D2574" s="60">
        <v>5.2449972618840199E-2</v>
      </c>
      <c r="E2574" s="60">
        <v>0.470860677850789</v>
      </c>
      <c r="F2574" s="60">
        <v>0.99999999999996103</v>
      </c>
      <c r="G2574" s="60">
        <v>4.6000812576806197E-3</v>
      </c>
      <c r="H2574" s="60">
        <v>216.38746426062099</v>
      </c>
      <c r="I2574" s="60">
        <v>1.4332379427141899</v>
      </c>
      <c r="J2574" s="60">
        <v>-0.302279146959886</v>
      </c>
      <c r="K2574" s="60">
        <v>0.47086067785077002</v>
      </c>
      <c r="L2574" s="61">
        <v>1.8348888844513499E-14</v>
      </c>
      <c r="M2574" s="60">
        <v>0.529139322149211</v>
      </c>
      <c r="N2574" s="60">
        <v>4.6000812576806197E-3</v>
      </c>
      <c r="O2574" s="60">
        <v>1.4332379427141899</v>
      </c>
      <c r="P2574" s="60" t="s">
        <v>163</v>
      </c>
      <c r="Q2574" s="60">
        <v>568</v>
      </c>
      <c r="R2574" s="60" t="s">
        <v>173</v>
      </c>
    </row>
    <row r="2575" spans="1:18" x14ac:dyDescent="0.25">
      <c r="A2575" s="60">
        <v>2572</v>
      </c>
      <c r="B2575" s="60">
        <v>0.991772893844452</v>
      </c>
      <c r="C2575" s="60">
        <v>-8.2611355642927802E-3</v>
      </c>
      <c r="D2575" s="60">
        <v>5.1531336999048299E-2</v>
      </c>
      <c r="E2575" s="60">
        <v>0.32844474957213798</v>
      </c>
      <c r="F2575" s="60">
        <v>0.99999999909429405</v>
      </c>
      <c r="G2575" s="60">
        <v>7.79041285516261E-3</v>
      </c>
      <c r="H2575" s="60">
        <v>127.362901760375</v>
      </c>
      <c r="I2575" s="60">
        <v>0.59005087438746595</v>
      </c>
      <c r="J2575" s="60">
        <v>0.69476911806647801</v>
      </c>
      <c r="K2575" s="60">
        <v>0.32844474927466299</v>
      </c>
      <c r="L2575" s="61">
        <v>2.97474329005876E-10</v>
      </c>
      <c r="M2575" s="60">
        <v>0.67155525042786202</v>
      </c>
      <c r="N2575" s="60">
        <v>7.79041285516261E-3</v>
      </c>
      <c r="O2575" s="60">
        <v>0.59005087438746595</v>
      </c>
      <c r="P2575" s="60" t="s">
        <v>163</v>
      </c>
      <c r="Q2575" s="60">
        <v>569</v>
      </c>
      <c r="R2575" s="60" t="s">
        <v>173</v>
      </c>
    </row>
    <row r="2576" spans="1:18" x14ac:dyDescent="0.25">
      <c r="A2576" s="60">
        <v>2573</v>
      </c>
      <c r="B2576" s="60">
        <v>0.98255986407825902</v>
      </c>
      <c r="C2576" s="60">
        <v>-1.7594006735348999E-2</v>
      </c>
      <c r="D2576" s="60">
        <v>5.1509371202971298E-2</v>
      </c>
      <c r="E2576" s="60">
        <v>0.36918456759876001</v>
      </c>
      <c r="F2576" s="60">
        <v>0.99999999977285603</v>
      </c>
      <c r="G2576" s="60">
        <v>8.7436125640925292E-3</v>
      </c>
      <c r="H2576" s="60">
        <v>113.369202966141</v>
      </c>
      <c r="I2576" s="60">
        <v>0.78729286808683496</v>
      </c>
      <c r="J2576" s="60">
        <v>0.27017535727213599</v>
      </c>
      <c r="K2576" s="60">
        <v>0.36918456751490197</v>
      </c>
      <c r="L2576" s="61">
        <v>8.3857966482221905E-11</v>
      </c>
      <c r="M2576" s="60">
        <v>0.63081543240124005</v>
      </c>
      <c r="N2576" s="60">
        <v>8.7436125640925292E-3</v>
      </c>
      <c r="O2576" s="60">
        <v>0.78729286808683496</v>
      </c>
      <c r="P2576" s="60" t="s">
        <v>163</v>
      </c>
      <c r="Q2576" s="60">
        <v>570</v>
      </c>
      <c r="R2576" s="60" t="s">
        <v>173</v>
      </c>
    </row>
    <row r="2577" spans="1:18" x14ac:dyDescent="0.25">
      <c r="A2577" s="60">
        <v>2574</v>
      </c>
      <c r="B2577" s="60">
        <v>0.991772893844452</v>
      </c>
      <c r="C2577" s="60">
        <v>-8.2611355642927802E-3</v>
      </c>
      <c r="D2577" s="60">
        <v>5.1531336999048299E-2</v>
      </c>
      <c r="E2577" s="60">
        <v>0.32844474957213798</v>
      </c>
      <c r="F2577" s="60">
        <v>0.99999999909429405</v>
      </c>
      <c r="G2577" s="60">
        <v>7.79041285516261E-3</v>
      </c>
      <c r="H2577" s="60">
        <v>127.362901760375</v>
      </c>
      <c r="I2577" s="60">
        <v>0.59005087438746595</v>
      </c>
      <c r="J2577" s="60">
        <v>0.69476911806647801</v>
      </c>
      <c r="K2577" s="60">
        <v>0.32844474927466299</v>
      </c>
      <c r="L2577" s="61">
        <v>2.97474329005876E-10</v>
      </c>
      <c r="M2577" s="60">
        <v>0.67155525042786202</v>
      </c>
      <c r="N2577" s="60">
        <v>7.79041285516261E-3</v>
      </c>
      <c r="O2577" s="60">
        <v>0.59005087438746595</v>
      </c>
      <c r="P2577" s="60" t="s">
        <v>163</v>
      </c>
      <c r="Q2577" s="60">
        <v>571</v>
      </c>
      <c r="R2577" s="60" t="s">
        <v>173</v>
      </c>
    </row>
    <row r="2578" spans="1:18" x14ac:dyDescent="0.25">
      <c r="A2578" s="60">
        <v>2575</v>
      </c>
      <c r="B2578" s="60">
        <v>1.01172736199977</v>
      </c>
      <c r="C2578" s="60">
        <v>1.16591294306247E-2</v>
      </c>
      <c r="D2578" s="60">
        <v>5.0483356164008397E-2</v>
      </c>
      <c r="E2578" s="60">
        <v>0.25480366168243301</v>
      </c>
      <c r="F2578" s="60">
        <v>0.99999999999975897</v>
      </c>
      <c r="G2578" s="60">
        <v>3.5490128304914701E-3</v>
      </c>
      <c r="H2578" s="60">
        <v>280.76849387764003</v>
      </c>
      <c r="I2578" s="60">
        <v>0.52621222803555801</v>
      </c>
      <c r="J2578" s="60">
        <v>0.90037393036869096</v>
      </c>
      <c r="K2578" s="60">
        <v>0.25480366168237201</v>
      </c>
      <c r="L2578" s="61">
        <v>6.1500045111807605E-14</v>
      </c>
      <c r="M2578" s="60">
        <v>0.74519633831756704</v>
      </c>
      <c r="N2578" s="60">
        <v>3.5490128304914701E-3</v>
      </c>
      <c r="O2578" s="60">
        <v>0.52621222803555801</v>
      </c>
      <c r="P2578" s="60" t="s">
        <v>163</v>
      </c>
      <c r="Q2578" s="60">
        <v>572</v>
      </c>
      <c r="R2578" s="60" t="s">
        <v>173</v>
      </c>
    </row>
    <row r="2579" spans="1:18" x14ac:dyDescent="0.25">
      <c r="A2579" s="60">
        <v>2576</v>
      </c>
      <c r="B2579" s="60">
        <v>0.97929254829957402</v>
      </c>
      <c r="C2579" s="60">
        <v>-2.0924857495433699E-2</v>
      </c>
      <c r="D2579" s="60">
        <v>5.2768215797088798E-2</v>
      </c>
      <c r="E2579" s="60">
        <v>0.48154054547421499</v>
      </c>
      <c r="F2579" s="60">
        <v>0.99999998631053799</v>
      </c>
      <c r="G2579" s="60">
        <v>9.5839046774892304E-3</v>
      </c>
      <c r="H2579" s="60">
        <v>103.34160539480401</v>
      </c>
      <c r="I2579" s="60">
        <v>8.0585910041099602</v>
      </c>
      <c r="J2579" s="60">
        <v>-0.87590882829393002</v>
      </c>
      <c r="K2579" s="60">
        <v>0.48154053888218401</v>
      </c>
      <c r="L2579" s="61">
        <v>6.59203078893371E-9</v>
      </c>
      <c r="M2579" s="60">
        <v>0.51845945452578501</v>
      </c>
      <c r="N2579" s="60">
        <v>9.5839046774892304E-3</v>
      </c>
      <c r="O2579" s="60">
        <v>8.0585910041099602</v>
      </c>
      <c r="P2579" s="60" t="s">
        <v>163</v>
      </c>
      <c r="Q2579" s="60">
        <v>573</v>
      </c>
      <c r="R2579" s="60" t="s">
        <v>173</v>
      </c>
    </row>
    <row r="2580" spans="1:18" x14ac:dyDescent="0.25">
      <c r="A2580" s="60">
        <v>2577</v>
      </c>
      <c r="B2580" s="60">
        <v>0.99603229121727199</v>
      </c>
      <c r="C2580" s="60">
        <v>-3.9756010222098204E-3</v>
      </c>
      <c r="D2580" s="60">
        <v>5.13748994855402E-2</v>
      </c>
      <c r="E2580" s="60">
        <v>0.387816399551832</v>
      </c>
      <c r="F2580" s="60">
        <v>0.99999999998442501</v>
      </c>
      <c r="G2580" s="60">
        <v>8.0377258888272504E-3</v>
      </c>
      <c r="H2580" s="60">
        <v>123.41329971080999</v>
      </c>
      <c r="I2580" s="60">
        <v>0.90629853487016099</v>
      </c>
      <c r="J2580" s="60">
        <v>0.103389183061256</v>
      </c>
      <c r="K2580" s="60">
        <v>0.387816399545792</v>
      </c>
      <c r="L2580" s="61">
        <v>6.0401057261049499E-12</v>
      </c>
      <c r="M2580" s="60">
        <v>0.612183600448168</v>
      </c>
      <c r="N2580" s="60">
        <v>8.0377258888272504E-3</v>
      </c>
      <c r="O2580" s="60">
        <v>0.90629853487016099</v>
      </c>
      <c r="P2580" s="60" t="s">
        <v>163</v>
      </c>
      <c r="Q2580" s="60">
        <v>574</v>
      </c>
      <c r="R2580" s="60" t="s">
        <v>173</v>
      </c>
    </row>
    <row r="2581" spans="1:18" x14ac:dyDescent="0.25">
      <c r="A2581" s="60">
        <v>2578</v>
      </c>
      <c r="B2581" s="60">
        <v>0.98638444457916896</v>
      </c>
      <c r="C2581" s="60">
        <v>-1.3709097147701899E-2</v>
      </c>
      <c r="D2581" s="60">
        <v>5.5659180177985802E-2</v>
      </c>
      <c r="E2581" s="60">
        <v>0.51950980257193702</v>
      </c>
      <c r="F2581" s="60">
        <v>0.99999999999988398</v>
      </c>
      <c r="G2581" s="60">
        <v>3.60005245700349E-3</v>
      </c>
      <c r="H2581" s="60">
        <v>276.773730228462</v>
      </c>
      <c r="I2581" s="60">
        <v>2.88262406114699</v>
      </c>
      <c r="J2581" s="60">
        <v>-0.653093855186201</v>
      </c>
      <c r="K2581" s="60">
        <v>0.51950980257187696</v>
      </c>
      <c r="L2581" s="61">
        <v>6.0157292934018898E-14</v>
      </c>
      <c r="M2581" s="60">
        <v>0.48049019742806298</v>
      </c>
      <c r="N2581" s="60">
        <v>3.60005245700349E-3</v>
      </c>
      <c r="O2581" s="60">
        <v>2.88262406114699</v>
      </c>
      <c r="P2581" s="60" t="s">
        <v>163</v>
      </c>
      <c r="Q2581" s="60">
        <v>575</v>
      </c>
      <c r="R2581" s="60" t="s">
        <v>173</v>
      </c>
    </row>
    <row r="2582" spans="1:18" x14ac:dyDescent="0.25">
      <c r="A2582" s="60">
        <v>2579</v>
      </c>
      <c r="B2582" s="60">
        <v>1.0124161881670499</v>
      </c>
      <c r="C2582" s="60">
        <v>1.23397394533839E-2</v>
      </c>
      <c r="D2582" s="60">
        <v>6.1177473438104403E-2</v>
      </c>
      <c r="E2582" s="60">
        <v>0.82555330420233297</v>
      </c>
      <c r="F2582" s="60">
        <v>2.2738577203424402E-2</v>
      </c>
      <c r="G2582" s="60" t="s">
        <v>142</v>
      </c>
      <c r="H2582" s="60">
        <v>-1</v>
      </c>
      <c r="I2582" s="60" t="s">
        <v>142</v>
      </c>
      <c r="J2582" s="60">
        <v>-1</v>
      </c>
      <c r="K2582" s="60">
        <v>1.87719075431469E-2</v>
      </c>
      <c r="L2582" s="60">
        <v>0.80678139665918602</v>
      </c>
      <c r="M2582" s="60">
        <v>0.174446695797667</v>
      </c>
      <c r="N2582" s="60" t="s">
        <v>142</v>
      </c>
      <c r="O2582" s="60" t="s">
        <v>142</v>
      </c>
      <c r="P2582" s="60" t="s">
        <v>163</v>
      </c>
      <c r="Q2582" s="60">
        <v>576</v>
      </c>
      <c r="R2582" s="60" t="s">
        <v>173</v>
      </c>
    </row>
    <row r="2583" spans="1:18" x14ac:dyDescent="0.25">
      <c r="A2583" s="60">
        <v>2580</v>
      </c>
      <c r="B2583" s="60">
        <v>0.97301674441107999</v>
      </c>
      <c r="C2583" s="60">
        <v>-2.73539878886251E-2</v>
      </c>
      <c r="D2583" s="60">
        <v>5.4010025991194699E-2</v>
      </c>
      <c r="E2583" s="60">
        <v>0.55809990835135004</v>
      </c>
      <c r="F2583" s="60">
        <v>0.925677905755108</v>
      </c>
      <c r="G2583" s="60">
        <v>5.9682861727658097E-2</v>
      </c>
      <c r="H2583" s="60">
        <v>15.7552287382457</v>
      </c>
      <c r="I2583" s="60" t="s">
        <v>142</v>
      </c>
      <c r="J2583" s="60">
        <v>-1</v>
      </c>
      <c r="K2583" s="60">
        <v>0.51662075436479504</v>
      </c>
      <c r="L2583" s="60">
        <v>4.1479153986554801E-2</v>
      </c>
      <c r="M2583" s="60">
        <v>0.44190009164865002</v>
      </c>
      <c r="N2583" s="60">
        <v>5.9682861727658097E-2</v>
      </c>
      <c r="O2583" s="60" t="s">
        <v>142</v>
      </c>
      <c r="P2583" s="60" t="s">
        <v>163</v>
      </c>
      <c r="Q2583" s="60">
        <v>577</v>
      </c>
      <c r="R2583" s="60" t="s">
        <v>173</v>
      </c>
    </row>
    <row r="2584" spans="1:18" x14ac:dyDescent="0.25">
      <c r="A2584" s="60">
        <v>2581</v>
      </c>
      <c r="B2584" s="60">
        <v>0.98390636752165195</v>
      </c>
      <c r="C2584" s="60">
        <v>-1.62245414150743E-2</v>
      </c>
      <c r="D2584" s="60">
        <v>5.1263971548329103E-2</v>
      </c>
      <c r="E2584" s="60">
        <v>0.40580079248362599</v>
      </c>
      <c r="F2584" s="60">
        <v>0.999999999999997</v>
      </c>
      <c r="G2584" s="60">
        <v>6.0535364350436296E-3</v>
      </c>
      <c r="H2584" s="60">
        <v>164.19269533277301</v>
      </c>
      <c r="I2584" s="60">
        <v>1.2421227885745501</v>
      </c>
      <c r="J2584" s="60">
        <v>-0.19492661337645101</v>
      </c>
      <c r="K2584" s="60">
        <v>0.40580079248362499</v>
      </c>
      <c r="L2584" s="61">
        <v>1.0362175814208501E-15</v>
      </c>
      <c r="M2584" s="60">
        <v>0.59419920751637401</v>
      </c>
      <c r="N2584" s="60">
        <v>6.0535364350436296E-3</v>
      </c>
      <c r="O2584" s="60">
        <v>1.2421227885745501</v>
      </c>
      <c r="P2584" s="60" t="s">
        <v>163</v>
      </c>
      <c r="Q2584" s="60">
        <v>578</v>
      </c>
      <c r="R2584" s="60" t="s">
        <v>173</v>
      </c>
    </row>
    <row r="2585" spans="1:18" x14ac:dyDescent="0.25">
      <c r="A2585" s="60">
        <v>2582</v>
      </c>
      <c r="B2585" s="60">
        <v>0.97301674441107999</v>
      </c>
      <c r="C2585" s="60">
        <v>-2.73539878886251E-2</v>
      </c>
      <c r="D2585" s="60">
        <v>5.4010025991194699E-2</v>
      </c>
      <c r="E2585" s="60">
        <v>0.55809990835135004</v>
      </c>
      <c r="F2585" s="60">
        <v>0.925677905755108</v>
      </c>
      <c r="G2585" s="60">
        <v>5.9682861727658097E-2</v>
      </c>
      <c r="H2585" s="60">
        <v>15.7552287382457</v>
      </c>
      <c r="I2585" s="60" t="s">
        <v>142</v>
      </c>
      <c r="J2585" s="60">
        <v>-1</v>
      </c>
      <c r="K2585" s="60">
        <v>0.51662075436479504</v>
      </c>
      <c r="L2585" s="60">
        <v>4.1479153986554801E-2</v>
      </c>
      <c r="M2585" s="60">
        <v>0.44190009164865002</v>
      </c>
      <c r="N2585" s="60">
        <v>5.9682861727658097E-2</v>
      </c>
      <c r="O2585" s="60" t="s">
        <v>142</v>
      </c>
      <c r="P2585" s="60" t="s">
        <v>163</v>
      </c>
      <c r="Q2585" s="60">
        <v>579</v>
      </c>
      <c r="R2585" s="60" t="s">
        <v>173</v>
      </c>
    </row>
    <row r="2586" spans="1:18" x14ac:dyDescent="0.25">
      <c r="A2586" s="60">
        <v>2583</v>
      </c>
      <c r="B2586" s="60">
        <v>1.0082851598418101</v>
      </c>
      <c r="C2586" s="60">
        <v>8.2510263099221798E-3</v>
      </c>
      <c r="D2586" s="60">
        <v>5.0608531112450103E-2</v>
      </c>
      <c r="E2586" s="60">
        <v>0.372985217934797</v>
      </c>
      <c r="F2586" s="60">
        <v>0.99999999999999001</v>
      </c>
      <c r="G2586" s="60">
        <v>4.11139742216625E-3</v>
      </c>
      <c r="H2586" s="60">
        <v>242.22630417789</v>
      </c>
      <c r="I2586" s="60">
        <v>1.1099399023333101</v>
      </c>
      <c r="J2586" s="60">
        <v>-9.9050319843618298E-2</v>
      </c>
      <c r="K2586" s="60">
        <v>0.372985217934793</v>
      </c>
      <c r="L2586" s="61">
        <v>3.56123228044597E-15</v>
      </c>
      <c r="M2586" s="60">
        <v>0.627014782065203</v>
      </c>
      <c r="N2586" s="60">
        <v>4.11139742216625E-3</v>
      </c>
      <c r="O2586" s="60">
        <v>1.1099399023333101</v>
      </c>
      <c r="P2586" s="60" t="s">
        <v>163</v>
      </c>
      <c r="Q2586" s="60">
        <v>580</v>
      </c>
      <c r="R2586" s="60" t="s">
        <v>173</v>
      </c>
    </row>
    <row r="2587" spans="1:18" x14ac:dyDescent="0.25">
      <c r="A2587" s="60">
        <v>2584</v>
      </c>
      <c r="B2587" s="60">
        <v>0.99820908053746404</v>
      </c>
      <c r="C2587" s="60">
        <v>-1.79252507609903E-3</v>
      </c>
      <c r="D2587" s="60">
        <v>5.4622199314780302E-2</v>
      </c>
      <c r="E2587" s="60">
        <v>0.54501566258697698</v>
      </c>
      <c r="F2587" s="60">
        <v>0.93786930913836997</v>
      </c>
      <c r="G2587" s="60">
        <v>4.3504752311117098E-2</v>
      </c>
      <c r="H2587" s="60">
        <v>21.985994560977201</v>
      </c>
      <c r="I2587" s="60">
        <v>3.7490004083103901</v>
      </c>
      <c r="J2587" s="60">
        <v>-0.73326223230509502</v>
      </c>
      <c r="K2587" s="60">
        <v>0.51115346294003905</v>
      </c>
      <c r="L2587" s="60">
        <v>3.38621996469382E-2</v>
      </c>
      <c r="M2587" s="60">
        <v>0.45498433741302302</v>
      </c>
      <c r="N2587" s="60">
        <v>4.3504752311117098E-2</v>
      </c>
      <c r="O2587" s="60">
        <v>3.7490004083103901</v>
      </c>
      <c r="P2587" s="60" t="s">
        <v>163</v>
      </c>
      <c r="Q2587" s="60">
        <v>581</v>
      </c>
      <c r="R2587" s="60" t="s">
        <v>173</v>
      </c>
    </row>
    <row r="2588" spans="1:18" x14ac:dyDescent="0.25">
      <c r="A2588" s="60">
        <v>2585</v>
      </c>
      <c r="B2588" s="60">
        <v>0.98370423718428801</v>
      </c>
      <c r="C2588" s="60">
        <v>-1.6429999077878302E-2</v>
      </c>
      <c r="D2588" s="60">
        <v>5.8060831849826897E-2</v>
      </c>
      <c r="E2588" s="60">
        <v>0.64790916677693</v>
      </c>
      <c r="F2588" s="60">
        <v>0.99999999990529398</v>
      </c>
      <c r="G2588" s="60">
        <v>2.6785160804136598E-3</v>
      </c>
      <c r="H2588" s="60">
        <v>372.34104779597402</v>
      </c>
      <c r="I2588" s="60" t="s">
        <v>142</v>
      </c>
      <c r="J2588" s="60">
        <v>-1</v>
      </c>
      <c r="K2588" s="60">
        <v>0.64790916671556897</v>
      </c>
      <c r="L2588" s="61">
        <v>6.13608990274989E-11</v>
      </c>
      <c r="M2588" s="60">
        <v>0.35209083322307</v>
      </c>
      <c r="N2588" s="60">
        <v>2.6785160804136598E-3</v>
      </c>
      <c r="O2588" s="60" t="s">
        <v>142</v>
      </c>
      <c r="P2588" s="60" t="s">
        <v>163</v>
      </c>
      <c r="Q2588" s="60">
        <v>582</v>
      </c>
      <c r="R2588" s="60" t="s">
        <v>173</v>
      </c>
    </row>
    <row r="2589" spans="1:18" x14ac:dyDescent="0.25">
      <c r="A2589" s="60">
        <v>2586</v>
      </c>
      <c r="B2589" s="60">
        <v>0.97048849313584296</v>
      </c>
      <c r="C2589" s="60">
        <v>-2.99557330782491E-2</v>
      </c>
      <c r="D2589" s="60">
        <v>6.03130339733116E-2</v>
      </c>
      <c r="E2589" s="60">
        <v>0.66878883369777897</v>
      </c>
      <c r="F2589" s="60">
        <v>0.96877641096326905</v>
      </c>
      <c r="G2589" s="60">
        <v>2.02687715517719E-2</v>
      </c>
      <c r="H2589" s="60">
        <v>48.3369811508176</v>
      </c>
      <c r="I2589" s="60">
        <v>11.305005287385001</v>
      </c>
      <c r="J2589" s="60">
        <v>-0.91154360616567998</v>
      </c>
      <c r="K2589" s="60">
        <v>0.64790684600204496</v>
      </c>
      <c r="L2589" s="60">
        <v>2.0881987695733999E-2</v>
      </c>
      <c r="M2589" s="60">
        <v>0.33121116630222103</v>
      </c>
      <c r="N2589" s="60">
        <v>2.02687715517719E-2</v>
      </c>
      <c r="O2589" s="60">
        <v>11.305005287385001</v>
      </c>
      <c r="P2589" s="60" t="s">
        <v>163</v>
      </c>
      <c r="Q2589" s="60">
        <v>583</v>
      </c>
      <c r="R2589" s="60" t="s">
        <v>173</v>
      </c>
    </row>
    <row r="2590" spans="1:18" x14ac:dyDescent="0.25">
      <c r="A2590" s="60">
        <v>2587</v>
      </c>
      <c r="B2590" s="60">
        <v>1.0032154555931201</v>
      </c>
      <c r="C2590" s="60">
        <v>3.2102970708227101E-3</v>
      </c>
      <c r="D2590" s="60">
        <v>5.2371146068439303E-2</v>
      </c>
      <c r="E2590" s="60">
        <v>0.44552617659055399</v>
      </c>
      <c r="F2590" s="60">
        <v>0.92007674802446904</v>
      </c>
      <c r="G2590" s="60">
        <v>4.5922217394846698E-2</v>
      </c>
      <c r="H2590" s="60">
        <v>20.7759519624638</v>
      </c>
      <c r="I2590" s="60">
        <v>1.7033624842482999</v>
      </c>
      <c r="J2590" s="60">
        <v>-0.412925898481731</v>
      </c>
      <c r="K2590" s="60">
        <v>0.40991827571721201</v>
      </c>
      <c r="L2590" s="60">
        <v>3.5607900873341702E-2</v>
      </c>
      <c r="M2590" s="60">
        <v>0.55447382340944595</v>
      </c>
      <c r="N2590" s="60">
        <v>4.5922217394846698E-2</v>
      </c>
      <c r="O2590" s="60">
        <v>1.7033624842482999</v>
      </c>
      <c r="P2590" s="60" t="s">
        <v>163</v>
      </c>
      <c r="Q2590" s="60">
        <v>584</v>
      </c>
      <c r="R2590" s="60" t="s">
        <v>173</v>
      </c>
    </row>
    <row r="2591" spans="1:18" x14ac:dyDescent="0.25">
      <c r="A2591" s="60">
        <v>2588</v>
      </c>
      <c r="B2591" s="60">
        <v>0.99964907755071897</v>
      </c>
      <c r="C2591" s="60">
        <v>-3.50984036972828E-4</v>
      </c>
      <c r="D2591" s="60">
        <v>4.73386402968871E-2</v>
      </c>
      <c r="E2591" s="60">
        <v>0.34621479166798802</v>
      </c>
      <c r="F2591" s="60">
        <v>0.95661763917870701</v>
      </c>
      <c r="G2591" s="60">
        <v>9.2856703831364601E-2</v>
      </c>
      <c r="H2591" s="60">
        <v>9.7692816860706309</v>
      </c>
      <c r="I2591" s="60">
        <v>2.5874189179281801</v>
      </c>
      <c r="J2591" s="60">
        <v>-0.61351445911173597</v>
      </c>
      <c r="K2591" s="60">
        <v>0.33119517665417803</v>
      </c>
      <c r="L2591" s="60">
        <v>1.5019615013809599E-2</v>
      </c>
      <c r="M2591" s="60">
        <v>0.65378520833201204</v>
      </c>
      <c r="N2591" s="60">
        <v>9.2856703831364601E-2</v>
      </c>
      <c r="O2591" s="60">
        <v>2.5874189179281801</v>
      </c>
      <c r="P2591" s="60" t="s">
        <v>163</v>
      </c>
      <c r="Q2591" s="60">
        <v>585</v>
      </c>
      <c r="R2591" s="60" t="s">
        <v>173</v>
      </c>
    </row>
    <row r="2592" spans="1:18" x14ac:dyDescent="0.25">
      <c r="A2592" s="60">
        <v>2589</v>
      </c>
      <c r="B2592" s="60">
        <v>0.99469568005452502</v>
      </c>
      <c r="C2592" s="60">
        <v>-5.3184377963789798E-3</v>
      </c>
      <c r="D2592" s="60">
        <v>5.2001311990760801E-2</v>
      </c>
      <c r="E2592" s="60">
        <v>0.42267134481111901</v>
      </c>
      <c r="F2592" s="60">
        <v>0.99999999999969702</v>
      </c>
      <c r="G2592" s="60">
        <v>4.27276200114438E-3</v>
      </c>
      <c r="H2592" s="60">
        <v>233.040650926068</v>
      </c>
      <c r="I2592" s="60">
        <v>1.93555472288983</v>
      </c>
      <c r="J2592" s="60">
        <v>-0.48335224616797301</v>
      </c>
      <c r="K2592" s="60">
        <v>0.422671344810992</v>
      </c>
      <c r="L2592" s="61">
        <v>1.2792012848484999E-13</v>
      </c>
      <c r="M2592" s="60">
        <v>0.57732865518888099</v>
      </c>
      <c r="N2592" s="60">
        <v>4.27276200114438E-3</v>
      </c>
      <c r="O2592" s="60">
        <v>1.93555472288983</v>
      </c>
      <c r="P2592" s="60" t="s">
        <v>163</v>
      </c>
      <c r="Q2592" s="60">
        <v>586</v>
      </c>
      <c r="R2592" s="60" t="s">
        <v>173</v>
      </c>
    </row>
    <row r="2593" spans="1:18" x14ac:dyDescent="0.25">
      <c r="A2593" s="60">
        <v>2590</v>
      </c>
      <c r="B2593" s="60">
        <v>0.99964907755071897</v>
      </c>
      <c r="C2593" s="60">
        <v>-3.50984036972828E-4</v>
      </c>
      <c r="D2593" s="60">
        <v>4.73386402968871E-2</v>
      </c>
      <c r="E2593" s="60">
        <v>0.34621479166798802</v>
      </c>
      <c r="F2593" s="60">
        <v>0.95661763917870701</v>
      </c>
      <c r="G2593" s="60">
        <v>9.2856703831364601E-2</v>
      </c>
      <c r="H2593" s="60">
        <v>9.7692816860706309</v>
      </c>
      <c r="I2593" s="60">
        <v>2.5874189179281801</v>
      </c>
      <c r="J2593" s="60">
        <v>-0.61351445911173597</v>
      </c>
      <c r="K2593" s="60">
        <v>0.33119517665417803</v>
      </c>
      <c r="L2593" s="60">
        <v>1.5019615013809599E-2</v>
      </c>
      <c r="M2593" s="60">
        <v>0.65378520833201204</v>
      </c>
      <c r="N2593" s="60">
        <v>9.2856703831364601E-2</v>
      </c>
      <c r="O2593" s="60">
        <v>2.5874189179281801</v>
      </c>
      <c r="P2593" s="60" t="s">
        <v>163</v>
      </c>
      <c r="Q2593" s="60">
        <v>587</v>
      </c>
      <c r="R2593" s="60" t="s">
        <v>173</v>
      </c>
    </row>
    <row r="2594" spans="1:18" x14ac:dyDescent="0.25">
      <c r="A2594" s="60">
        <v>2591</v>
      </c>
      <c r="B2594" s="60">
        <v>0.98513938667849899</v>
      </c>
      <c r="C2594" s="60">
        <v>-1.4972138503274101E-2</v>
      </c>
      <c r="D2594" s="60">
        <v>5.86090121260412E-2</v>
      </c>
      <c r="E2594" s="60">
        <v>0.63515414712199403</v>
      </c>
      <c r="F2594" s="60">
        <v>0.921718468704667</v>
      </c>
      <c r="G2594" s="60">
        <v>2.5864703515672001E-2</v>
      </c>
      <c r="H2594" s="60">
        <v>37.662728122674103</v>
      </c>
      <c r="I2594" s="60" t="s">
        <v>142</v>
      </c>
      <c r="J2594" s="60">
        <v>-1</v>
      </c>
      <c r="K2594" s="60">
        <v>0.585433307876703</v>
      </c>
      <c r="L2594" s="60">
        <v>4.9720839245290797E-2</v>
      </c>
      <c r="M2594" s="60">
        <v>0.36484585287800603</v>
      </c>
      <c r="N2594" s="60">
        <v>2.5864703515672001E-2</v>
      </c>
      <c r="O2594" s="60" t="s">
        <v>142</v>
      </c>
      <c r="P2594" s="60" t="s">
        <v>163</v>
      </c>
      <c r="Q2594" s="60">
        <v>588</v>
      </c>
      <c r="R2594" s="60" t="s">
        <v>173</v>
      </c>
    </row>
    <row r="2595" spans="1:18" x14ac:dyDescent="0.25">
      <c r="A2595" s="60">
        <v>2592</v>
      </c>
      <c r="B2595" s="60">
        <v>0.96367942475079704</v>
      </c>
      <c r="C2595" s="60">
        <v>-3.6996586616593698E-2</v>
      </c>
      <c r="D2595" s="60">
        <v>5.7796838360606402E-2</v>
      </c>
      <c r="E2595" s="60">
        <v>0.61677128597852904</v>
      </c>
      <c r="F2595" s="60">
        <v>0.97459986571415802</v>
      </c>
      <c r="G2595" s="60">
        <v>2.3433604570961799E-2</v>
      </c>
      <c r="H2595" s="60">
        <v>41.673759257641898</v>
      </c>
      <c r="I2595" s="60" t="s">
        <v>142</v>
      </c>
      <c r="J2595" s="60">
        <v>-1</v>
      </c>
      <c r="K2595" s="60">
        <v>0.601105212491023</v>
      </c>
      <c r="L2595" s="60">
        <v>1.5666073487506101E-2</v>
      </c>
      <c r="M2595" s="60">
        <v>0.38322871402147102</v>
      </c>
      <c r="N2595" s="60">
        <v>2.3433604570961799E-2</v>
      </c>
      <c r="O2595" s="60" t="s">
        <v>142</v>
      </c>
      <c r="P2595" s="60" t="s">
        <v>163</v>
      </c>
      <c r="Q2595" s="60">
        <v>589</v>
      </c>
      <c r="R2595" s="60" t="s">
        <v>173</v>
      </c>
    </row>
    <row r="2596" spans="1:18" x14ac:dyDescent="0.25">
      <c r="A2596" s="60">
        <v>2593</v>
      </c>
      <c r="B2596" s="60">
        <v>0.97730426970764595</v>
      </c>
      <c r="C2596" s="60">
        <v>-2.29572427656403E-2</v>
      </c>
      <c r="D2596" s="60">
        <v>5.3497895790412101E-2</v>
      </c>
      <c r="E2596" s="60">
        <v>0.4429446348078</v>
      </c>
      <c r="F2596" s="60">
        <v>0.60959615482325902</v>
      </c>
      <c r="G2596" s="60">
        <v>0.166846606055088</v>
      </c>
      <c r="H2596" s="60">
        <v>4.9935291681619702</v>
      </c>
      <c r="I2596" s="60">
        <v>1.04726557381284</v>
      </c>
      <c r="J2596" s="60">
        <v>-4.5132366607604099E-2</v>
      </c>
      <c r="K2596" s="60">
        <v>0.27001734617842699</v>
      </c>
      <c r="L2596" s="60">
        <v>0.17292728862937201</v>
      </c>
      <c r="M2596" s="60">
        <v>0.5570553651922</v>
      </c>
      <c r="N2596" s="60">
        <v>0.166846606055088</v>
      </c>
      <c r="O2596" s="60">
        <v>1.04726557381284</v>
      </c>
      <c r="P2596" s="60" t="s">
        <v>163</v>
      </c>
      <c r="Q2596" s="60">
        <v>590</v>
      </c>
      <c r="R2596" s="60" t="s">
        <v>173</v>
      </c>
    </row>
    <row r="2597" spans="1:18" x14ac:dyDescent="0.25">
      <c r="A2597" s="60">
        <v>2594</v>
      </c>
      <c r="B2597" s="60">
        <v>0.96719047503105704</v>
      </c>
      <c r="C2597" s="60">
        <v>-3.3359827712824398E-2</v>
      </c>
      <c r="D2597" s="60">
        <v>5.90662083163341E-2</v>
      </c>
      <c r="E2597" s="60">
        <v>0.64445182564101799</v>
      </c>
      <c r="F2597" s="60">
        <v>0.228592650296181</v>
      </c>
      <c r="G2597" s="60">
        <v>0.19963122734389899</v>
      </c>
      <c r="H2597" s="60">
        <v>4.0092363469635304</v>
      </c>
      <c r="I2597" s="60" t="s">
        <v>142</v>
      </c>
      <c r="J2597" s="60">
        <v>-1</v>
      </c>
      <c r="K2597" s="60">
        <v>0.14731695081149301</v>
      </c>
      <c r="L2597" s="60">
        <v>0.49713487482952501</v>
      </c>
      <c r="M2597" s="60">
        <v>0.35554817435898201</v>
      </c>
      <c r="N2597" s="60">
        <v>0.19963122734389899</v>
      </c>
      <c r="O2597" s="60" t="s">
        <v>142</v>
      </c>
      <c r="P2597" s="60" t="s">
        <v>163</v>
      </c>
      <c r="Q2597" s="60">
        <v>591</v>
      </c>
      <c r="R2597" s="60" t="s">
        <v>173</v>
      </c>
    </row>
    <row r="2598" spans="1:18" x14ac:dyDescent="0.25">
      <c r="A2598" s="60">
        <v>2595</v>
      </c>
      <c r="B2598" s="60">
        <v>0.96981715886220499</v>
      </c>
      <c r="C2598" s="60">
        <v>-3.0647721270660701E-2</v>
      </c>
      <c r="D2598" s="60">
        <v>5.4413437913229702E-2</v>
      </c>
      <c r="E2598" s="60">
        <v>0.55639925692834802</v>
      </c>
      <c r="F2598" s="60">
        <v>0.99999999999674405</v>
      </c>
      <c r="G2598" s="60">
        <v>6.81837632308082E-3</v>
      </c>
      <c r="H2598" s="60">
        <v>145.662482769528</v>
      </c>
      <c r="I2598" s="60">
        <v>115.449038319843</v>
      </c>
      <c r="J2598" s="60">
        <v>-0.99133816951138598</v>
      </c>
      <c r="K2598" s="60">
        <v>0.55639925692653702</v>
      </c>
      <c r="L2598" s="61">
        <v>1.8113616618753399E-12</v>
      </c>
      <c r="M2598" s="60">
        <v>0.44360074307165198</v>
      </c>
      <c r="N2598" s="60">
        <v>6.81837632308082E-3</v>
      </c>
      <c r="O2598" s="60">
        <v>115.449038319843</v>
      </c>
      <c r="P2598" s="60" t="s">
        <v>163</v>
      </c>
      <c r="Q2598" s="60">
        <v>592</v>
      </c>
      <c r="R2598" s="60" t="s">
        <v>173</v>
      </c>
    </row>
    <row r="2599" spans="1:18" x14ac:dyDescent="0.25">
      <c r="A2599" s="60">
        <v>2596</v>
      </c>
      <c r="B2599" s="60">
        <v>0.98579009843856602</v>
      </c>
      <c r="C2599" s="60">
        <v>-1.43118289502199E-2</v>
      </c>
      <c r="D2599" s="60">
        <v>5.6463461297682802E-2</v>
      </c>
      <c r="E2599" s="60">
        <v>0.54966180639028805</v>
      </c>
      <c r="F2599" s="60">
        <v>0.99999999750761803</v>
      </c>
      <c r="G2599" s="60">
        <v>4.1969973022179998E-3</v>
      </c>
      <c r="H2599" s="60">
        <v>237.26558084074199</v>
      </c>
      <c r="I2599" s="60">
        <v>1.9980315888809499</v>
      </c>
      <c r="J2599" s="60">
        <v>-0.499507412412797</v>
      </c>
      <c r="K2599" s="60">
        <v>0.54966180502032103</v>
      </c>
      <c r="L2599" s="61">
        <v>1.36996735753283E-9</v>
      </c>
      <c r="M2599" s="60">
        <v>0.450338193609712</v>
      </c>
      <c r="N2599" s="60">
        <v>4.1969973022179998E-3</v>
      </c>
      <c r="O2599" s="60">
        <v>1.9980315888809499</v>
      </c>
      <c r="P2599" s="60" t="s">
        <v>163</v>
      </c>
      <c r="Q2599" s="60">
        <v>593</v>
      </c>
      <c r="R2599" s="60" t="s">
        <v>173</v>
      </c>
    </row>
    <row r="2600" spans="1:18" x14ac:dyDescent="0.25">
      <c r="A2600" s="60">
        <v>2597</v>
      </c>
      <c r="B2600" s="60">
        <v>1.017792840547</v>
      </c>
      <c r="C2600" s="60">
        <v>1.7636400904386802E-2</v>
      </c>
      <c r="D2600" s="60">
        <v>5.8993023607820202E-2</v>
      </c>
      <c r="E2600" s="60">
        <v>0.77330728289253903</v>
      </c>
      <c r="F2600" s="60">
        <v>3.5908073750040001E-2</v>
      </c>
      <c r="G2600" s="60" t="s">
        <v>142</v>
      </c>
      <c r="H2600" s="60">
        <v>-1</v>
      </c>
      <c r="I2600" s="60">
        <v>0.87110711293249699</v>
      </c>
      <c r="J2600" s="60">
        <v>0.147964452538561</v>
      </c>
      <c r="K2600" s="60">
        <v>2.77679749455483E-2</v>
      </c>
      <c r="L2600" s="60">
        <v>0.74553930794699097</v>
      </c>
      <c r="M2600" s="60">
        <v>0.226692717107461</v>
      </c>
      <c r="N2600" s="60" t="s">
        <v>142</v>
      </c>
      <c r="O2600" s="60">
        <v>0.87110711293249699</v>
      </c>
      <c r="P2600" s="60" t="s">
        <v>163</v>
      </c>
      <c r="Q2600" s="60">
        <v>594</v>
      </c>
      <c r="R2600" s="60" t="s">
        <v>173</v>
      </c>
    </row>
    <row r="2601" spans="1:18" x14ac:dyDescent="0.25">
      <c r="A2601" s="60">
        <v>2598</v>
      </c>
      <c r="B2601" s="60">
        <v>0.98579009843856602</v>
      </c>
      <c r="C2601" s="60">
        <v>-1.43118289502199E-2</v>
      </c>
      <c r="D2601" s="60">
        <v>5.6463461297682802E-2</v>
      </c>
      <c r="E2601" s="60">
        <v>0.54966180639028805</v>
      </c>
      <c r="F2601" s="60">
        <v>0.99999999750761803</v>
      </c>
      <c r="G2601" s="60">
        <v>4.1969973022179998E-3</v>
      </c>
      <c r="H2601" s="60">
        <v>237.26558084074199</v>
      </c>
      <c r="I2601" s="60">
        <v>1.9980315888809499</v>
      </c>
      <c r="J2601" s="60">
        <v>-0.499507412412797</v>
      </c>
      <c r="K2601" s="60">
        <v>0.54966180502032103</v>
      </c>
      <c r="L2601" s="61">
        <v>1.36996735753283E-9</v>
      </c>
      <c r="M2601" s="60">
        <v>0.450338193609712</v>
      </c>
      <c r="N2601" s="60">
        <v>4.1969973022179998E-3</v>
      </c>
      <c r="O2601" s="60">
        <v>1.9980315888809499</v>
      </c>
      <c r="P2601" s="60" t="s">
        <v>163</v>
      </c>
      <c r="Q2601" s="60">
        <v>595</v>
      </c>
      <c r="R2601" s="60" t="s">
        <v>173</v>
      </c>
    </row>
    <row r="2602" spans="1:18" x14ac:dyDescent="0.25">
      <c r="A2602" s="60">
        <v>2599</v>
      </c>
      <c r="B2602" s="60">
        <v>0.95791899495531796</v>
      </c>
      <c r="C2602" s="60">
        <v>-4.2992061000445198E-2</v>
      </c>
      <c r="D2602" s="60">
        <v>5.8446479280496802E-2</v>
      </c>
      <c r="E2602" s="60">
        <v>0.62141086217774999</v>
      </c>
      <c r="F2602" s="60">
        <v>0.999999999999997</v>
      </c>
      <c r="G2602" s="60">
        <v>3.4983383283338902E-3</v>
      </c>
      <c r="H2602" s="60">
        <v>284.84999681155898</v>
      </c>
      <c r="I2602" s="60" t="s">
        <v>142</v>
      </c>
      <c r="J2602" s="60">
        <v>-1</v>
      </c>
      <c r="K2602" s="60">
        <v>0.62141086217774799</v>
      </c>
      <c r="L2602" s="61">
        <v>1.5867806879663899E-15</v>
      </c>
      <c r="M2602" s="60">
        <v>0.37858913782225001</v>
      </c>
      <c r="N2602" s="60">
        <v>3.4983383283338902E-3</v>
      </c>
      <c r="O2602" s="60" t="s">
        <v>142</v>
      </c>
      <c r="P2602" s="60" t="s">
        <v>163</v>
      </c>
      <c r="Q2602" s="60">
        <v>596</v>
      </c>
      <c r="R2602" s="60" t="s">
        <v>173</v>
      </c>
    </row>
    <row r="2603" spans="1:18" x14ac:dyDescent="0.25">
      <c r="A2603" s="60">
        <v>2600</v>
      </c>
      <c r="B2603" s="60">
        <v>0.99989179899564296</v>
      </c>
      <c r="C2603" s="60">
        <v>-1.0820685850844799E-4</v>
      </c>
      <c r="D2603" s="60">
        <v>4.9823376821019401E-2</v>
      </c>
      <c r="E2603" s="60">
        <v>0.40722233243089301</v>
      </c>
      <c r="F2603" s="60">
        <v>0.97792903526861297</v>
      </c>
      <c r="G2603" s="60">
        <v>5.0849135928216903E-2</v>
      </c>
      <c r="H2603" s="60">
        <v>18.666017558522299</v>
      </c>
      <c r="I2603" s="60">
        <v>3.27469984821699</v>
      </c>
      <c r="J2603" s="60">
        <v>-0.69462850143518295</v>
      </c>
      <c r="K2603" s="60">
        <v>0.39823454269397801</v>
      </c>
      <c r="L2603" s="60">
        <v>8.98778973691545E-3</v>
      </c>
      <c r="M2603" s="60">
        <v>0.59277766756910699</v>
      </c>
      <c r="N2603" s="60">
        <v>5.0849135928216903E-2</v>
      </c>
      <c r="O2603" s="60">
        <v>3.27469984821699</v>
      </c>
      <c r="P2603" s="60" t="s">
        <v>163</v>
      </c>
      <c r="Q2603" s="60">
        <v>597</v>
      </c>
      <c r="R2603" s="60" t="s">
        <v>173</v>
      </c>
    </row>
    <row r="2604" spans="1:18" x14ac:dyDescent="0.25">
      <c r="A2604" s="60">
        <v>2601</v>
      </c>
      <c r="B2604" s="60">
        <v>1.0006711257866201</v>
      </c>
      <c r="C2604" s="60">
        <v>6.7090068241522805E-4</v>
      </c>
      <c r="D2604" s="60">
        <v>5.4069121081298799E-2</v>
      </c>
      <c r="E2604" s="60">
        <v>0.57264473692495499</v>
      </c>
      <c r="F2604" s="60">
        <v>0.93923266440264397</v>
      </c>
      <c r="G2604" s="60">
        <v>4.4345173980988799E-2</v>
      </c>
      <c r="H2604" s="60">
        <v>21.550368173743301</v>
      </c>
      <c r="I2604" s="60" t="s">
        <v>142</v>
      </c>
      <c r="J2604" s="60">
        <v>-1</v>
      </c>
      <c r="K2604" s="60">
        <v>0.537846642018176</v>
      </c>
      <c r="L2604" s="60">
        <v>3.4798094906778598E-2</v>
      </c>
      <c r="M2604" s="60">
        <v>0.42735526307504501</v>
      </c>
      <c r="N2604" s="60">
        <v>4.4345173980988799E-2</v>
      </c>
      <c r="O2604" s="60" t="s">
        <v>142</v>
      </c>
      <c r="P2604" s="60" t="s">
        <v>163</v>
      </c>
      <c r="Q2604" s="60">
        <v>598</v>
      </c>
      <c r="R2604" s="60" t="s">
        <v>173</v>
      </c>
    </row>
    <row r="2605" spans="1:18" x14ac:dyDescent="0.25">
      <c r="A2605" s="60">
        <v>2602</v>
      </c>
      <c r="B2605" s="60">
        <v>1.0022059703662101</v>
      </c>
      <c r="C2605" s="60">
        <v>2.20354078597681E-3</v>
      </c>
      <c r="D2605" s="60">
        <v>5.5016884025500597E-2</v>
      </c>
      <c r="E2605" s="60">
        <v>0.44675193144346498</v>
      </c>
      <c r="F2605" s="60">
        <v>0.99999999999991096</v>
      </c>
      <c r="G2605" s="60">
        <v>2.1192510678831101E-3</v>
      </c>
      <c r="H2605" s="60">
        <v>470.86480882554599</v>
      </c>
      <c r="I2605" s="60">
        <v>0.94056357435745797</v>
      </c>
      <c r="J2605" s="60">
        <v>6.3192353247514696E-2</v>
      </c>
      <c r="K2605" s="60">
        <v>0.44675193144342501</v>
      </c>
      <c r="L2605" s="61">
        <v>3.9778741302860402E-14</v>
      </c>
      <c r="M2605" s="60">
        <v>0.55324806855653497</v>
      </c>
      <c r="N2605" s="60">
        <v>2.1192510678831101E-3</v>
      </c>
      <c r="O2605" s="60">
        <v>0.94056357435745797</v>
      </c>
      <c r="P2605" s="60" t="s">
        <v>163</v>
      </c>
      <c r="Q2605" s="60">
        <v>599</v>
      </c>
      <c r="R2605" s="60" t="s">
        <v>173</v>
      </c>
    </row>
    <row r="2606" spans="1:18" x14ac:dyDescent="0.25">
      <c r="A2606" s="60">
        <v>2603</v>
      </c>
      <c r="B2606" s="60">
        <v>0.96009162824896699</v>
      </c>
      <c r="C2606" s="60">
        <v>-4.0726552982270098E-2</v>
      </c>
      <c r="D2606" s="60">
        <v>5.9154325125015797E-2</v>
      </c>
      <c r="E2606" s="60">
        <v>0.67857121494288297</v>
      </c>
      <c r="F2606" s="60">
        <v>0.99999999998281197</v>
      </c>
      <c r="G2606" s="60">
        <v>4.39979986926758E-3</v>
      </c>
      <c r="H2606" s="60">
        <v>226.28306507415499</v>
      </c>
      <c r="I2606" s="60" t="s">
        <v>142</v>
      </c>
      <c r="J2606" s="60">
        <v>-1</v>
      </c>
      <c r="K2606" s="60">
        <v>0.67857121493121997</v>
      </c>
      <c r="L2606" s="61">
        <v>1.1663301570385699E-11</v>
      </c>
      <c r="M2606" s="60">
        <v>0.32142878505711697</v>
      </c>
      <c r="N2606" s="60">
        <v>4.39979986926758E-3</v>
      </c>
      <c r="O2606" s="60" t="s">
        <v>142</v>
      </c>
      <c r="P2606" s="60" t="s">
        <v>163</v>
      </c>
      <c r="Q2606" s="60">
        <v>600</v>
      </c>
      <c r="R2606" s="60" t="s">
        <v>173</v>
      </c>
    </row>
    <row r="2607" spans="1:18" x14ac:dyDescent="0.25">
      <c r="A2607" s="60">
        <v>2604</v>
      </c>
      <c r="B2607" s="60">
        <v>0.98753912021908097</v>
      </c>
      <c r="C2607" s="60">
        <v>-1.25391675798019E-2</v>
      </c>
      <c r="D2607" s="60">
        <v>5.59347383462779E-2</v>
      </c>
      <c r="E2607" s="60">
        <v>0.595809857640059</v>
      </c>
      <c r="F2607" s="60">
        <v>0.99999999999907196</v>
      </c>
      <c r="G2607" s="60">
        <v>4.0720841734876098E-3</v>
      </c>
      <c r="H2607" s="60">
        <v>244.57449143874899</v>
      </c>
      <c r="I2607" s="60" t="s">
        <v>142</v>
      </c>
      <c r="J2607" s="60">
        <v>-1</v>
      </c>
      <c r="K2607" s="60">
        <v>0.595809857639506</v>
      </c>
      <c r="L2607" s="61">
        <v>5.5293265521930202E-13</v>
      </c>
      <c r="M2607" s="60">
        <v>0.404190142359941</v>
      </c>
      <c r="N2607" s="60">
        <v>4.0720841734876098E-3</v>
      </c>
      <c r="O2607" s="60" t="s">
        <v>142</v>
      </c>
      <c r="P2607" s="60" t="s">
        <v>163</v>
      </c>
      <c r="Q2607" s="60">
        <v>601</v>
      </c>
      <c r="R2607" s="60" t="s">
        <v>173</v>
      </c>
    </row>
    <row r="2608" spans="1:18" x14ac:dyDescent="0.25">
      <c r="A2608" s="60">
        <v>2605</v>
      </c>
      <c r="B2608" s="60">
        <v>0.97032467946825796</v>
      </c>
      <c r="C2608" s="60">
        <v>-3.0124542390022001E-2</v>
      </c>
      <c r="D2608" s="60">
        <v>5.93715299234348E-2</v>
      </c>
      <c r="E2608" s="60">
        <v>0.66661016747412805</v>
      </c>
      <c r="F2608" s="60">
        <v>0.999999999999998</v>
      </c>
      <c r="G2608" s="60">
        <v>2.84401763108301E-3</v>
      </c>
      <c r="H2608" s="60">
        <v>350.61526042269901</v>
      </c>
      <c r="I2608" s="60" t="s">
        <v>142</v>
      </c>
      <c r="J2608" s="60">
        <v>-1</v>
      </c>
      <c r="K2608" s="60">
        <v>0.66661016747412605</v>
      </c>
      <c r="L2608" s="61">
        <v>1.40616331712012E-15</v>
      </c>
      <c r="M2608" s="60">
        <v>0.33338983252587201</v>
      </c>
      <c r="N2608" s="60">
        <v>2.84401763108301E-3</v>
      </c>
      <c r="O2608" s="60" t="s">
        <v>142</v>
      </c>
      <c r="P2608" s="60" t="s">
        <v>163</v>
      </c>
      <c r="Q2608" s="60">
        <v>602</v>
      </c>
      <c r="R2608" s="60" t="s">
        <v>173</v>
      </c>
    </row>
    <row r="2609" spans="1:18" x14ac:dyDescent="0.25">
      <c r="A2609" s="60">
        <v>2606</v>
      </c>
      <c r="B2609" s="60">
        <v>0.98753912021908097</v>
      </c>
      <c r="C2609" s="60">
        <v>-1.25391675798019E-2</v>
      </c>
      <c r="D2609" s="60">
        <v>5.59347383462779E-2</v>
      </c>
      <c r="E2609" s="60">
        <v>0.595809857640059</v>
      </c>
      <c r="F2609" s="60">
        <v>0.99999999999907196</v>
      </c>
      <c r="G2609" s="60">
        <v>4.0720841734876098E-3</v>
      </c>
      <c r="H2609" s="60">
        <v>244.57449143874899</v>
      </c>
      <c r="I2609" s="60" t="s">
        <v>142</v>
      </c>
      <c r="J2609" s="60">
        <v>-1</v>
      </c>
      <c r="K2609" s="60">
        <v>0.595809857639506</v>
      </c>
      <c r="L2609" s="61">
        <v>5.5293265521930202E-13</v>
      </c>
      <c r="M2609" s="60">
        <v>0.404190142359941</v>
      </c>
      <c r="N2609" s="60">
        <v>4.0720841734876098E-3</v>
      </c>
      <c r="O2609" s="60" t="s">
        <v>142</v>
      </c>
      <c r="P2609" s="60" t="s">
        <v>163</v>
      </c>
      <c r="Q2609" s="60">
        <v>603</v>
      </c>
      <c r="R2609" s="60" t="s">
        <v>173</v>
      </c>
    </row>
    <row r="2610" spans="1:18" x14ac:dyDescent="0.25">
      <c r="A2610" s="60">
        <v>2607</v>
      </c>
      <c r="B2610" s="60">
        <v>0.98917241122618704</v>
      </c>
      <c r="C2610" s="60">
        <v>-1.08866337094664E-2</v>
      </c>
      <c r="D2610" s="60">
        <v>5.5517407635558097E-2</v>
      </c>
      <c r="E2610" s="60">
        <v>0.55557413825430102</v>
      </c>
      <c r="F2610" s="60">
        <v>0.99999999999227995</v>
      </c>
      <c r="G2610" s="60">
        <v>4.2857664429444796E-3</v>
      </c>
      <c r="H2610" s="60">
        <v>232.33049369647</v>
      </c>
      <c r="I2610" s="60">
        <v>3.15851450495598</v>
      </c>
      <c r="J2610" s="60">
        <v>-0.68339547010757296</v>
      </c>
      <c r="K2610" s="60">
        <v>0.55557413825001201</v>
      </c>
      <c r="L2610" s="61">
        <v>4.2888733181852099E-12</v>
      </c>
      <c r="M2610" s="60">
        <v>0.44442586174569898</v>
      </c>
      <c r="N2610" s="60">
        <v>4.2857664429444796E-3</v>
      </c>
      <c r="O2610" s="60">
        <v>3.15851450495598</v>
      </c>
      <c r="P2610" s="60" t="s">
        <v>163</v>
      </c>
      <c r="Q2610" s="60">
        <v>604</v>
      </c>
      <c r="R2610" s="60" t="s">
        <v>173</v>
      </c>
    </row>
    <row r="2611" spans="1:18" x14ac:dyDescent="0.25">
      <c r="A2611" s="60">
        <v>2608</v>
      </c>
      <c r="B2611" s="60">
        <v>0.97487268111154901</v>
      </c>
      <c r="C2611" s="60">
        <v>-2.5448399986388901E-2</v>
      </c>
      <c r="D2611" s="60">
        <v>5.6647123520363302E-2</v>
      </c>
      <c r="E2611" s="60">
        <v>0.45977277508821401</v>
      </c>
      <c r="F2611" s="60">
        <v>0.99999999999999301</v>
      </c>
      <c r="G2611" s="60">
        <v>2.8303497633871098E-3</v>
      </c>
      <c r="H2611" s="60">
        <v>352.31322401768699</v>
      </c>
      <c r="I2611" s="60">
        <v>0.89483818474569699</v>
      </c>
      <c r="J2611" s="60">
        <v>0.117520482526334</v>
      </c>
      <c r="K2611" s="60">
        <v>0.45977277508821002</v>
      </c>
      <c r="L2611" s="61">
        <v>3.2158370222920499E-15</v>
      </c>
      <c r="M2611" s="60">
        <v>0.54022722491178699</v>
      </c>
      <c r="N2611" s="60">
        <v>2.8303497633871098E-3</v>
      </c>
      <c r="O2611" s="60">
        <v>0.89483818474569699</v>
      </c>
      <c r="P2611" s="60" t="s">
        <v>163</v>
      </c>
      <c r="Q2611" s="60">
        <v>605</v>
      </c>
      <c r="R2611" s="60" t="s">
        <v>173</v>
      </c>
    </row>
    <row r="2612" spans="1:18" x14ac:dyDescent="0.25">
      <c r="A2612" s="60">
        <v>2609</v>
      </c>
      <c r="B2612" s="60">
        <v>0.97322415234928505</v>
      </c>
      <c r="C2612" s="60">
        <v>-2.71408509235808E-2</v>
      </c>
      <c r="D2612" s="60">
        <v>5.55619018195707E-2</v>
      </c>
      <c r="E2612" s="60">
        <v>0.54233164567853198</v>
      </c>
      <c r="F2612" s="60">
        <v>0.99999999999997702</v>
      </c>
      <c r="G2612" s="60">
        <v>3.55909990437289E-3</v>
      </c>
      <c r="H2612" s="60">
        <v>279.96991567203497</v>
      </c>
      <c r="I2612" s="60">
        <v>3.9920687237955601</v>
      </c>
      <c r="J2612" s="60">
        <v>-0.749503310391605</v>
      </c>
      <c r="K2612" s="60">
        <v>0.54233164567851999</v>
      </c>
      <c r="L2612" s="61">
        <v>1.25840797723168E-14</v>
      </c>
      <c r="M2612" s="60">
        <v>0.45766835432146802</v>
      </c>
      <c r="N2612" s="60">
        <v>3.55909990437289E-3</v>
      </c>
      <c r="O2612" s="60">
        <v>3.9920687237955601</v>
      </c>
      <c r="P2612" s="60" t="s">
        <v>163</v>
      </c>
      <c r="Q2612" s="60">
        <v>606</v>
      </c>
      <c r="R2612" s="60" t="s">
        <v>173</v>
      </c>
    </row>
    <row r="2613" spans="1:18" x14ac:dyDescent="0.25">
      <c r="A2613" s="60">
        <v>2610</v>
      </c>
      <c r="B2613" s="60">
        <v>0.98055219196109</v>
      </c>
      <c r="C2613" s="60">
        <v>-1.9639404817381099E-2</v>
      </c>
      <c r="D2613" s="60">
        <v>5.6055372688026003E-2</v>
      </c>
      <c r="E2613" s="60">
        <v>0.592056619062309</v>
      </c>
      <c r="F2613" s="60">
        <v>0.99999999999890798</v>
      </c>
      <c r="G2613" s="60">
        <v>3.8659799546804301E-3</v>
      </c>
      <c r="H2613" s="60">
        <v>257.66662831226802</v>
      </c>
      <c r="I2613" s="60">
        <v>15.4566325239027</v>
      </c>
      <c r="J2613" s="60">
        <v>-0.93530285471602204</v>
      </c>
      <c r="K2613" s="60">
        <v>0.59205661906166296</v>
      </c>
      <c r="L2613" s="61">
        <v>6.4633773169561099E-13</v>
      </c>
      <c r="M2613" s="60">
        <v>0.407943380937691</v>
      </c>
      <c r="N2613" s="60">
        <v>3.8659799546804301E-3</v>
      </c>
      <c r="O2613" s="60">
        <v>15.4566325239027</v>
      </c>
      <c r="P2613" s="60" t="s">
        <v>163</v>
      </c>
      <c r="Q2613" s="60">
        <v>607</v>
      </c>
      <c r="R2613" s="60" t="s">
        <v>173</v>
      </c>
    </row>
    <row r="2614" spans="1:18" x14ac:dyDescent="0.25">
      <c r="A2614" s="60">
        <v>2611</v>
      </c>
      <c r="B2614" s="60">
        <v>0.99866127628259704</v>
      </c>
      <c r="C2614" s="60">
        <v>-1.33962060854728E-3</v>
      </c>
      <c r="D2614" s="60">
        <v>5.0883055403335202E-2</v>
      </c>
      <c r="E2614" s="60">
        <v>0.40213867864229202</v>
      </c>
      <c r="F2614" s="60">
        <v>0.99999999999505895</v>
      </c>
      <c r="G2614" s="60">
        <v>6.7609845126079902E-3</v>
      </c>
      <c r="H2614" s="60">
        <v>146.90745314313099</v>
      </c>
      <c r="I2614" s="60">
        <v>1.2438204496366501</v>
      </c>
      <c r="J2614" s="60">
        <v>-0.19602543896739499</v>
      </c>
      <c r="K2614" s="60">
        <v>0.402138678640305</v>
      </c>
      <c r="L2614" s="61">
        <v>1.9868970486245302E-12</v>
      </c>
      <c r="M2614" s="60">
        <v>0.59786132135770798</v>
      </c>
      <c r="N2614" s="60">
        <v>6.7609845126079902E-3</v>
      </c>
      <c r="O2614" s="60">
        <v>1.2438204496366501</v>
      </c>
      <c r="P2614" s="60" t="s">
        <v>163</v>
      </c>
      <c r="Q2614" s="60">
        <v>608</v>
      </c>
      <c r="R2614" s="60" t="s">
        <v>173</v>
      </c>
    </row>
    <row r="2615" spans="1:18" x14ac:dyDescent="0.25">
      <c r="A2615" s="60">
        <v>2612</v>
      </c>
      <c r="B2615" s="60">
        <v>0.95113970998123198</v>
      </c>
      <c r="C2615" s="60">
        <v>-5.0094318729128298E-2</v>
      </c>
      <c r="D2615" s="60">
        <v>6.0147827259908498E-2</v>
      </c>
      <c r="E2615" s="60">
        <v>0.68037002794186696</v>
      </c>
      <c r="F2615" s="60">
        <v>0.99999999999995903</v>
      </c>
      <c r="G2615" s="60">
        <v>3.54386040911139E-3</v>
      </c>
      <c r="H2615" s="60">
        <v>281.17815730804898</v>
      </c>
      <c r="I2615" s="60">
        <v>21.705020754756799</v>
      </c>
      <c r="J2615" s="60">
        <v>-0.953927710491553</v>
      </c>
      <c r="K2615" s="60">
        <v>0.68037002794183898</v>
      </c>
      <c r="L2615" s="61">
        <v>2.7872875153550499E-14</v>
      </c>
      <c r="M2615" s="60">
        <v>0.31962997205813298</v>
      </c>
      <c r="N2615" s="60">
        <v>3.54386040911139E-3</v>
      </c>
      <c r="O2615" s="60">
        <v>21.705020754756799</v>
      </c>
      <c r="P2615" s="60" t="s">
        <v>163</v>
      </c>
      <c r="Q2615" s="60">
        <v>609</v>
      </c>
      <c r="R2615" s="60" t="s">
        <v>173</v>
      </c>
    </row>
    <row r="2616" spans="1:18" x14ac:dyDescent="0.25">
      <c r="A2616" s="60">
        <v>2613</v>
      </c>
      <c r="B2616" s="60">
        <v>0.99750527623720697</v>
      </c>
      <c r="C2616" s="60">
        <v>-2.49784077124878E-3</v>
      </c>
      <c r="D2616" s="60">
        <v>5.6406621236409098E-2</v>
      </c>
      <c r="E2616" s="60">
        <v>0.58477582818755802</v>
      </c>
      <c r="F2616" s="60">
        <v>0.77668680311462202</v>
      </c>
      <c r="G2616" s="60">
        <v>4.9581381131930599E-2</v>
      </c>
      <c r="H2616" s="60">
        <v>19.168861317903001</v>
      </c>
      <c r="I2616" s="60">
        <v>10.7210131766396</v>
      </c>
      <c r="J2616" s="60">
        <v>-0.90672523356477697</v>
      </c>
      <c r="K2616" s="60">
        <v>0.45418766853370002</v>
      </c>
      <c r="L2616" s="60">
        <v>0.130588159653858</v>
      </c>
      <c r="M2616" s="60">
        <v>0.41522417181244198</v>
      </c>
      <c r="N2616" s="60">
        <v>4.9581381131930599E-2</v>
      </c>
      <c r="O2616" s="60">
        <v>10.7210131766396</v>
      </c>
      <c r="P2616" s="60" t="s">
        <v>163</v>
      </c>
      <c r="Q2616" s="60">
        <v>610</v>
      </c>
      <c r="R2616" s="60" t="s">
        <v>173</v>
      </c>
    </row>
    <row r="2617" spans="1:18" x14ac:dyDescent="0.25">
      <c r="A2617" s="60">
        <v>2614</v>
      </c>
      <c r="B2617" s="60">
        <v>0.95113970998123198</v>
      </c>
      <c r="C2617" s="60">
        <v>-5.0094318729128298E-2</v>
      </c>
      <c r="D2617" s="60">
        <v>6.0147827259908498E-2</v>
      </c>
      <c r="E2617" s="60">
        <v>0.68037002794186696</v>
      </c>
      <c r="F2617" s="60">
        <v>0.99999999999995903</v>
      </c>
      <c r="G2617" s="60">
        <v>3.54386040911139E-3</v>
      </c>
      <c r="H2617" s="60">
        <v>281.17815730804898</v>
      </c>
      <c r="I2617" s="60">
        <v>21.705020754756799</v>
      </c>
      <c r="J2617" s="60">
        <v>-0.953927710491553</v>
      </c>
      <c r="K2617" s="60">
        <v>0.68037002794183898</v>
      </c>
      <c r="L2617" s="61">
        <v>2.7872875153550499E-14</v>
      </c>
      <c r="M2617" s="60">
        <v>0.31962997205813298</v>
      </c>
      <c r="N2617" s="60">
        <v>3.54386040911139E-3</v>
      </c>
      <c r="O2617" s="60">
        <v>21.705020754756799</v>
      </c>
      <c r="P2617" s="60" t="s">
        <v>163</v>
      </c>
      <c r="Q2617" s="60">
        <v>611</v>
      </c>
      <c r="R2617" s="60" t="s">
        <v>173</v>
      </c>
    </row>
    <row r="2618" spans="1:18" x14ac:dyDescent="0.25">
      <c r="A2618" s="60">
        <v>2615</v>
      </c>
      <c r="B2618" s="60">
        <v>0.97310992431534704</v>
      </c>
      <c r="C2618" s="60">
        <v>-2.7258228546917999E-2</v>
      </c>
      <c r="D2618" s="60">
        <v>5.7046738592613402E-2</v>
      </c>
      <c r="E2618" s="60">
        <v>0.626451729661051</v>
      </c>
      <c r="F2618" s="60">
        <v>0.80085771581566001</v>
      </c>
      <c r="G2618" s="60">
        <v>7.2010596799336204E-2</v>
      </c>
      <c r="H2618" s="60">
        <v>12.886845054021499</v>
      </c>
      <c r="I2618" s="60" t="s">
        <v>142</v>
      </c>
      <c r="J2618" s="60">
        <v>-1</v>
      </c>
      <c r="K2618" s="60">
        <v>0.50169870128511895</v>
      </c>
      <c r="L2618" s="60">
        <v>0.124753028375932</v>
      </c>
      <c r="M2618" s="60">
        <v>0.373548270338949</v>
      </c>
      <c r="N2618" s="60">
        <v>7.2010596799336204E-2</v>
      </c>
      <c r="O2618" s="60" t="s">
        <v>142</v>
      </c>
      <c r="P2618" s="60" t="s">
        <v>163</v>
      </c>
      <c r="Q2618" s="60">
        <v>612</v>
      </c>
      <c r="R2618" s="60" t="s">
        <v>173</v>
      </c>
    </row>
    <row r="2619" spans="1:18" x14ac:dyDescent="0.25">
      <c r="A2619" s="60">
        <v>2616</v>
      </c>
      <c r="B2619" s="60">
        <v>0.95735745119205995</v>
      </c>
      <c r="C2619" s="60">
        <v>-4.3578445050097898E-2</v>
      </c>
      <c r="D2619" s="60">
        <v>5.7725399828929998E-2</v>
      </c>
      <c r="E2619" s="60">
        <v>0.59417025524560496</v>
      </c>
      <c r="F2619" s="60">
        <v>0.99999999991909605</v>
      </c>
      <c r="G2619" s="60">
        <v>4.89567723968221E-3</v>
      </c>
      <c r="H2619" s="60">
        <v>203.26183162044299</v>
      </c>
      <c r="I2619" s="60">
        <v>3.71711705832741</v>
      </c>
      <c r="J2619" s="60">
        <v>-0.73097430500346705</v>
      </c>
      <c r="K2619" s="60">
        <v>0.59417025519753397</v>
      </c>
      <c r="L2619" s="61">
        <v>4.8070918642654501E-11</v>
      </c>
      <c r="M2619" s="60">
        <v>0.40582974475439498</v>
      </c>
      <c r="N2619" s="60">
        <v>4.89567723968221E-3</v>
      </c>
      <c r="O2619" s="60">
        <v>3.71711705832741</v>
      </c>
      <c r="P2619" s="60" t="s">
        <v>163</v>
      </c>
      <c r="Q2619" s="60">
        <v>613</v>
      </c>
      <c r="R2619" s="60" t="s">
        <v>173</v>
      </c>
    </row>
    <row r="2620" spans="1:18" x14ac:dyDescent="0.25">
      <c r="A2620" s="60">
        <v>2617</v>
      </c>
      <c r="B2620" s="60">
        <v>0.97273924196052597</v>
      </c>
      <c r="C2620" s="60">
        <v>-2.76392265869819E-2</v>
      </c>
      <c r="D2620" s="60">
        <v>5.9524571650670398E-2</v>
      </c>
      <c r="E2620" s="60">
        <v>0.64821957370670003</v>
      </c>
      <c r="F2620" s="60">
        <v>0.99999999999628097</v>
      </c>
      <c r="G2620" s="60">
        <v>2.20058802823814E-3</v>
      </c>
      <c r="H2620" s="60">
        <v>453.42399357258699</v>
      </c>
      <c r="I2620" s="60" t="s">
        <v>142</v>
      </c>
      <c r="J2620" s="60">
        <v>-1</v>
      </c>
      <c r="K2620" s="60">
        <v>0.64821957370428995</v>
      </c>
      <c r="L2620" s="61">
        <v>2.4108168239057299E-12</v>
      </c>
      <c r="M2620" s="60">
        <v>0.35178042629329997</v>
      </c>
      <c r="N2620" s="60">
        <v>2.20058802823814E-3</v>
      </c>
      <c r="O2620" s="60" t="s">
        <v>142</v>
      </c>
      <c r="P2620" s="60" t="s">
        <v>163</v>
      </c>
      <c r="Q2620" s="60">
        <v>614</v>
      </c>
      <c r="R2620" s="60" t="s">
        <v>173</v>
      </c>
    </row>
    <row r="2621" spans="1:18" x14ac:dyDescent="0.25">
      <c r="A2621" s="60">
        <v>2618</v>
      </c>
      <c r="B2621" s="60">
        <v>1.00318601034815</v>
      </c>
      <c r="C2621" s="60">
        <v>3.1809457715265802E-3</v>
      </c>
      <c r="D2621" s="60">
        <v>4.8827158785986799E-2</v>
      </c>
      <c r="E2621" s="60">
        <v>0.244580672451989</v>
      </c>
      <c r="F2621" s="60">
        <v>0.99999999975263598</v>
      </c>
      <c r="G2621" s="60">
        <v>9.5736048199432308E-3</v>
      </c>
      <c r="H2621" s="60">
        <v>103.453862344187</v>
      </c>
      <c r="I2621" s="60">
        <v>0.44026393003415898</v>
      </c>
      <c r="J2621" s="60">
        <v>1.27136481501542</v>
      </c>
      <c r="K2621" s="60">
        <v>0.24458067239148801</v>
      </c>
      <c r="L2621" s="61">
        <v>6.0500566517079999E-11</v>
      </c>
      <c r="M2621" s="60">
        <v>0.755419327548011</v>
      </c>
      <c r="N2621" s="60">
        <v>9.5736048199432308E-3</v>
      </c>
      <c r="O2621" s="60">
        <v>0.44026393003415898</v>
      </c>
      <c r="P2621" s="60" t="s">
        <v>163</v>
      </c>
      <c r="Q2621" s="60">
        <v>615</v>
      </c>
      <c r="R2621" s="60" t="s">
        <v>173</v>
      </c>
    </row>
    <row r="2622" spans="1:18" x14ac:dyDescent="0.25">
      <c r="A2622" s="60">
        <v>2619</v>
      </c>
      <c r="B2622" s="60">
        <v>0.97860746325540504</v>
      </c>
      <c r="C2622" s="60">
        <v>-2.1624673694510401E-2</v>
      </c>
      <c r="D2622" s="60">
        <v>5.5489350439858101E-2</v>
      </c>
      <c r="E2622" s="60">
        <v>0.58530332197192603</v>
      </c>
      <c r="F2622" s="60">
        <v>0.99183467017363602</v>
      </c>
      <c r="G2622" s="60">
        <v>2.8454526558579898E-2</v>
      </c>
      <c r="H2622" s="60">
        <v>34.143793306182097</v>
      </c>
      <c r="I2622" s="60">
        <v>13.328790057777001</v>
      </c>
      <c r="J2622" s="60">
        <v>-0.92497443536395696</v>
      </c>
      <c r="K2622" s="60">
        <v>0.58052412729955805</v>
      </c>
      <c r="L2622" s="60">
        <v>4.7791946723673498E-3</v>
      </c>
      <c r="M2622" s="60">
        <v>0.41469667802807397</v>
      </c>
      <c r="N2622" s="60">
        <v>2.8454526558579898E-2</v>
      </c>
      <c r="O2622" s="60">
        <v>13.328790057777001</v>
      </c>
      <c r="P2622" s="60" t="s">
        <v>163</v>
      </c>
      <c r="Q2622" s="60">
        <v>616</v>
      </c>
      <c r="R2622" s="60" t="s">
        <v>173</v>
      </c>
    </row>
    <row r="2623" spans="1:18" x14ac:dyDescent="0.25">
      <c r="A2623" s="60">
        <v>2620</v>
      </c>
      <c r="B2623" s="60">
        <v>0.96884156476889804</v>
      </c>
      <c r="C2623" s="60">
        <v>-3.1654184310049002E-2</v>
      </c>
      <c r="D2623" s="60">
        <v>5.2256945637885299E-2</v>
      </c>
      <c r="E2623" s="60">
        <v>0.51612081352355699</v>
      </c>
      <c r="F2623" s="60">
        <v>0.99892140375597804</v>
      </c>
      <c r="G2623" s="60">
        <v>3.649273026956E-2</v>
      </c>
      <c r="H2623" s="60">
        <v>26.402718092434402</v>
      </c>
      <c r="I2623" s="60">
        <v>4.70979912562815</v>
      </c>
      <c r="J2623" s="60">
        <v>-0.78767671968034703</v>
      </c>
      <c r="K2623" s="60">
        <v>0.51556412755262904</v>
      </c>
      <c r="L2623" s="60">
        <v>5.5668597092812199E-4</v>
      </c>
      <c r="M2623" s="60">
        <v>0.48387918647644301</v>
      </c>
      <c r="N2623" s="60">
        <v>3.649273026956E-2</v>
      </c>
      <c r="O2623" s="60">
        <v>4.70979912562815</v>
      </c>
      <c r="P2623" s="60" t="s">
        <v>163</v>
      </c>
      <c r="Q2623" s="60">
        <v>617</v>
      </c>
      <c r="R2623" s="60" t="s">
        <v>173</v>
      </c>
    </row>
    <row r="2624" spans="1:18" x14ac:dyDescent="0.25">
      <c r="A2624" s="60">
        <v>2621</v>
      </c>
      <c r="B2624" s="60">
        <v>0.979315310329955</v>
      </c>
      <c r="C2624" s="60">
        <v>-2.09016144248198E-2</v>
      </c>
      <c r="D2624" s="60">
        <v>5.1882570257710002E-2</v>
      </c>
      <c r="E2624" s="60">
        <v>0.42017082337290901</v>
      </c>
      <c r="F2624" s="60">
        <v>0.999999999999999</v>
      </c>
      <c r="G2624" s="60">
        <v>6.2905652982341098E-3</v>
      </c>
      <c r="H2624" s="60">
        <v>157.96822504659801</v>
      </c>
      <c r="I2624" s="60">
        <v>1.1565103419907601</v>
      </c>
      <c r="J2624" s="60">
        <v>-0.135329824825731</v>
      </c>
      <c r="K2624" s="60">
        <v>0.42017082337290901</v>
      </c>
      <c r="L2624" s="61">
        <v>5.5977998686117699E-16</v>
      </c>
      <c r="M2624" s="60">
        <v>0.57982917662709099</v>
      </c>
      <c r="N2624" s="60">
        <v>6.2905652982341098E-3</v>
      </c>
      <c r="O2624" s="60">
        <v>1.1565103419907601</v>
      </c>
      <c r="P2624" s="60" t="s">
        <v>163</v>
      </c>
      <c r="Q2624" s="60">
        <v>618</v>
      </c>
      <c r="R2624" s="60" t="s">
        <v>173</v>
      </c>
    </row>
    <row r="2625" spans="1:18" x14ac:dyDescent="0.25">
      <c r="A2625" s="60">
        <v>2622</v>
      </c>
      <c r="B2625" s="60">
        <v>0.96884156476889804</v>
      </c>
      <c r="C2625" s="60">
        <v>-3.1654184310049002E-2</v>
      </c>
      <c r="D2625" s="60">
        <v>5.2256945637885299E-2</v>
      </c>
      <c r="E2625" s="60">
        <v>0.51612081352355699</v>
      </c>
      <c r="F2625" s="60">
        <v>0.99892140375597804</v>
      </c>
      <c r="G2625" s="60">
        <v>3.649273026956E-2</v>
      </c>
      <c r="H2625" s="60">
        <v>26.402718092434402</v>
      </c>
      <c r="I2625" s="60">
        <v>4.70979912562815</v>
      </c>
      <c r="J2625" s="60">
        <v>-0.78767671968034703</v>
      </c>
      <c r="K2625" s="60">
        <v>0.51556412755262904</v>
      </c>
      <c r="L2625" s="60">
        <v>5.5668597092812199E-4</v>
      </c>
      <c r="M2625" s="60">
        <v>0.48387918647644301</v>
      </c>
      <c r="N2625" s="60">
        <v>3.649273026956E-2</v>
      </c>
      <c r="O2625" s="60">
        <v>4.70979912562815</v>
      </c>
      <c r="P2625" s="60" t="s">
        <v>163</v>
      </c>
      <c r="Q2625" s="60">
        <v>619</v>
      </c>
      <c r="R2625" s="60" t="s">
        <v>173</v>
      </c>
    </row>
    <row r="2626" spans="1:18" x14ac:dyDescent="0.25">
      <c r="A2626" s="60">
        <v>2623</v>
      </c>
      <c r="B2626" s="60">
        <v>0.98187235635597603</v>
      </c>
      <c r="C2626" s="60">
        <v>-1.8293962420458599E-2</v>
      </c>
      <c r="D2626" s="60">
        <v>5.6949473992726297E-2</v>
      </c>
      <c r="E2626" s="60">
        <v>0.56351407505121598</v>
      </c>
      <c r="F2626" s="60">
        <v>0.99999999999992495</v>
      </c>
      <c r="G2626" s="60">
        <v>2.7982786206063302E-3</v>
      </c>
      <c r="H2626" s="60">
        <v>356.36255590707498</v>
      </c>
      <c r="I2626" s="60">
        <v>2.3034800068604802</v>
      </c>
      <c r="J2626" s="60">
        <v>-0.56587424374351403</v>
      </c>
      <c r="K2626" s="60">
        <v>0.56351407505117401</v>
      </c>
      <c r="L2626" s="61">
        <v>4.2292337935581301E-14</v>
      </c>
      <c r="M2626" s="60">
        <v>0.43648592494878402</v>
      </c>
      <c r="N2626" s="60">
        <v>2.7982786206063302E-3</v>
      </c>
      <c r="O2626" s="60">
        <v>2.3034800068604802</v>
      </c>
      <c r="P2626" s="60" t="s">
        <v>163</v>
      </c>
      <c r="Q2626" s="60">
        <v>620</v>
      </c>
      <c r="R2626" s="60" t="s">
        <v>173</v>
      </c>
    </row>
    <row r="2627" spans="1:18" x14ac:dyDescent="0.25">
      <c r="A2627" s="60">
        <v>2624</v>
      </c>
      <c r="B2627" s="60">
        <v>0.96915790252377498</v>
      </c>
      <c r="C2627" s="60">
        <v>-3.1327726266044797E-2</v>
      </c>
      <c r="D2627" s="60">
        <v>5.8733958399244002E-2</v>
      </c>
      <c r="E2627" s="60">
        <v>0.62517290341971699</v>
      </c>
      <c r="F2627" s="60">
        <v>0.99309878071800795</v>
      </c>
      <c r="G2627" s="60">
        <v>1.52159589639891E-2</v>
      </c>
      <c r="H2627" s="60">
        <v>64.720471668374699</v>
      </c>
      <c r="I2627" s="60">
        <v>4.1070147998702202</v>
      </c>
      <c r="J2627" s="60">
        <v>-0.75651414744558498</v>
      </c>
      <c r="K2627" s="60">
        <v>0.62085844812405799</v>
      </c>
      <c r="L2627" s="60">
        <v>4.3144552956589002E-3</v>
      </c>
      <c r="M2627" s="60">
        <v>0.37482709658028301</v>
      </c>
      <c r="N2627" s="60">
        <v>1.52159589639891E-2</v>
      </c>
      <c r="O2627" s="60">
        <v>4.1070147998702202</v>
      </c>
      <c r="P2627" s="60" t="s">
        <v>163</v>
      </c>
      <c r="Q2627" s="60">
        <v>621</v>
      </c>
      <c r="R2627" s="60" t="s">
        <v>173</v>
      </c>
    </row>
    <row r="2628" spans="1:18" x14ac:dyDescent="0.25">
      <c r="A2628" s="60">
        <v>2625</v>
      </c>
      <c r="B2628" s="60">
        <v>0.96823464142537896</v>
      </c>
      <c r="C2628" s="60">
        <v>-3.2280822912535499E-2</v>
      </c>
      <c r="D2628" s="60">
        <v>5.5734253237013497E-2</v>
      </c>
      <c r="E2628" s="60">
        <v>0.50811175963212296</v>
      </c>
      <c r="F2628" s="60">
        <v>0.99999999989033606</v>
      </c>
      <c r="G2628" s="60">
        <v>6.1823636987202698E-3</v>
      </c>
      <c r="H2628" s="60">
        <v>160.75043215380501</v>
      </c>
      <c r="I2628" s="60">
        <v>1.4198083556386301</v>
      </c>
      <c r="J2628" s="60">
        <v>-0.29567959222905299</v>
      </c>
      <c r="K2628" s="60">
        <v>0.50811175957640098</v>
      </c>
      <c r="L2628" s="61">
        <v>5.5721709089995603E-11</v>
      </c>
      <c r="M2628" s="60">
        <v>0.49188824036787698</v>
      </c>
      <c r="N2628" s="60">
        <v>6.1823636987202698E-3</v>
      </c>
      <c r="O2628" s="60">
        <v>1.4198083556386301</v>
      </c>
      <c r="P2628" s="60" t="s">
        <v>163</v>
      </c>
      <c r="Q2628" s="60">
        <v>622</v>
      </c>
      <c r="R2628" s="60" t="s">
        <v>173</v>
      </c>
    </row>
    <row r="2629" spans="1:18" x14ac:dyDescent="0.25">
      <c r="A2629" s="60">
        <v>2626</v>
      </c>
      <c r="B2629" s="60">
        <v>1.0114277267892799</v>
      </c>
      <c r="C2629" s="60">
        <v>1.13629235546173E-2</v>
      </c>
      <c r="D2629" s="60">
        <v>5.1838924808584499E-2</v>
      </c>
      <c r="E2629" s="60">
        <v>0.49091976691870298</v>
      </c>
      <c r="F2629" s="60">
        <v>0.38850281137169101</v>
      </c>
      <c r="G2629" s="60">
        <v>0.28839552124249301</v>
      </c>
      <c r="H2629" s="60">
        <v>2.4674602285489899</v>
      </c>
      <c r="I2629" s="60">
        <v>2.6957804592246899</v>
      </c>
      <c r="J2629" s="60">
        <v>-0.62904991147253897</v>
      </c>
      <c r="K2629" s="60">
        <v>0.190723709605851</v>
      </c>
      <c r="L2629" s="60">
        <v>0.30019605731285098</v>
      </c>
      <c r="M2629" s="60">
        <v>0.50908023308129702</v>
      </c>
      <c r="N2629" s="60">
        <v>0.28839552124249301</v>
      </c>
      <c r="O2629" s="60">
        <v>2.6957804592246899</v>
      </c>
      <c r="P2629" s="60" t="s">
        <v>163</v>
      </c>
      <c r="Q2629" s="60">
        <v>623</v>
      </c>
      <c r="R2629" s="60" t="s">
        <v>173</v>
      </c>
    </row>
    <row r="2630" spans="1:18" x14ac:dyDescent="0.25">
      <c r="A2630" s="60">
        <v>2627</v>
      </c>
      <c r="B2630" s="60">
        <v>1.00703122986546</v>
      </c>
      <c r="C2630" s="60">
        <v>7.0066260315679602E-3</v>
      </c>
      <c r="D2630" s="60">
        <v>5.1369659471056997E-2</v>
      </c>
      <c r="E2630" s="60">
        <v>0.52167908629223503</v>
      </c>
      <c r="F2630" s="60">
        <v>0.46720553303838702</v>
      </c>
      <c r="G2630" s="60">
        <v>0.28664493650190997</v>
      </c>
      <c r="H2630" s="60">
        <v>2.4886365417912701</v>
      </c>
      <c r="I2630" s="60" t="s">
        <v>142</v>
      </c>
      <c r="J2630" s="60">
        <v>-1</v>
      </c>
      <c r="K2630" s="60">
        <v>0.24373135558614201</v>
      </c>
      <c r="L2630" s="60">
        <v>0.27794773070609302</v>
      </c>
      <c r="M2630" s="60">
        <v>0.47832091370776503</v>
      </c>
      <c r="N2630" s="60">
        <v>0.28664493650190997</v>
      </c>
      <c r="O2630" s="60" t="s">
        <v>142</v>
      </c>
      <c r="P2630" s="60" t="s">
        <v>163</v>
      </c>
      <c r="Q2630" s="60">
        <v>624</v>
      </c>
      <c r="R2630" s="60" t="s">
        <v>173</v>
      </c>
    </row>
    <row r="2631" spans="1:18" x14ac:dyDescent="0.25">
      <c r="A2631" s="60">
        <v>2628</v>
      </c>
      <c r="B2631" s="60">
        <v>1.00598075274832</v>
      </c>
      <c r="C2631" s="60">
        <v>5.96293903758218E-3</v>
      </c>
      <c r="D2631" s="60">
        <v>5.6464703082106202E-2</v>
      </c>
      <c r="E2631" s="60">
        <v>0.72443006658144005</v>
      </c>
      <c r="F2631" s="60">
        <v>0.124525822659223</v>
      </c>
      <c r="G2631" s="60">
        <v>1.0365956300544701</v>
      </c>
      <c r="H2631" s="60">
        <v>-3.5303670007317899E-2</v>
      </c>
      <c r="I2631" s="60" t="s">
        <v>142</v>
      </c>
      <c r="J2631" s="60">
        <v>-1</v>
      </c>
      <c r="K2631" s="60">
        <v>9.0210250000129402E-2</v>
      </c>
      <c r="L2631" s="60">
        <v>0.63421981658130999</v>
      </c>
      <c r="M2631" s="60">
        <v>0.27556993341856001</v>
      </c>
      <c r="N2631" s="60">
        <v>1.0365956300544701</v>
      </c>
      <c r="O2631" s="60" t="s">
        <v>142</v>
      </c>
      <c r="P2631" s="60" t="s">
        <v>163</v>
      </c>
      <c r="Q2631" s="60">
        <v>625</v>
      </c>
      <c r="R2631" s="60" t="s">
        <v>173</v>
      </c>
    </row>
    <row r="2632" spans="1:18" x14ac:dyDescent="0.25">
      <c r="A2632" s="60">
        <v>2629</v>
      </c>
      <c r="B2632" s="60">
        <v>0.98275113089474697</v>
      </c>
      <c r="C2632" s="60">
        <v>-1.7399363935729401E-2</v>
      </c>
      <c r="D2632" s="60">
        <v>5.8034663975284097E-2</v>
      </c>
      <c r="E2632" s="60">
        <v>0.63432630814722202</v>
      </c>
      <c r="F2632" s="60">
        <v>0.99999999361418801</v>
      </c>
      <c r="G2632" s="60">
        <v>4.3646704072378903E-3</v>
      </c>
      <c r="H2632" s="60">
        <v>228.11237429101399</v>
      </c>
      <c r="I2632" s="60" t="s">
        <v>142</v>
      </c>
      <c r="J2632" s="60">
        <v>-1</v>
      </c>
      <c r="K2632" s="60">
        <v>0.63432630409653301</v>
      </c>
      <c r="L2632" s="61">
        <v>4.0506884034843098E-9</v>
      </c>
      <c r="M2632" s="60">
        <v>0.36567369185277798</v>
      </c>
      <c r="N2632" s="60">
        <v>4.3646704072378903E-3</v>
      </c>
      <c r="O2632" s="60" t="s">
        <v>142</v>
      </c>
      <c r="P2632" s="60" t="s">
        <v>163</v>
      </c>
      <c r="Q2632" s="60">
        <v>626</v>
      </c>
      <c r="R2632" s="60" t="s">
        <v>173</v>
      </c>
    </row>
    <row r="2633" spans="1:18" x14ac:dyDescent="0.25">
      <c r="A2633" s="60">
        <v>2630</v>
      </c>
      <c r="B2633" s="60">
        <v>1.00598075274832</v>
      </c>
      <c r="C2633" s="60">
        <v>5.96293903758218E-3</v>
      </c>
      <c r="D2633" s="60">
        <v>5.6464703082106202E-2</v>
      </c>
      <c r="E2633" s="60">
        <v>0.72443006658144005</v>
      </c>
      <c r="F2633" s="60">
        <v>0.124525822659223</v>
      </c>
      <c r="G2633" s="60">
        <v>1.0365956300544701</v>
      </c>
      <c r="H2633" s="60">
        <v>-3.5303670007317899E-2</v>
      </c>
      <c r="I2633" s="60" t="s">
        <v>142</v>
      </c>
      <c r="J2633" s="60">
        <v>-1</v>
      </c>
      <c r="K2633" s="60">
        <v>9.0210250000129402E-2</v>
      </c>
      <c r="L2633" s="60">
        <v>0.63421981658130999</v>
      </c>
      <c r="M2633" s="60">
        <v>0.27556993341856001</v>
      </c>
      <c r="N2633" s="60">
        <v>1.0365956300544701</v>
      </c>
      <c r="O2633" s="60" t="s">
        <v>142</v>
      </c>
      <c r="P2633" s="60" t="s">
        <v>163</v>
      </c>
      <c r="Q2633" s="60">
        <v>627</v>
      </c>
      <c r="R2633" s="60" t="s">
        <v>173</v>
      </c>
    </row>
    <row r="2634" spans="1:18" x14ac:dyDescent="0.25">
      <c r="A2634" s="60">
        <v>2631</v>
      </c>
      <c r="B2634" s="60">
        <v>0.98951142472542797</v>
      </c>
      <c r="C2634" s="60">
        <v>-1.05439680481841E-2</v>
      </c>
      <c r="D2634" s="60">
        <v>5.3979015887999103E-2</v>
      </c>
      <c r="E2634" s="60">
        <v>0.47427081708144198</v>
      </c>
      <c r="F2634" s="60">
        <v>1</v>
      </c>
      <c r="G2634" s="60">
        <v>2.9772176467088999E-3</v>
      </c>
      <c r="H2634" s="60">
        <v>334.88407656572502</v>
      </c>
      <c r="I2634" s="60">
        <v>1.5753402786417201</v>
      </c>
      <c r="J2634" s="60">
        <v>-0.36521651000873601</v>
      </c>
      <c r="K2634" s="60">
        <v>0.47427081708144198</v>
      </c>
      <c r="L2634" s="61">
        <v>1.57963914309481E-16</v>
      </c>
      <c r="M2634" s="60">
        <v>0.52572918291855797</v>
      </c>
      <c r="N2634" s="60">
        <v>2.9772176467088999E-3</v>
      </c>
      <c r="O2634" s="60">
        <v>1.5753402786417201</v>
      </c>
      <c r="P2634" s="60" t="s">
        <v>163</v>
      </c>
      <c r="Q2634" s="60">
        <v>628</v>
      </c>
      <c r="R2634" s="60" t="s">
        <v>173</v>
      </c>
    </row>
    <row r="2635" spans="1:18" x14ac:dyDescent="0.25">
      <c r="A2635" s="60">
        <v>2632</v>
      </c>
      <c r="B2635" s="60">
        <v>1.0098145367451301</v>
      </c>
      <c r="C2635" s="60">
        <v>9.7666870066469708E-3</v>
      </c>
      <c r="D2635" s="60">
        <v>4.9841229795229203E-2</v>
      </c>
      <c r="E2635" s="60">
        <v>0.39473703190154902</v>
      </c>
      <c r="F2635" s="60">
        <v>0.89917648092897196</v>
      </c>
      <c r="G2635" s="60">
        <v>7.9198750188632802E-2</v>
      </c>
      <c r="H2635" s="60">
        <v>11.626461877469501</v>
      </c>
      <c r="I2635" s="60">
        <v>1.54241313554019</v>
      </c>
      <c r="J2635" s="60">
        <v>-0.35166527244999302</v>
      </c>
      <c r="K2635" s="60">
        <v>0.35493825523758199</v>
      </c>
      <c r="L2635" s="60">
        <v>3.9798776663966799E-2</v>
      </c>
      <c r="M2635" s="60">
        <v>0.60526296809845104</v>
      </c>
      <c r="N2635" s="60">
        <v>7.9198750188632802E-2</v>
      </c>
      <c r="O2635" s="60">
        <v>1.54241313554019</v>
      </c>
      <c r="P2635" s="60" t="s">
        <v>163</v>
      </c>
      <c r="Q2635" s="60">
        <v>629</v>
      </c>
      <c r="R2635" s="60" t="s">
        <v>173</v>
      </c>
    </row>
    <row r="2636" spans="1:18" x14ac:dyDescent="0.25">
      <c r="A2636" s="60">
        <v>2633</v>
      </c>
      <c r="B2636" s="60">
        <v>1.00047952400968</v>
      </c>
      <c r="C2636" s="60">
        <v>4.79409074778625E-4</v>
      </c>
      <c r="D2636" s="60">
        <v>5.5144098371302901E-2</v>
      </c>
      <c r="E2636" s="60">
        <v>0.58003333014205405</v>
      </c>
      <c r="F2636" s="60">
        <v>0.99999999999997602</v>
      </c>
      <c r="G2636" s="60">
        <v>2.6802828951337102E-3</v>
      </c>
      <c r="H2636" s="60">
        <v>372.094945244619</v>
      </c>
      <c r="I2636" s="60">
        <v>82.695261367073996</v>
      </c>
      <c r="J2636" s="60">
        <v>-0.98790740867773397</v>
      </c>
      <c r="K2636" s="60">
        <v>0.58003333014203995</v>
      </c>
      <c r="L2636" s="61">
        <v>1.37808800649175E-14</v>
      </c>
      <c r="M2636" s="60">
        <v>0.41996666985794601</v>
      </c>
      <c r="N2636" s="60">
        <v>2.6802828951337102E-3</v>
      </c>
      <c r="O2636" s="60">
        <v>82.695261367073996</v>
      </c>
      <c r="P2636" s="60" t="s">
        <v>163</v>
      </c>
      <c r="Q2636" s="60">
        <v>630</v>
      </c>
      <c r="R2636" s="60" t="s">
        <v>173</v>
      </c>
    </row>
    <row r="2637" spans="1:18" x14ac:dyDescent="0.25">
      <c r="A2637" s="60">
        <v>2634</v>
      </c>
      <c r="B2637" s="60">
        <v>1.01233426804722</v>
      </c>
      <c r="C2637" s="60">
        <v>1.22588207212694E-2</v>
      </c>
      <c r="D2637" s="60">
        <v>5.1489883740558198E-2</v>
      </c>
      <c r="E2637" s="60">
        <v>0.39669228550754398</v>
      </c>
      <c r="F2637" s="60">
        <v>0.99636618057354798</v>
      </c>
      <c r="G2637" s="60">
        <v>2.4105426802960499E-2</v>
      </c>
      <c r="H2637" s="60">
        <v>40.484434528957799</v>
      </c>
      <c r="I2637" s="60">
        <v>1.11158324639773</v>
      </c>
      <c r="J2637" s="60">
        <v>-0.100382267148535</v>
      </c>
      <c r="K2637" s="60">
        <v>0.39525077737414299</v>
      </c>
      <c r="L2637" s="60">
        <v>1.4415081334009201E-3</v>
      </c>
      <c r="M2637" s="60">
        <v>0.60330771449245602</v>
      </c>
      <c r="N2637" s="60">
        <v>2.4105426802960499E-2</v>
      </c>
      <c r="O2637" s="60">
        <v>1.11158324639773</v>
      </c>
      <c r="P2637" s="60" t="s">
        <v>163</v>
      </c>
      <c r="Q2637" s="60">
        <v>631</v>
      </c>
      <c r="R2637" s="60" t="s">
        <v>173</v>
      </c>
    </row>
    <row r="2638" spans="1:18" x14ac:dyDescent="0.25">
      <c r="A2638" s="60">
        <v>2635</v>
      </c>
      <c r="B2638" s="60">
        <v>0.96407813201967896</v>
      </c>
      <c r="C2638" s="60">
        <v>-3.6582937843005099E-2</v>
      </c>
      <c r="D2638" s="60">
        <v>5.4058220823424097E-2</v>
      </c>
      <c r="E2638" s="60">
        <v>0.51123280506097402</v>
      </c>
      <c r="F2638" s="60">
        <v>0.97047220869122997</v>
      </c>
      <c r="G2638" s="60">
        <v>5.2676985922166603E-2</v>
      </c>
      <c r="H2638" s="60">
        <v>17.983622211748401</v>
      </c>
      <c r="I2638" s="60">
        <v>2.1176870461767301</v>
      </c>
      <c r="J2638" s="60">
        <v>-0.52778669454233096</v>
      </c>
      <c r="K2638" s="60">
        <v>0.49613722948293698</v>
      </c>
      <c r="L2638" s="60">
        <v>1.50955755780373E-2</v>
      </c>
      <c r="M2638" s="60">
        <v>0.48876719493902598</v>
      </c>
      <c r="N2638" s="60">
        <v>5.2676985922166603E-2</v>
      </c>
      <c r="O2638" s="60">
        <v>2.1176870461767301</v>
      </c>
      <c r="P2638" s="60" t="s">
        <v>163</v>
      </c>
      <c r="Q2638" s="60">
        <v>632</v>
      </c>
      <c r="R2638" s="60" t="s">
        <v>173</v>
      </c>
    </row>
    <row r="2639" spans="1:18" x14ac:dyDescent="0.25">
      <c r="A2639" s="60">
        <v>2636</v>
      </c>
      <c r="B2639" s="60">
        <v>0.98892899688574099</v>
      </c>
      <c r="C2639" s="60">
        <v>-1.1132742772103001E-2</v>
      </c>
      <c r="D2639" s="60">
        <v>5.5357849780577097E-2</v>
      </c>
      <c r="E2639" s="60">
        <v>0.56656077170042896</v>
      </c>
      <c r="F2639" s="60">
        <v>0.57997706163169005</v>
      </c>
      <c r="G2639" s="60">
        <v>0.107128028005934</v>
      </c>
      <c r="H2639" s="60">
        <v>8.3346252947417891</v>
      </c>
      <c r="I2639" s="60">
        <v>5.2494893397529303</v>
      </c>
      <c r="J2639" s="60">
        <v>-0.80950528036560099</v>
      </c>
      <c r="K2639" s="60">
        <v>0.328592251606597</v>
      </c>
      <c r="L2639" s="60">
        <v>0.23796852009383099</v>
      </c>
      <c r="M2639" s="60">
        <v>0.43343922829957099</v>
      </c>
      <c r="N2639" s="60">
        <v>0.107128028005934</v>
      </c>
      <c r="O2639" s="60">
        <v>5.2494893397529303</v>
      </c>
      <c r="P2639" s="60" t="s">
        <v>163</v>
      </c>
      <c r="Q2639" s="60">
        <v>633</v>
      </c>
      <c r="R2639" s="60" t="s">
        <v>173</v>
      </c>
    </row>
    <row r="2640" spans="1:18" x14ac:dyDescent="0.25">
      <c r="A2640" s="60">
        <v>2637</v>
      </c>
      <c r="B2640" s="60">
        <v>1.00570872298437</v>
      </c>
      <c r="C2640" s="60">
        <v>5.6924899758483303E-3</v>
      </c>
      <c r="D2640" s="60">
        <v>5.2487661336813998E-2</v>
      </c>
      <c r="E2640" s="60">
        <v>0.57342583959065896</v>
      </c>
      <c r="F2640" s="60">
        <v>0.271728676201963</v>
      </c>
      <c r="G2640" s="60">
        <v>0.45044200744721702</v>
      </c>
      <c r="H2640" s="60">
        <v>1.22004161127708</v>
      </c>
      <c r="I2640" s="60" t="s">
        <v>142</v>
      </c>
      <c r="J2640" s="60">
        <v>-1</v>
      </c>
      <c r="K2640" s="60">
        <v>0.155816244291969</v>
      </c>
      <c r="L2640" s="60">
        <v>0.41760959529869002</v>
      </c>
      <c r="M2640" s="60">
        <v>0.42657416040934099</v>
      </c>
      <c r="N2640" s="60">
        <v>0.45044200744721702</v>
      </c>
      <c r="O2640" s="60" t="s">
        <v>142</v>
      </c>
      <c r="P2640" s="60" t="s">
        <v>163</v>
      </c>
      <c r="Q2640" s="60">
        <v>634</v>
      </c>
      <c r="R2640" s="60" t="s">
        <v>173</v>
      </c>
    </row>
    <row r="2641" spans="1:18" x14ac:dyDescent="0.25">
      <c r="A2641" s="60">
        <v>2638</v>
      </c>
      <c r="B2641" s="60">
        <v>0.98892899688574099</v>
      </c>
      <c r="C2641" s="60">
        <v>-1.1132742772103001E-2</v>
      </c>
      <c r="D2641" s="60">
        <v>5.5357849780577097E-2</v>
      </c>
      <c r="E2641" s="60">
        <v>0.56656077170042896</v>
      </c>
      <c r="F2641" s="60">
        <v>0.57997706163169005</v>
      </c>
      <c r="G2641" s="60">
        <v>0.107128028005934</v>
      </c>
      <c r="H2641" s="60">
        <v>8.3346252947417891</v>
      </c>
      <c r="I2641" s="60">
        <v>5.2494893397529303</v>
      </c>
      <c r="J2641" s="60">
        <v>-0.80950528036560099</v>
      </c>
      <c r="K2641" s="60">
        <v>0.328592251606597</v>
      </c>
      <c r="L2641" s="60">
        <v>0.23796852009383099</v>
      </c>
      <c r="M2641" s="60">
        <v>0.43343922829957099</v>
      </c>
      <c r="N2641" s="60">
        <v>0.107128028005934</v>
      </c>
      <c r="O2641" s="60">
        <v>5.2494893397529303</v>
      </c>
      <c r="P2641" s="60" t="s">
        <v>163</v>
      </c>
      <c r="Q2641" s="60">
        <v>635</v>
      </c>
      <c r="R2641" s="60" t="s">
        <v>173</v>
      </c>
    </row>
    <row r="2642" spans="1:18" x14ac:dyDescent="0.25">
      <c r="A2642" s="60">
        <v>2639</v>
      </c>
      <c r="B2642" s="60">
        <v>0.96770294074491103</v>
      </c>
      <c r="C2642" s="60">
        <v>-3.2830118198430201E-2</v>
      </c>
      <c r="D2642" s="60">
        <v>5.6445086968400303E-2</v>
      </c>
      <c r="E2642" s="60">
        <v>0.57493485883004403</v>
      </c>
      <c r="F2642" s="60">
        <v>0.99999999995875699</v>
      </c>
      <c r="G2642" s="60">
        <v>4.5082830284536397E-3</v>
      </c>
      <c r="H2642" s="60">
        <v>220.81393530277199</v>
      </c>
      <c r="I2642" s="60">
        <v>3.5364303069024001</v>
      </c>
      <c r="J2642" s="60">
        <v>-0.71722898142564795</v>
      </c>
      <c r="K2642" s="60">
        <v>0.57493485880633199</v>
      </c>
      <c r="L2642" s="61">
        <v>2.3711788239365002E-11</v>
      </c>
      <c r="M2642" s="60">
        <v>0.42506514116995597</v>
      </c>
      <c r="N2642" s="60">
        <v>4.5082830284536397E-3</v>
      </c>
      <c r="O2642" s="60">
        <v>3.5364303069024001</v>
      </c>
      <c r="P2642" s="60" t="s">
        <v>163</v>
      </c>
      <c r="Q2642" s="60">
        <v>636</v>
      </c>
      <c r="R2642" s="60" t="s">
        <v>173</v>
      </c>
    </row>
    <row r="2643" spans="1:18" x14ac:dyDescent="0.25">
      <c r="A2643" s="60">
        <v>2640</v>
      </c>
      <c r="B2643" s="60">
        <v>0.982091990942489</v>
      </c>
      <c r="C2643" s="60">
        <v>-1.8070297884254901E-2</v>
      </c>
      <c r="D2643" s="60">
        <v>5.6115294369417597E-2</v>
      </c>
      <c r="E2643" s="60">
        <v>0.29120044396162698</v>
      </c>
      <c r="F2643" s="60">
        <v>2.0675630238713098E-2</v>
      </c>
      <c r="G2643" s="60" t="s">
        <v>142</v>
      </c>
      <c r="H2643" s="60">
        <v>-1</v>
      </c>
      <c r="I2643" s="60">
        <v>0.313422399856287</v>
      </c>
      <c r="J2643" s="60">
        <v>2.1905824231405502</v>
      </c>
      <c r="K2643" s="60">
        <v>6.02075270469969E-3</v>
      </c>
      <c r="L2643" s="60">
        <v>0.28517969125692699</v>
      </c>
      <c r="M2643" s="60">
        <v>0.70879955603837297</v>
      </c>
      <c r="N2643" s="60" t="s">
        <v>142</v>
      </c>
      <c r="O2643" s="60">
        <v>0.313422399856287</v>
      </c>
      <c r="P2643" s="60" t="s">
        <v>163</v>
      </c>
      <c r="Q2643" s="60">
        <v>637</v>
      </c>
      <c r="R2643" s="60" t="s">
        <v>173</v>
      </c>
    </row>
    <row r="2644" spans="1:18" x14ac:dyDescent="0.25">
      <c r="A2644" s="60">
        <v>2641</v>
      </c>
      <c r="B2644" s="60">
        <v>1.0097661765519099</v>
      </c>
      <c r="C2644" s="60">
        <v>9.7187956865245704E-3</v>
      </c>
      <c r="D2644" s="60">
        <v>4.9497183019844897E-2</v>
      </c>
      <c r="E2644" s="60">
        <v>0.371592593118446</v>
      </c>
      <c r="F2644" s="60">
        <v>0.73541678416228495</v>
      </c>
      <c r="G2644" s="60">
        <v>0.16894107878670001</v>
      </c>
      <c r="H2644" s="60">
        <v>4.9192234782789201</v>
      </c>
      <c r="I2644" s="60">
        <v>0.72910713579483499</v>
      </c>
      <c r="J2644" s="60">
        <v>0.37154054720620899</v>
      </c>
      <c r="K2644" s="60">
        <v>0.273275429849691</v>
      </c>
      <c r="L2644" s="60">
        <v>9.8317163268754101E-2</v>
      </c>
      <c r="M2644" s="60">
        <v>0.62840740688155405</v>
      </c>
      <c r="N2644" s="60">
        <v>0.16894107878670001</v>
      </c>
      <c r="O2644" s="60">
        <v>0.72910713579483499</v>
      </c>
      <c r="P2644" s="60" t="s">
        <v>163</v>
      </c>
      <c r="Q2644" s="60">
        <v>638</v>
      </c>
      <c r="R2644" s="60" t="s">
        <v>173</v>
      </c>
    </row>
    <row r="2645" spans="1:18" x14ac:dyDescent="0.25">
      <c r="A2645" s="60">
        <v>2642</v>
      </c>
      <c r="B2645" s="60">
        <v>0.98410672553059797</v>
      </c>
      <c r="C2645" s="60">
        <v>-1.60209269062635E-2</v>
      </c>
      <c r="D2645" s="60">
        <v>5.6079143115035202E-2</v>
      </c>
      <c r="E2645" s="60">
        <v>0.46687964918023001</v>
      </c>
      <c r="F2645" s="60">
        <v>0.99999999999999301</v>
      </c>
      <c r="G2645" s="60">
        <v>2.30635801055983E-3</v>
      </c>
      <c r="H2645" s="60">
        <v>432.58402963522099</v>
      </c>
      <c r="I2645" s="60">
        <v>1.1876473618007899</v>
      </c>
      <c r="J2645" s="60">
        <v>-0.157999224211023</v>
      </c>
      <c r="K2645" s="60">
        <v>0.46687964918022701</v>
      </c>
      <c r="L2645" s="61">
        <v>3.1618772711177202E-15</v>
      </c>
      <c r="M2645" s="60">
        <v>0.53312035081977005</v>
      </c>
      <c r="N2645" s="60">
        <v>2.30635801055983E-3</v>
      </c>
      <c r="O2645" s="60">
        <v>1.1876473618007899</v>
      </c>
      <c r="P2645" s="60" t="s">
        <v>163</v>
      </c>
      <c r="Q2645" s="60">
        <v>639</v>
      </c>
      <c r="R2645" s="60" t="s">
        <v>173</v>
      </c>
    </row>
    <row r="2646" spans="1:18" x14ac:dyDescent="0.25">
      <c r="A2646" s="60">
        <v>2643</v>
      </c>
      <c r="B2646" s="60">
        <v>0.97980750938620298</v>
      </c>
      <c r="C2646" s="60">
        <v>-2.03991456039272E-2</v>
      </c>
      <c r="D2646" s="60">
        <v>5.8054129631991899E-2</v>
      </c>
      <c r="E2646" s="60">
        <v>0.623520584461838</v>
      </c>
      <c r="F2646" s="60">
        <v>0.99710660288059505</v>
      </c>
      <c r="G2646" s="60">
        <v>1.3350630418577199E-2</v>
      </c>
      <c r="H2646" s="60">
        <v>73.902829952397695</v>
      </c>
      <c r="I2646" s="60">
        <v>71.425093250089702</v>
      </c>
      <c r="J2646" s="60">
        <v>-0.98599931824382003</v>
      </c>
      <c r="K2646" s="60">
        <v>0.62171649179886601</v>
      </c>
      <c r="L2646" s="60">
        <v>1.8040926629718499E-3</v>
      </c>
      <c r="M2646" s="60">
        <v>0.376479415538162</v>
      </c>
      <c r="N2646" s="60">
        <v>1.3350630418577199E-2</v>
      </c>
      <c r="O2646" s="60">
        <v>71.425093250089702</v>
      </c>
      <c r="P2646" s="60" t="s">
        <v>163</v>
      </c>
      <c r="Q2646" s="60">
        <v>640</v>
      </c>
      <c r="R2646" s="60" t="s">
        <v>173</v>
      </c>
    </row>
    <row r="2647" spans="1:18" x14ac:dyDescent="0.25">
      <c r="A2647" s="60">
        <v>2644</v>
      </c>
      <c r="B2647" s="60">
        <v>0.98097413720507798</v>
      </c>
      <c r="C2647" s="60">
        <v>-1.9209183469625399E-2</v>
      </c>
      <c r="D2647" s="60">
        <v>5.28228582364123E-2</v>
      </c>
      <c r="E2647" s="60">
        <v>0.412645143101597</v>
      </c>
      <c r="F2647" s="60">
        <v>0.99999999992490196</v>
      </c>
      <c r="G2647" s="60">
        <v>6.5131871711940296E-3</v>
      </c>
      <c r="H2647" s="60">
        <v>152.53466340146301</v>
      </c>
      <c r="I2647" s="60">
        <v>1.1279106349739201</v>
      </c>
      <c r="J2647" s="60">
        <v>-0.11340493741942299</v>
      </c>
      <c r="K2647" s="60">
        <v>0.41264514307060801</v>
      </c>
      <c r="L2647" s="61">
        <v>3.0989024259218603E-11</v>
      </c>
      <c r="M2647" s="60">
        <v>0.58735485689840305</v>
      </c>
      <c r="N2647" s="60">
        <v>6.5131871711940296E-3</v>
      </c>
      <c r="O2647" s="60">
        <v>1.1279106349739201</v>
      </c>
      <c r="P2647" s="60" t="s">
        <v>163</v>
      </c>
      <c r="Q2647" s="60">
        <v>641</v>
      </c>
      <c r="R2647" s="60" t="s">
        <v>173</v>
      </c>
    </row>
    <row r="2648" spans="1:18" x14ac:dyDescent="0.25">
      <c r="A2648" s="60">
        <v>2645</v>
      </c>
      <c r="B2648" s="60">
        <v>1.0094895886708199</v>
      </c>
      <c r="C2648" s="60">
        <v>9.4448453652405794E-3</v>
      </c>
      <c r="D2648" s="60">
        <v>5.9023314766160198E-2</v>
      </c>
      <c r="E2648" s="60">
        <v>0.67590437567775197</v>
      </c>
      <c r="F2648" s="60">
        <v>0.99999999999995004</v>
      </c>
      <c r="G2648" s="60">
        <v>1.0545062451956101E-3</v>
      </c>
      <c r="H2648" s="60">
        <v>947.31112149032401</v>
      </c>
      <c r="I2648" s="60" t="s">
        <v>142</v>
      </c>
      <c r="J2648" s="60">
        <v>-1</v>
      </c>
      <c r="K2648" s="60">
        <v>0.67590437567771799</v>
      </c>
      <c r="L2648" s="61">
        <v>3.39933283946016E-14</v>
      </c>
      <c r="M2648" s="60">
        <v>0.32409562432224798</v>
      </c>
      <c r="N2648" s="60">
        <v>1.0545062451956101E-3</v>
      </c>
      <c r="O2648" s="60" t="s">
        <v>142</v>
      </c>
      <c r="P2648" s="60" t="s">
        <v>163</v>
      </c>
      <c r="Q2648" s="60">
        <v>642</v>
      </c>
      <c r="R2648" s="60" t="s">
        <v>173</v>
      </c>
    </row>
    <row r="2649" spans="1:18" x14ac:dyDescent="0.25">
      <c r="A2649" s="60">
        <v>2646</v>
      </c>
      <c r="B2649" s="60">
        <v>0.98097413720507798</v>
      </c>
      <c r="C2649" s="60">
        <v>-1.9209183469625399E-2</v>
      </c>
      <c r="D2649" s="60">
        <v>5.28228582364123E-2</v>
      </c>
      <c r="E2649" s="60">
        <v>0.412645143101597</v>
      </c>
      <c r="F2649" s="60">
        <v>0.99999999992490196</v>
      </c>
      <c r="G2649" s="60">
        <v>6.5131871711940296E-3</v>
      </c>
      <c r="H2649" s="60">
        <v>152.53466340146301</v>
      </c>
      <c r="I2649" s="60">
        <v>1.1279106349739201</v>
      </c>
      <c r="J2649" s="60">
        <v>-0.11340493741942299</v>
      </c>
      <c r="K2649" s="60">
        <v>0.41264514307060801</v>
      </c>
      <c r="L2649" s="61">
        <v>3.0989024259218603E-11</v>
      </c>
      <c r="M2649" s="60">
        <v>0.58735485689840305</v>
      </c>
      <c r="N2649" s="60">
        <v>6.5131871711940296E-3</v>
      </c>
      <c r="O2649" s="60">
        <v>1.1279106349739201</v>
      </c>
      <c r="P2649" s="60" t="s">
        <v>163</v>
      </c>
      <c r="Q2649" s="60">
        <v>643</v>
      </c>
      <c r="R2649" s="60" t="s">
        <v>173</v>
      </c>
    </row>
    <row r="2650" spans="1:18" x14ac:dyDescent="0.25">
      <c r="A2650" s="60">
        <v>2647</v>
      </c>
      <c r="B2650" s="60">
        <v>1.0057996403879199</v>
      </c>
      <c r="C2650" s="60">
        <v>5.78288721730823E-3</v>
      </c>
      <c r="D2650" s="60">
        <v>4.2182498346735001E-2</v>
      </c>
      <c r="E2650" s="60">
        <v>0.32796178393542003</v>
      </c>
      <c r="F2650" s="60">
        <v>0.969367657586378</v>
      </c>
      <c r="G2650" s="60">
        <v>0.15259247538423401</v>
      </c>
      <c r="H2650" s="60">
        <v>5.5534030920067199</v>
      </c>
      <c r="I2650" s="60" t="s">
        <v>142</v>
      </c>
      <c r="J2650" s="60">
        <v>-1</v>
      </c>
      <c r="K2650" s="60">
        <v>0.31791554627132801</v>
      </c>
      <c r="L2650" s="60">
        <v>1.00462376640921E-2</v>
      </c>
      <c r="M2650" s="60">
        <v>0.67203821606458003</v>
      </c>
      <c r="N2650" s="60">
        <v>0.15259247538423401</v>
      </c>
      <c r="O2650" s="60" t="s">
        <v>142</v>
      </c>
      <c r="P2650" s="60" t="s">
        <v>163</v>
      </c>
      <c r="Q2650" s="60">
        <v>644</v>
      </c>
      <c r="R2650" s="60" t="s">
        <v>173</v>
      </c>
    </row>
    <row r="2651" spans="1:18" x14ac:dyDescent="0.25">
      <c r="A2651" s="60">
        <v>2648</v>
      </c>
      <c r="B2651" s="60">
        <v>0.99384320637086399</v>
      </c>
      <c r="C2651" s="60">
        <v>-6.1758248373896801E-3</v>
      </c>
      <c r="D2651" s="60">
        <v>4.9031660931191497E-2</v>
      </c>
      <c r="E2651" s="60">
        <v>0.47528437941261598</v>
      </c>
      <c r="F2651" s="60">
        <v>0.66852123951382603</v>
      </c>
      <c r="G2651" s="60">
        <v>0.21140825428346299</v>
      </c>
      <c r="H2651" s="60">
        <v>3.7301842749203602</v>
      </c>
      <c r="I2651" s="60">
        <v>20.085829399153901</v>
      </c>
      <c r="J2651" s="60">
        <v>-0.95021365659701695</v>
      </c>
      <c r="K2651" s="60">
        <v>0.31773770244648097</v>
      </c>
      <c r="L2651" s="60">
        <v>0.157546676966134</v>
      </c>
      <c r="M2651" s="60">
        <v>0.52471562058738397</v>
      </c>
      <c r="N2651" s="60">
        <v>0.21140825428346299</v>
      </c>
      <c r="O2651" s="60">
        <v>20.085829399153901</v>
      </c>
      <c r="P2651" s="60" t="s">
        <v>163</v>
      </c>
      <c r="Q2651" s="60">
        <v>645</v>
      </c>
      <c r="R2651" s="60" t="s">
        <v>173</v>
      </c>
    </row>
    <row r="2652" spans="1:18" x14ac:dyDescent="0.25">
      <c r="A2652" s="60">
        <v>2649</v>
      </c>
      <c r="B2652" s="60">
        <v>0.995810272668462</v>
      </c>
      <c r="C2652" s="60">
        <v>-4.1985288316204001E-3</v>
      </c>
      <c r="D2652" s="60">
        <v>5.1302293114149501E-2</v>
      </c>
      <c r="E2652" s="60">
        <v>0.316314600915925</v>
      </c>
      <c r="F2652" s="60">
        <v>0.99999999816921603</v>
      </c>
      <c r="G2652" s="60">
        <v>6.9044091642945504E-3</v>
      </c>
      <c r="H2652" s="60">
        <v>143.83498532668099</v>
      </c>
      <c r="I2652" s="60">
        <v>0.71452369465268994</v>
      </c>
      <c r="J2652" s="60">
        <v>0.39953371383446201</v>
      </c>
      <c r="K2652" s="60">
        <v>0.31631460033682102</v>
      </c>
      <c r="L2652" s="61">
        <v>5.7910373559444703E-10</v>
      </c>
      <c r="M2652" s="60">
        <v>0.683685399084075</v>
      </c>
      <c r="N2652" s="60">
        <v>6.9044091642945504E-3</v>
      </c>
      <c r="O2652" s="60">
        <v>0.71452369465268994</v>
      </c>
      <c r="P2652" s="60" t="s">
        <v>163</v>
      </c>
      <c r="Q2652" s="60">
        <v>646</v>
      </c>
      <c r="R2652" s="60" t="s">
        <v>173</v>
      </c>
    </row>
    <row r="2653" spans="1:18" x14ac:dyDescent="0.25">
      <c r="A2653" s="60">
        <v>2650</v>
      </c>
      <c r="B2653" s="60">
        <v>0.98751678840088397</v>
      </c>
      <c r="C2653" s="60">
        <v>-1.25617814390866E-2</v>
      </c>
      <c r="D2653" s="60">
        <v>5.5652536234716998E-2</v>
      </c>
      <c r="E2653" s="60">
        <v>0.58382223961081703</v>
      </c>
      <c r="F2653" s="60">
        <v>0.999999999999999</v>
      </c>
      <c r="G2653" s="60">
        <v>3.18234873508996E-3</v>
      </c>
      <c r="H2653" s="60">
        <v>313.23331735254698</v>
      </c>
      <c r="I2653" s="60" t="s">
        <v>142</v>
      </c>
      <c r="J2653" s="60">
        <v>-1</v>
      </c>
      <c r="K2653" s="60">
        <v>0.58382223961081603</v>
      </c>
      <c r="L2653" s="61">
        <v>4.5372102489290801E-16</v>
      </c>
      <c r="M2653" s="60">
        <v>0.41617776038918303</v>
      </c>
      <c r="N2653" s="60">
        <v>3.18234873508996E-3</v>
      </c>
      <c r="O2653" s="60" t="s">
        <v>142</v>
      </c>
      <c r="P2653" s="60" t="s">
        <v>163</v>
      </c>
      <c r="Q2653" s="60">
        <v>647</v>
      </c>
      <c r="R2653" s="60" t="s">
        <v>173</v>
      </c>
    </row>
    <row r="2654" spans="1:18" x14ac:dyDescent="0.25">
      <c r="A2654" s="60">
        <v>2651</v>
      </c>
      <c r="B2654" s="60">
        <v>0.99805116864770604</v>
      </c>
      <c r="C2654" s="60">
        <v>-1.9507327949095099E-3</v>
      </c>
      <c r="D2654" s="60">
        <v>5.62915225875317E-2</v>
      </c>
      <c r="E2654" s="60">
        <v>0.55648253569035899</v>
      </c>
      <c r="F2654" s="60">
        <v>0.99999999999990397</v>
      </c>
      <c r="G2654" s="60">
        <v>1.9905683612404901E-3</v>
      </c>
      <c r="H2654" s="60">
        <v>501.369081851987</v>
      </c>
      <c r="I2654" s="60">
        <v>3.1206433684711801</v>
      </c>
      <c r="J2654" s="60">
        <v>-0.67955325811872402</v>
      </c>
      <c r="K2654" s="60">
        <v>0.55648253569030603</v>
      </c>
      <c r="L2654" s="61">
        <v>5.3441406119532101E-14</v>
      </c>
      <c r="M2654" s="60">
        <v>0.44351746430964101</v>
      </c>
      <c r="N2654" s="60">
        <v>1.9905683612404901E-3</v>
      </c>
      <c r="O2654" s="60">
        <v>3.1206433684711801</v>
      </c>
      <c r="P2654" s="60" t="s">
        <v>163</v>
      </c>
      <c r="Q2654" s="60">
        <v>648</v>
      </c>
      <c r="R2654" s="60" t="s">
        <v>173</v>
      </c>
    </row>
    <row r="2655" spans="1:18" x14ac:dyDescent="0.25">
      <c r="A2655" s="60">
        <v>2652</v>
      </c>
      <c r="B2655" s="60">
        <v>1.0315351712310501</v>
      </c>
      <c r="C2655" s="60">
        <v>3.1048150118060901E-2</v>
      </c>
      <c r="D2655" s="60">
        <v>5.6597763666482302E-2</v>
      </c>
      <c r="E2655" s="60">
        <v>0.53398440653066104</v>
      </c>
      <c r="F2655" s="60">
        <v>4.8433371720092098E-4</v>
      </c>
      <c r="G2655" s="60" t="s">
        <v>142</v>
      </c>
      <c r="H2655" s="60">
        <v>-1</v>
      </c>
      <c r="I2655" s="60">
        <v>1.4681901538329101</v>
      </c>
      <c r="J2655" s="60">
        <v>-0.318889315944965</v>
      </c>
      <c r="K2655" s="60">
        <v>2.5862665254232299E-4</v>
      </c>
      <c r="L2655" s="60">
        <v>0.53372577987811898</v>
      </c>
      <c r="M2655" s="60">
        <v>0.46601559346933902</v>
      </c>
      <c r="N2655" s="60" t="s">
        <v>142</v>
      </c>
      <c r="O2655" s="60">
        <v>1.4681901538329101</v>
      </c>
      <c r="P2655" s="60" t="s">
        <v>163</v>
      </c>
      <c r="Q2655" s="60">
        <v>649</v>
      </c>
      <c r="R2655" s="60" t="s">
        <v>173</v>
      </c>
    </row>
    <row r="2656" spans="1:18" x14ac:dyDescent="0.25">
      <c r="A2656" s="60">
        <v>2653</v>
      </c>
      <c r="B2656" s="60">
        <v>0.95519620610664402</v>
      </c>
      <c r="C2656" s="60">
        <v>-4.5838508183090099E-2</v>
      </c>
      <c r="D2656" s="60">
        <v>6.0063924973180798E-2</v>
      </c>
      <c r="E2656" s="60">
        <v>0.66619241789639005</v>
      </c>
      <c r="F2656" s="60">
        <v>0.99999999999979206</v>
      </c>
      <c r="G2656" s="60">
        <v>3.76182494513851E-3</v>
      </c>
      <c r="H2656" s="60">
        <v>264.82842492241002</v>
      </c>
      <c r="I2656" s="60">
        <v>43.2391118254357</v>
      </c>
      <c r="J2656" s="60">
        <v>-0.97687279044867603</v>
      </c>
      <c r="K2656" s="60">
        <v>0.66619241789625205</v>
      </c>
      <c r="L2656" s="61">
        <v>1.3853123078887899E-13</v>
      </c>
      <c r="M2656" s="60">
        <v>0.33380758210361</v>
      </c>
      <c r="N2656" s="60">
        <v>3.76182494513851E-3</v>
      </c>
      <c r="O2656" s="60">
        <v>43.2391118254357</v>
      </c>
      <c r="P2656" s="60" t="s">
        <v>163</v>
      </c>
      <c r="Q2656" s="60">
        <v>650</v>
      </c>
      <c r="R2656" s="60" t="s">
        <v>173</v>
      </c>
    </row>
    <row r="2657" spans="1:18" x14ac:dyDescent="0.25">
      <c r="A2657" s="60">
        <v>2654</v>
      </c>
      <c r="B2657" s="60">
        <v>1.0315351712310501</v>
      </c>
      <c r="C2657" s="60">
        <v>3.1048150118060901E-2</v>
      </c>
      <c r="D2657" s="60">
        <v>5.6597763666482302E-2</v>
      </c>
      <c r="E2657" s="60">
        <v>0.53398440653066104</v>
      </c>
      <c r="F2657" s="60">
        <v>4.8433371720092098E-4</v>
      </c>
      <c r="G2657" s="60" t="s">
        <v>142</v>
      </c>
      <c r="H2657" s="60">
        <v>-1</v>
      </c>
      <c r="I2657" s="60">
        <v>1.4681901538329101</v>
      </c>
      <c r="J2657" s="60">
        <v>-0.318889315944965</v>
      </c>
      <c r="K2657" s="60">
        <v>2.5862665254232299E-4</v>
      </c>
      <c r="L2657" s="60">
        <v>0.53372577987811898</v>
      </c>
      <c r="M2657" s="60">
        <v>0.46601559346933902</v>
      </c>
      <c r="N2657" s="60" t="s">
        <v>142</v>
      </c>
      <c r="O2657" s="60">
        <v>1.4681901538329101</v>
      </c>
      <c r="P2657" s="60" t="s">
        <v>163</v>
      </c>
      <c r="Q2657" s="60">
        <v>651</v>
      </c>
      <c r="R2657" s="60" t="s">
        <v>173</v>
      </c>
    </row>
    <row r="2658" spans="1:18" x14ac:dyDescent="0.25">
      <c r="A2658" s="60">
        <v>2655</v>
      </c>
      <c r="B2658" s="60">
        <v>0.99419784157812097</v>
      </c>
      <c r="C2658" s="60">
        <v>-5.8190563376798697E-3</v>
      </c>
      <c r="D2658" s="60">
        <v>5.6907897484967898E-2</v>
      </c>
      <c r="E2658" s="60">
        <v>0.623596806002641</v>
      </c>
      <c r="F2658" s="60">
        <v>0.99999999998127798</v>
      </c>
      <c r="G2658" s="60">
        <v>2.6393535558936702E-3</v>
      </c>
      <c r="H2658" s="60">
        <v>377.880653471757</v>
      </c>
      <c r="I2658" s="60" t="s">
        <v>142</v>
      </c>
      <c r="J2658" s="60">
        <v>-1</v>
      </c>
      <c r="K2658" s="60">
        <v>0.62359680599096701</v>
      </c>
      <c r="L2658" s="61">
        <v>1.16747173927644E-11</v>
      </c>
      <c r="M2658" s="60">
        <v>0.376403193997359</v>
      </c>
      <c r="N2658" s="60">
        <v>2.6393535558936702E-3</v>
      </c>
      <c r="O2658" s="60" t="s">
        <v>142</v>
      </c>
      <c r="P2658" s="60" t="s">
        <v>163</v>
      </c>
      <c r="Q2658" s="60">
        <v>652</v>
      </c>
      <c r="R2658" s="60" t="s">
        <v>173</v>
      </c>
    </row>
    <row r="2659" spans="1:18" x14ac:dyDescent="0.25">
      <c r="A2659" s="60">
        <v>2656</v>
      </c>
      <c r="B2659" s="60">
        <v>1.0066654317411901</v>
      </c>
      <c r="C2659" s="60">
        <v>6.6433159707576803E-3</v>
      </c>
      <c r="D2659" s="60">
        <v>5.9947103645069701E-2</v>
      </c>
      <c r="E2659" s="60">
        <v>0.67223820147368996</v>
      </c>
      <c r="F2659" s="60">
        <v>0.27771778048439899</v>
      </c>
      <c r="G2659" s="60">
        <v>4.5563999848659498E-2</v>
      </c>
      <c r="H2659" s="60">
        <v>20.9471513326638</v>
      </c>
      <c r="I2659" s="60">
        <v>92.526166604169703</v>
      </c>
      <c r="J2659" s="60">
        <v>-0.98919224651035198</v>
      </c>
      <c r="K2659" s="60">
        <v>0.18669250127009701</v>
      </c>
      <c r="L2659" s="60">
        <v>0.485545700203593</v>
      </c>
      <c r="M2659" s="60">
        <v>0.32776179852630999</v>
      </c>
      <c r="N2659" s="60">
        <v>4.5563999848659498E-2</v>
      </c>
      <c r="O2659" s="60">
        <v>92.526166604169703</v>
      </c>
      <c r="P2659" s="60" t="s">
        <v>163</v>
      </c>
      <c r="Q2659" s="60">
        <v>653</v>
      </c>
      <c r="R2659" s="60" t="s">
        <v>173</v>
      </c>
    </row>
    <row r="2660" spans="1:18" x14ac:dyDescent="0.25">
      <c r="A2660" s="60">
        <v>2657</v>
      </c>
      <c r="B2660" s="60">
        <v>0.99311662712439497</v>
      </c>
      <c r="C2660" s="60">
        <v>-6.9071725643103004E-3</v>
      </c>
      <c r="D2660" s="60">
        <v>5.2384594820491098E-2</v>
      </c>
      <c r="E2660" s="60">
        <v>0.51405252232590504</v>
      </c>
      <c r="F2660" s="60">
        <v>0.44402202110947903</v>
      </c>
      <c r="G2660" s="60">
        <v>0.25364448535390999</v>
      </c>
      <c r="H2660" s="60">
        <v>2.9425260856931299</v>
      </c>
      <c r="I2660" s="60" t="s">
        <v>142</v>
      </c>
      <c r="J2660" s="60">
        <v>-1</v>
      </c>
      <c r="K2660" s="60">
        <v>0.22825063991957401</v>
      </c>
      <c r="L2660" s="60">
        <v>0.28580188240633098</v>
      </c>
      <c r="M2660" s="60">
        <v>0.48594747767409502</v>
      </c>
      <c r="N2660" s="60">
        <v>0.25364448535390999</v>
      </c>
      <c r="O2660" s="60" t="s">
        <v>142</v>
      </c>
      <c r="P2660" s="60" t="s">
        <v>163</v>
      </c>
      <c r="Q2660" s="60">
        <v>654</v>
      </c>
      <c r="R2660" s="60" t="s">
        <v>173</v>
      </c>
    </row>
    <row r="2661" spans="1:18" x14ac:dyDescent="0.25">
      <c r="A2661" s="60">
        <v>2658</v>
      </c>
      <c r="B2661" s="60">
        <v>0.99694645690774097</v>
      </c>
      <c r="C2661" s="60">
        <v>-3.0582146672951398E-3</v>
      </c>
      <c r="D2661" s="60">
        <v>5.44404263577467E-2</v>
      </c>
      <c r="E2661" s="60">
        <v>0.39027893240421402</v>
      </c>
      <c r="F2661" s="60">
        <v>0.99999999796888694</v>
      </c>
      <c r="G2661" s="60">
        <v>4.2233873951060602E-3</v>
      </c>
      <c r="H2661" s="60">
        <v>235.77676387412899</v>
      </c>
      <c r="I2661" s="60">
        <v>0.73491556049085505</v>
      </c>
      <c r="J2661" s="60">
        <v>0.36070053998052998</v>
      </c>
      <c r="K2661" s="60">
        <v>0.390278931611513</v>
      </c>
      <c r="L2661" s="61">
        <v>7.9270046158305096E-10</v>
      </c>
      <c r="M2661" s="60">
        <v>0.60972106759578604</v>
      </c>
      <c r="N2661" s="60">
        <v>4.2233873951060602E-3</v>
      </c>
      <c r="O2661" s="60">
        <v>0.73491556049085505</v>
      </c>
      <c r="P2661" s="60" t="s">
        <v>163</v>
      </c>
      <c r="Q2661" s="60">
        <v>655</v>
      </c>
      <c r="R2661" s="60" t="s">
        <v>173</v>
      </c>
    </row>
    <row r="2662" spans="1:18" x14ac:dyDescent="0.25">
      <c r="A2662" s="60">
        <v>2659</v>
      </c>
      <c r="B2662" s="60">
        <v>0.96943420458864804</v>
      </c>
      <c r="C2662" s="60">
        <v>-3.10426719054805E-2</v>
      </c>
      <c r="D2662" s="60">
        <v>5.7464479921828397E-2</v>
      </c>
      <c r="E2662" s="60">
        <v>0.511501948360787</v>
      </c>
      <c r="F2662" s="60">
        <v>0.99999998733455997</v>
      </c>
      <c r="G2662" s="60">
        <v>5.0522943921937902E-3</v>
      </c>
      <c r="H2662" s="60">
        <v>196.92987549282199</v>
      </c>
      <c r="I2662" s="60">
        <v>0.99791044067367196</v>
      </c>
      <c r="J2662" s="60">
        <v>2.0939347271656901E-3</v>
      </c>
      <c r="K2662" s="60">
        <v>0.51150194188238896</v>
      </c>
      <c r="L2662" s="61">
        <v>6.4783971954499899E-9</v>
      </c>
      <c r="M2662" s="60">
        <v>0.488498051639213</v>
      </c>
      <c r="N2662" s="60">
        <v>5.0522943921937902E-3</v>
      </c>
      <c r="O2662" s="60">
        <v>0.99791044067367196</v>
      </c>
      <c r="P2662" s="60" t="s">
        <v>163</v>
      </c>
      <c r="Q2662" s="60">
        <v>656</v>
      </c>
      <c r="R2662" s="60" t="s">
        <v>173</v>
      </c>
    </row>
    <row r="2663" spans="1:18" x14ac:dyDescent="0.25">
      <c r="A2663" s="60">
        <v>2660</v>
      </c>
      <c r="B2663" s="60">
        <v>0.985359555353301</v>
      </c>
      <c r="C2663" s="60">
        <v>-1.47486736020536E-2</v>
      </c>
      <c r="D2663" s="60">
        <v>5.3505046975328999E-2</v>
      </c>
      <c r="E2663" s="60">
        <v>0.51800678917802201</v>
      </c>
      <c r="F2663" s="60">
        <v>0.99999999720258104</v>
      </c>
      <c r="G2663" s="60">
        <v>7.8815071130261399E-3</v>
      </c>
      <c r="H2663" s="60">
        <v>125.879286621115</v>
      </c>
      <c r="I2663" s="60">
        <v>11.3234662601336</v>
      </c>
      <c r="J2663" s="60">
        <v>-0.91168781916888098</v>
      </c>
      <c r="K2663" s="60">
        <v>0.51800678772894004</v>
      </c>
      <c r="L2663" s="61">
        <v>1.4490822451235E-9</v>
      </c>
      <c r="M2663" s="60">
        <v>0.48199321082197799</v>
      </c>
      <c r="N2663" s="60">
        <v>7.8815071130261399E-3</v>
      </c>
      <c r="O2663" s="60">
        <v>11.3234662601336</v>
      </c>
      <c r="P2663" s="60" t="s">
        <v>163</v>
      </c>
      <c r="Q2663" s="60">
        <v>657</v>
      </c>
      <c r="R2663" s="60" t="s">
        <v>173</v>
      </c>
    </row>
    <row r="2664" spans="1:18" x14ac:dyDescent="0.25">
      <c r="A2664" s="60">
        <v>2661</v>
      </c>
      <c r="B2664" s="60">
        <v>0.97884648398674701</v>
      </c>
      <c r="C2664" s="60">
        <v>-2.1380457749745198E-2</v>
      </c>
      <c r="D2664" s="60">
        <v>5.6430294355385102E-2</v>
      </c>
      <c r="E2664" s="60">
        <v>0.53238552466311795</v>
      </c>
      <c r="F2664" s="60">
        <v>0.99999999999495603</v>
      </c>
      <c r="G2664" s="60">
        <v>3.9786921588004596E-3</v>
      </c>
      <c r="H2664" s="60">
        <v>250.338872193995</v>
      </c>
      <c r="I2664" s="60">
        <v>2.5360315278434</v>
      </c>
      <c r="J2664" s="60">
        <v>-0.60568313563105303</v>
      </c>
      <c r="K2664" s="60">
        <v>0.53238552466043199</v>
      </c>
      <c r="L2664" s="61">
        <v>2.68515676359557E-12</v>
      </c>
      <c r="M2664" s="60">
        <v>0.467614475336882</v>
      </c>
      <c r="N2664" s="60">
        <v>3.9786921588004596E-3</v>
      </c>
      <c r="O2664" s="60">
        <v>2.5360315278434</v>
      </c>
      <c r="P2664" s="60" t="s">
        <v>163</v>
      </c>
      <c r="Q2664" s="60">
        <v>658</v>
      </c>
      <c r="R2664" s="60" t="s">
        <v>173</v>
      </c>
    </row>
    <row r="2665" spans="1:18" x14ac:dyDescent="0.25">
      <c r="A2665" s="60">
        <v>2662</v>
      </c>
      <c r="B2665" s="60">
        <v>0.985359555353301</v>
      </c>
      <c r="C2665" s="60">
        <v>-1.47486736020536E-2</v>
      </c>
      <c r="D2665" s="60">
        <v>5.3505046975328999E-2</v>
      </c>
      <c r="E2665" s="60">
        <v>0.51800678917802201</v>
      </c>
      <c r="F2665" s="60">
        <v>0.99999999720258104</v>
      </c>
      <c r="G2665" s="60">
        <v>7.8815071130261399E-3</v>
      </c>
      <c r="H2665" s="60">
        <v>125.879286621115</v>
      </c>
      <c r="I2665" s="60">
        <v>11.3234662601336</v>
      </c>
      <c r="J2665" s="60">
        <v>-0.91168781916888098</v>
      </c>
      <c r="K2665" s="60">
        <v>0.51800678772894004</v>
      </c>
      <c r="L2665" s="61">
        <v>1.4490822451235E-9</v>
      </c>
      <c r="M2665" s="60">
        <v>0.48199321082197799</v>
      </c>
      <c r="N2665" s="60">
        <v>7.8815071130261399E-3</v>
      </c>
      <c r="O2665" s="60">
        <v>11.3234662601336</v>
      </c>
      <c r="P2665" s="60" t="s">
        <v>163</v>
      </c>
      <c r="Q2665" s="60">
        <v>659</v>
      </c>
      <c r="R2665" s="60" t="s">
        <v>173</v>
      </c>
    </row>
    <row r="2666" spans="1:18" x14ac:dyDescent="0.25">
      <c r="A2666" s="60">
        <v>2663</v>
      </c>
      <c r="B2666" s="60">
        <v>0.95859758883651702</v>
      </c>
      <c r="C2666" s="60">
        <v>-4.22839075565387E-2</v>
      </c>
      <c r="D2666" s="60">
        <v>5.8840270766047101E-2</v>
      </c>
      <c r="E2666" s="60">
        <v>0.59712508812557796</v>
      </c>
      <c r="F2666" s="60">
        <v>0.999999999999994</v>
      </c>
      <c r="G2666" s="60">
        <v>3.1842954992680299E-3</v>
      </c>
      <c r="H2666" s="60">
        <v>313.04120636098901</v>
      </c>
      <c r="I2666" s="60">
        <v>3.0501530202659799</v>
      </c>
      <c r="J2666" s="60">
        <v>-0.67214759608591801</v>
      </c>
      <c r="K2666" s="60">
        <v>0.59712508812557397</v>
      </c>
      <c r="L2666" s="61">
        <v>3.71247531994272E-15</v>
      </c>
      <c r="M2666" s="60">
        <v>0.40287491187442198</v>
      </c>
      <c r="N2666" s="60">
        <v>3.1842954992680299E-3</v>
      </c>
      <c r="O2666" s="60">
        <v>3.0501530202659799</v>
      </c>
      <c r="P2666" s="60" t="s">
        <v>163</v>
      </c>
      <c r="Q2666" s="60">
        <v>660</v>
      </c>
      <c r="R2666" s="60" t="s">
        <v>173</v>
      </c>
    </row>
    <row r="2667" spans="1:18" x14ac:dyDescent="0.25">
      <c r="A2667" s="60">
        <v>2664</v>
      </c>
      <c r="B2667" s="60">
        <v>1.0197501914407201</v>
      </c>
      <c r="C2667" s="60">
        <v>1.9557686948510299E-2</v>
      </c>
      <c r="D2667" s="60">
        <v>5.3452528793684201E-2</v>
      </c>
      <c r="E2667" s="60">
        <v>0.54378949559026302</v>
      </c>
      <c r="F2667" s="60">
        <v>0.44764027812735002</v>
      </c>
      <c r="G2667" s="60">
        <v>0.13899494437555099</v>
      </c>
      <c r="H2667" s="60">
        <v>6.1945062785743996</v>
      </c>
      <c r="I2667" s="60">
        <v>10.352832897431901</v>
      </c>
      <c r="J2667" s="60">
        <v>-0.90340808067634804</v>
      </c>
      <c r="K2667" s="60">
        <v>0.24342208104875701</v>
      </c>
      <c r="L2667" s="60">
        <v>0.30036741454150601</v>
      </c>
      <c r="M2667" s="60">
        <v>0.45621050440973698</v>
      </c>
      <c r="N2667" s="60">
        <v>0.13899494437555099</v>
      </c>
      <c r="O2667" s="60">
        <v>10.352832897431901</v>
      </c>
      <c r="P2667" s="60" t="s">
        <v>163</v>
      </c>
      <c r="Q2667" s="60">
        <v>661</v>
      </c>
      <c r="R2667" s="60" t="s">
        <v>173</v>
      </c>
    </row>
    <row r="2668" spans="1:18" x14ac:dyDescent="0.25">
      <c r="A2668" s="60">
        <v>2665</v>
      </c>
      <c r="B2668" s="60">
        <v>1.03093101174593</v>
      </c>
      <c r="C2668" s="60">
        <v>3.0462288873513901E-2</v>
      </c>
      <c r="D2668" s="60">
        <v>4.7194427634392903E-2</v>
      </c>
      <c r="E2668" s="60">
        <v>0.41793930711077398</v>
      </c>
      <c r="F2668" s="60">
        <v>0.60690439942583896</v>
      </c>
      <c r="G2668" s="60">
        <v>0.26485610011692001</v>
      </c>
      <c r="H2668" s="60">
        <v>2.7756351451167398</v>
      </c>
      <c r="I2668" s="60" t="s">
        <v>142</v>
      </c>
      <c r="J2668" s="60">
        <v>-1</v>
      </c>
      <c r="K2668" s="60">
        <v>0.253649204178515</v>
      </c>
      <c r="L2668" s="60">
        <v>0.16429010293225799</v>
      </c>
      <c r="M2668" s="60">
        <v>0.58206069288922602</v>
      </c>
      <c r="N2668" s="60">
        <v>0.26485610011692001</v>
      </c>
      <c r="O2668" s="60" t="s">
        <v>142</v>
      </c>
      <c r="P2668" s="60" t="s">
        <v>163</v>
      </c>
      <c r="Q2668" s="60">
        <v>662</v>
      </c>
      <c r="R2668" s="60" t="s">
        <v>173</v>
      </c>
    </row>
    <row r="2669" spans="1:18" x14ac:dyDescent="0.25">
      <c r="A2669" s="60">
        <v>2666</v>
      </c>
      <c r="B2669" s="60">
        <v>0.98356493643577103</v>
      </c>
      <c r="C2669" s="60">
        <v>-1.65716174701321E-2</v>
      </c>
      <c r="D2669" s="60">
        <v>5.3056665069763198E-2</v>
      </c>
      <c r="E2669" s="60">
        <v>0.46328202759265202</v>
      </c>
      <c r="F2669" s="60">
        <v>0.99999999999990696</v>
      </c>
      <c r="G2669" s="60">
        <v>4.8648681395257101E-3</v>
      </c>
      <c r="H2669" s="60">
        <v>204.55541719112099</v>
      </c>
      <c r="I2669" s="60">
        <v>1.9165297815278299</v>
      </c>
      <c r="J2669" s="60">
        <v>-0.478223605164739</v>
      </c>
      <c r="K2669" s="60">
        <v>0.463282027592609</v>
      </c>
      <c r="L2669" s="61">
        <v>4.2999356860413299E-14</v>
      </c>
      <c r="M2669" s="60">
        <v>0.53671797240734798</v>
      </c>
      <c r="N2669" s="60">
        <v>4.8648681395257101E-3</v>
      </c>
      <c r="O2669" s="60">
        <v>1.9165297815278299</v>
      </c>
      <c r="P2669" s="60" t="s">
        <v>163</v>
      </c>
      <c r="Q2669" s="60">
        <v>663</v>
      </c>
      <c r="R2669" s="60" t="s">
        <v>173</v>
      </c>
    </row>
    <row r="2670" spans="1:18" x14ac:dyDescent="0.25">
      <c r="A2670" s="60">
        <v>2667</v>
      </c>
      <c r="B2670" s="60">
        <v>0.97617487107746903</v>
      </c>
      <c r="C2670" s="60">
        <v>-2.4113537432353001E-2</v>
      </c>
      <c r="D2670" s="60">
        <v>5.70435689520674E-2</v>
      </c>
      <c r="E2670" s="60">
        <v>0.63437160247524604</v>
      </c>
      <c r="F2670" s="60">
        <v>0.73424576129239105</v>
      </c>
      <c r="G2670" s="60">
        <v>7.8959901358859497E-2</v>
      </c>
      <c r="H2670" s="60">
        <v>11.6646561455943</v>
      </c>
      <c r="I2670" s="60" t="s">
        <v>142</v>
      </c>
      <c r="J2670" s="60">
        <v>-1</v>
      </c>
      <c r="K2670" s="60">
        <v>0.465784660201711</v>
      </c>
      <c r="L2670" s="60">
        <v>0.16858694227353499</v>
      </c>
      <c r="M2670" s="60">
        <v>0.36562839752475401</v>
      </c>
      <c r="N2670" s="60">
        <v>7.8959901358859497E-2</v>
      </c>
      <c r="O2670" s="60" t="s">
        <v>142</v>
      </c>
      <c r="P2670" s="60" t="s">
        <v>163</v>
      </c>
      <c r="Q2670" s="60">
        <v>664</v>
      </c>
      <c r="R2670" s="60" t="s">
        <v>173</v>
      </c>
    </row>
    <row r="2671" spans="1:18" x14ac:dyDescent="0.25">
      <c r="A2671" s="60">
        <v>2668</v>
      </c>
      <c r="B2671" s="60">
        <v>0.98780629527799402</v>
      </c>
      <c r="C2671" s="60">
        <v>-1.22686578669729E-2</v>
      </c>
      <c r="D2671" s="60">
        <v>5.65874222266382E-2</v>
      </c>
      <c r="E2671" s="60">
        <v>0.54756628978839395</v>
      </c>
      <c r="F2671" s="60">
        <v>0.89058175953045104</v>
      </c>
      <c r="G2671" s="60">
        <v>3.7779334955670499E-2</v>
      </c>
      <c r="H2671" s="60">
        <v>25.469497178110199</v>
      </c>
      <c r="I2671" s="60">
        <v>1.9131008239667799</v>
      </c>
      <c r="J2671" s="60">
        <v>-0.47728839616172503</v>
      </c>
      <c r="K2671" s="60">
        <v>0.487652549819308</v>
      </c>
      <c r="L2671" s="60">
        <v>5.9913739969085403E-2</v>
      </c>
      <c r="M2671" s="60">
        <v>0.452433710211606</v>
      </c>
      <c r="N2671" s="60">
        <v>3.7779334955670499E-2</v>
      </c>
      <c r="O2671" s="60">
        <v>1.9131008239667799</v>
      </c>
      <c r="P2671" s="60" t="s">
        <v>163</v>
      </c>
      <c r="Q2671" s="60">
        <v>665</v>
      </c>
      <c r="R2671" s="60" t="s">
        <v>173</v>
      </c>
    </row>
    <row r="2672" spans="1:18" x14ac:dyDescent="0.25">
      <c r="A2672" s="60">
        <v>2669</v>
      </c>
      <c r="B2672" s="60">
        <v>0.98454623718919199</v>
      </c>
      <c r="C2672" s="60">
        <v>-1.55744168567837E-2</v>
      </c>
      <c r="D2672" s="60">
        <v>5.4088004772127898E-2</v>
      </c>
      <c r="E2672" s="60">
        <v>0.43831199972505602</v>
      </c>
      <c r="F2672" s="60">
        <v>0.98597755142073695</v>
      </c>
      <c r="G2672" s="60">
        <v>2.77691725851744E-2</v>
      </c>
      <c r="H2672" s="60">
        <v>35.011155785530498</v>
      </c>
      <c r="I2672" s="60">
        <v>1.02911066739122</v>
      </c>
      <c r="J2672" s="60">
        <v>-2.82872078908778E-2</v>
      </c>
      <c r="K2672" s="60">
        <v>0.432165792247238</v>
      </c>
      <c r="L2672" s="60">
        <v>6.1462074778183698E-3</v>
      </c>
      <c r="M2672" s="60">
        <v>0.56168800027494403</v>
      </c>
      <c r="N2672" s="60">
        <v>2.77691725851744E-2</v>
      </c>
      <c r="O2672" s="60">
        <v>1.02911066739122</v>
      </c>
      <c r="P2672" s="60" t="s">
        <v>163</v>
      </c>
      <c r="Q2672" s="60">
        <v>666</v>
      </c>
      <c r="R2672" s="60" t="s">
        <v>173</v>
      </c>
    </row>
    <row r="2673" spans="1:18" x14ac:dyDescent="0.25">
      <c r="A2673" s="60">
        <v>2670</v>
      </c>
      <c r="B2673" s="60">
        <v>0.98780629527799402</v>
      </c>
      <c r="C2673" s="60">
        <v>-1.22686578669729E-2</v>
      </c>
      <c r="D2673" s="60">
        <v>5.65874222266382E-2</v>
      </c>
      <c r="E2673" s="60">
        <v>0.54756628978839395</v>
      </c>
      <c r="F2673" s="60">
        <v>0.89058175953045104</v>
      </c>
      <c r="G2673" s="60">
        <v>3.7779334955670499E-2</v>
      </c>
      <c r="H2673" s="60">
        <v>25.469497178110199</v>
      </c>
      <c r="I2673" s="60">
        <v>1.9131008239667799</v>
      </c>
      <c r="J2673" s="60">
        <v>-0.47728839616172503</v>
      </c>
      <c r="K2673" s="60">
        <v>0.487652549819308</v>
      </c>
      <c r="L2673" s="60">
        <v>5.9913739969085403E-2</v>
      </c>
      <c r="M2673" s="60">
        <v>0.452433710211606</v>
      </c>
      <c r="N2673" s="60">
        <v>3.7779334955670499E-2</v>
      </c>
      <c r="O2673" s="60">
        <v>1.9131008239667799</v>
      </c>
      <c r="P2673" s="60" t="s">
        <v>163</v>
      </c>
      <c r="Q2673" s="60">
        <v>667</v>
      </c>
      <c r="R2673" s="60" t="s">
        <v>173</v>
      </c>
    </row>
    <row r="2674" spans="1:18" x14ac:dyDescent="0.25">
      <c r="A2674" s="60">
        <v>2671</v>
      </c>
      <c r="B2674" s="60">
        <v>0.98363443037366705</v>
      </c>
      <c r="C2674" s="60">
        <v>-1.6500964806150199E-2</v>
      </c>
      <c r="D2674" s="60">
        <v>5.8051847846275401E-2</v>
      </c>
      <c r="E2674" s="60">
        <v>0.62042923630605695</v>
      </c>
      <c r="F2674" s="60">
        <v>0.999999999999999</v>
      </c>
      <c r="G2674" s="60">
        <v>1.6941067128500599E-3</v>
      </c>
      <c r="H2674" s="60">
        <v>589.28158758527297</v>
      </c>
      <c r="I2674" s="60">
        <v>10.464907684984</v>
      </c>
      <c r="J2674" s="60">
        <v>-0.90444253976221001</v>
      </c>
      <c r="K2674" s="60">
        <v>0.62042923630605595</v>
      </c>
      <c r="L2674" s="61">
        <v>6.8881482329758597E-16</v>
      </c>
      <c r="M2674" s="60">
        <v>0.37957076369394299</v>
      </c>
      <c r="N2674" s="60">
        <v>1.6941067128500599E-3</v>
      </c>
      <c r="O2674" s="60">
        <v>10.464907684984</v>
      </c>
      <c r="P2674" s="60" t="s">
        <v>163</v>
      </c>
      <c r="Q2674" s="60">
        <v>668</v>
      </c>
      <c r="R2674" s="60" t="s">
        <v>173</v>
      </c>
    </row>
    <row r="2675" spans="1:18" x14ac:dyDescent="0.25">
      <c r="A2675" s="60">
        <v>2672</v>
      </c>
      <c r="B2675" s="60">
        <v>0.982463838228259</v>
      </c>
      <c r="C2675" s="60">
        <v>-1.7691741790618901E-2</v>
      </c>
      <c r="D2675" s="60">
        <v>5.9068698977281203E-2</v>
      </c>
      <c r="E2675" s="60">
        <v>0.60092244056809996</v>
      </c>
      <c r="F2675" s="60">
        <v>0.68078509421325795</v>
      </c>
      <c r="G2675" s="60">
        <v>2.9216835342019701E-2</v>
      </c>
      <c r="H2675" s="60">
        <v>33.226841760709</v>
      </c>
      <c r="I2675" s="60">
        <v>2.6530561763865101</v>
      </c>
      <c r="J2675" s="60">
        <v>-0.62307620588644597</v>
      </c>
      <c r="K2675" s="60">
        <v>0.40909904031701499</v>
      </c>
      <c r="L2675" s="60">
        <v>0.19182340025108499</v>
      </c>
      <c r="M2675" s="60">
        <v>0.39907755943189999</v>
      </c>
      <c r="N2675" s="60">
        <v>2.9216835342019701E-2</v>
      </c>
      <c r="O2675" s="60">
        <v>2.6530561763865101</v>
      </c>
      <c r="P2675" s="60" t="s">
        <v>163</v>
      </c>
      <c r="Q2675" s="60">
        <v>669</v>
      </c>
      <c r="R2675" s="60" t="s">
        <v>173</v>
      </c>
    </row>
    <row r="2676" spans="1:18" x14ac:dyDescent="0.25">
      <c r="A2676" s="60">
        <v>2673</v>
      </c>
      <c r="B2676" s="60">
        <v>0.97147877485647405</v>
      </c>
      <c r="C2676" s="60">
        <v>-2.89358582093063E-2</v>
      </c>
      <c r="D2676" s="60">
        <v>6.0166319586016301E-2</v>
      </c>
      <c r="E2676" s="60">
        <v>0.66255975882298002</v>
      </c>
      <c r="F2676" s="60">
        <v>0.999999999999998</v>
      </c>
      <c r="G2676" s="60">
        <v>1.8848753255138E-3</v>
      </c>
      <c r="H2676" s="60">
        <v>529.53906879883903</v>
      </c>
      <c r="I2676" s="60">
        <v>7.4416503744566302</v>
      </c>
      <c r="J2676" s="60">
        <v>-0.86562120636136197</v>
      </c>
      <c r="K2676" s="60">
        <v>0.66255975882297902</v>
      </c>
      <c r="L2676" s="61">
        <v>1.3240603789836499E-15</v>
      </c>
      <c r="M2676" s="60">
        <v>0.33744024117701998</v>
      </c>
      <c r="N2676" s="60">
        <v>1.8848753255138E-3</v>
      </c>
      <c r="O2676" s="60">
        <v>7.4416503744566302</v>
      </c>
      <c r="P2676" s="60" t="s">
        <v>163</v>
      </c>
      <c r="Q2676" s="60">
        <v>670</v>
      </c>
      <c r="R2676" s="60" t="s">
        <v>173</v>
      </c>
    </row>
    <row r="2677" spans="1:18" x14ac:dyDescent="0.25">
      <c r="A2677" s="60">
        <v>2674</v>
      </c>
      <c r="B2677" s="60">
        <v>0.99048374695645303</v>
      </c>
      <c r="C2677" s="60">
        <v>-9.5618219065261596E-3</v>
      </c>
      <c r="D2677" s="60">
        <v>5.0921603749624997E-2</v>
      </c>
      <c r="E2677" s="60">
        <v>0.47458564422782601</v>
      </c>
      <c r="F2677" s="60">
        <v>0.782118655298914</v>
      </c>
      <c r="G2677" s="60">
        <v>0.119757125549455</v>
      </c>
      <c r="H2677" s="60">
        <v>7.3502338204254896</v>
      </c>
      <c r="I2677" s="60" t="s">
        <v>142</v>
      </c>
      <c r="J2677" s="60">
        <v>-1</v>
      </c>
      <c r="K2677" s="60">
        <v>0.37118228588763602</v>
      </c>
      <c r="L2677" s="60">
        <v>0.10340335834019</v>
      </c>
      <c r="M2677" s="60">
        <v>0.52541435577217399</v>
      </c>
      <c r="N2677" s="60">
        <v>0.119757125549455</v>
      </c>
      <c r="O2677" s="60" t="s">
        <v>142</v>
      </c>
      <c r="P2677" s="60" t="s">
        <v>163</v>
      </c>
      <c r="Q2677" s="60">
        <v>671</v>
      </c>
      <c r="R2677" s="60" t="s">
        <v>173</v>
      </c>
    </row>
    <row r="2678" spans="1:18" x14ac:dyDescent="0.25">
      <c r="A2678" s="60">
        <v>2675</v>
      </c>
      <c r="B2678" s="60">
        <v>1.0044599006211701</v>
      </c>
      <c r="C2678" s="60">
        <v>4.4499847360376602E-3</v>
      </c>
      <c r="D2678" s="60">
        <v>5.4911315450473397E-2</v>
      </c>
      <c r="E2678" s="60">
        <v>0.48445721402820002</v>
      </c>
      <c r="F2678" s="60">
        <v>0.99999999995996802</v>
      </c>
      <c r="G2678" s="60">
        <v>3.9340958401859203E-3</v>
      </c>
      <c r="H2678" s="60">
        <v>253.18801183876101</v>
      </c>
      <c r="I2678" s="60">
        <v>1.3576217053791799</v>
      </c>
      <c r="J2678" s="60">
        <v>-0.26341778712156</v>
      </c>
      <c r="K2678" s="60">
        <v>0.48445721400880698</v>
      </c>
      <c r="L2678" s="61">
        <v>1.9393565262213101E-11</v>
      </c>
      <c r="M2678" s="60">
        <v>0.51554278597180003</v>
      </c>
      <c r="N2678" s="60">
        <v>3.9340958401859203E-3</v>
      </c>
      <c r="O2678" s="60">
        <v>1.3576217053791799</v>
      </c>
      <c r="P2678" s="60" t="s">
        <v>163</v>
      </c>
      <c r="Q2678" s="60">
        <v>672</v>
      </c>
      <c r="R2678" s="60" t="s">
        <v>173</v>
      </c>
    </row>
    <row r="2679" spans="1:18" x14ac:dyDescent="0.25">
      <c r="A2679" s="60">
        <v>2676</v>
      </c>
      <c r="B2679" s="60">
        <v>0.98068748591831001</v>
      </c>
      <c r="C2679" s="60">
        <v>-1.95014370218482E-2</v>
      </c>
      <c r="D2679" s="60">
        <v>5.4283445380664701E-2</v>
      </c>
      <c r="E2679" s="60">
        <v>0.42542403398295903</v>
      </c>
      <c r="F2679" s="60">
        <v>0.99999999999895195</v>
      </c>
      <c r="G2679" s="60">
        <v>4.8943046294490202E-3</v>
      </c>
      <c r="H2679" s="60">
        <v>203.31911695545099</v>
      </c>
      <c r="I2679" s="60">
        <v>0.96543705020260895</v>
      </c>
      <c r="J2679" s="60">
        <v>3.5800314261957497E-2</v>
      </c>
      <c r="K2679" s="60">
        <v>0.42542403398251299</v>
      </c>
      <c r="L2679" s="61">
        <v>4.4581865496663998E-13</v>
      </c>
      <c r="M2679" s="60">
        <v>0.57457596601704097</v>
      </c>
      <c r="N2679" s="60">
        <v>4.8943046294490202E-3</v>
      </c>
      <c r="O2679" s="60">
        <v>0.96543705020260895</v>
      </c>
      <c r="P2679" s="60" t="s">
        <v>163</v>
      </c>
      <c r="Q2679" s="60">
        <v>673</v>
      </c>
      <c r="R2679" s="60" t="s">
        <v>173</v>
      </c>
    </row>
    <row r="2680" spans="1:18" x14ac:dyDescent="0.25">
      <c r="A2680" s="60">
        <v>2677</v>
      </c>
      <c r="B2680" s="60">
        <v>0.98076594360116798</v>
      </c>
      <c r="C2680" s="60">
        <v>-1.9421437485056599E-2</v>
      </c>
      <c r="D2680" s="60">
        <v>5.5695088206695303E-2</v>
      </c>
      <c r="E2680" s="60">
        <v>0.51249210559130198</v>
      </c>
      <c r="F2680" s="60">
        <v>0.999999999999999</v>
      </c>
      <c r="G2680" s="60">
        <v>3.1889489416243601E-3</v>
      </c>
      <c r="H2680" s="60">
        <v>312.58294482150802</v>
      </c>
      <c r="I2680" s="60">
        <v>1.7553248594458</v>
      </c>
      <c r="J2680" s="60">
        <v>-0.43030488366938402</v>
      </c>
      <c r="K2680" s="60">
        <v>0.51249210559130098</v>
      </c>
      <c r="L2680" s="61">
        <v>5.1208248200948104E-16</v>
      </c>
      <c r="M2680" s="60">
        <v>0.48750789440869802</v>
      </c>
      <c r="N2680" s="60">
        <v>3.1889489416243601E-3</v>
      </c>
      <c r="O2680" s="60">
        <v>1.7553248594458</v>
      </c>
      <c r="P2680" s="60" t="s">
        <v>163</v>
      </c>
      <c r="Q2680" s="60">
        <v>674</v>
      </c>
      <c r="R2680" s="60" t="s">
        <v>173</v>
      </c>
    </row>
    <row r="2681" spans="1:18" x14ac:dyDescent="0.25">
      <c r="A2681" s="60">
        <v>2678</v>
      </c>
      <c r="B2681" s="60">
        <v>0.98068748591831001</v>
      </c>
      <c r="C2681" s="60">
        <v>-1.95014370218482E-2</v>
      </c>
      <c r="D2681" s="60">
        <v>5.4283445380664701E-2</v>
      </c>
      <c r="E2681" s="60">
        <v>0.42542403398295903</v>
      </c>
      <c r="F2681" s="60">
        <v>0.99999999999895195</v>
      </c>
      <c r="G2681" s="60">
        <v>4.8943046294490202E-3</v>
      </c>
      <c r="H2681" s="60">
        <v>203.31911695545099</v>
      </c>
      <c r="I2681" s="60">
        <v>0.96543705020260895</v>
      </c>
      <c r="J2681" s="60">
        <v>3.5800314261957497E-2</v>
      </c>
      <c r="K2681" s="60">
        <v>0.42542403398251299</v>
      </c>
      <c r="L2681" s="61">
        <v>4.4581865496663998E-13</v>
      </c>
      <c r="M2681" s="60">
        <v>0.57457596601704097</v>
      </c>
      <c r="N2681" s="60">
        <v>4.8943046294490202E-3</v>
      </c>
      <c r="O2681" s="60">
        <v>0.96543705020260895</v>
      </c>
      <c r="P2681" s="60" t="s">
        <v>163</v>
      </c>
      <c r="Q2681" s="60">
        <v>675</v>
      </c>
      <c r="R2681" s="60" t="s">
        <v>173</v>
      </c>
    </row>
    <row r="2682" spans="1:18" x14ac:dyDescent="0.25">
      <c r="A2682" s="60">
        <v>2679</v>
      </c>
      <c r="B2682" s="60">
        <v>0.98106937303643305</v>
      </c>
      <c r="C2682" s="60">
        <v>-1.9112105264241799E-2</v>
      </c>
      <c r="D2682" s="60">
        <v>5.9079563377882401E-2</v>
      </c>
      <c r="E2682" s="60">
        <v>0.62003718637541605</v>
      </c>
      <c r="F2682" s="60">
        <v>0.99999950314946895</v>
      </c>
      <c r="G2682" s="60">
        <v>4.3168319750425902E-3</v>
      </c>
      <c r="H2682" s="60">
        <v>230.65136048412799</v>
      </c>
      <c r="I2682" s="60">
        <v>2.0723599993519</v>
      </c>
      <c r="J2682" s="60">
        <v>-0.51745835650527106</v>
      </c>
      <c r="K2682" s="60">
        <v>0.62003687830961096</v>
      </c>
      <c r="L2682" s="61">
        <v>3.0806580532197698E-7</v>
      </c>
      <c r="M2682" s="60">
        <v>0.37996281362458401</v>
      </c>
      <c r="N2682" s="60">
        <v>4.3168319750425902E-3</v>
      </c>
      <c r="O2682" s="60">
        <v>2.0723599993519</v>
      </c>
      <c r="P2682" s="60" t="s">
        <v>163</v>
      </c>
      <c r="Q2682" s="60">
        <v>676</v>
      </c>
      <c r="R2682" s="60" t="s">
        <v>173</v>
      </c>
    </row>
    <row r="2683" spans="1:18" x14ac:dyDescent="0.25">
      <c r="A2683" s="60">
        <v>2680</v>
      </c>
      <c r="B2683" s="60">
        <v>0.99584039018624304</v>
      </c>
      <c r="C2683" s="60">
        <v>-4.1682850560983203E-3</v>
      </c>
      <c r="D2683" s="60">
        <v>5.2558870152152E-2</v>
      </c>
      <c r="E2683" s="60">
        <v>0.50346842303662698</v>
      </c>
      <c r="F2683" s="60">
        <v>0.99999999999992095</v>
      </c>
      <c r="G2683" s="60">
        <v>4.3037253637593703E-3</v>
      </c>
      <c r="H2683" s="60">
        <v>231.356834016584</v>
      </c>
      <c r="I2683" s="60" t="s">
        <v>142</v>
      </c>
      <c r="J2683" s="60">
        <v>-1</v>
      </c>
      <c r="K2683" s="60">
        <v>0.50346842303658701</v>
      </c>
      <c r="L2683" s="61">
        <v>3.9574526268230297E-14</v>
      </c>
      <c r="M2683" s="60">
        <v>0.49653157696337302</v>
      </c>
      <c r="N2683" s="60">
        <v>4.3037253637593703E-3</v>
      </c>
      <c r="O2683" s="60" t="s">
        <v>142</v>
      </c>
      <c r="P2683" s="60" t="s">
        <v>163</v>
      </c>
      <c r="Q2683" s="60">
        <v>677</v>
      </c>
      <c r="R2683" s="60" t="s">
        <v>173</v>
      </c>
    </row>
    <row r="2684" spans="1:18" x14ac:dyDescent="0.25">
      <c r="A2684" s="60">
        <v>2681</v>
      </c>
      <c r="B2684" s="60">
        <v>0.96753893811743996</v>
      </c>
      <c r="C2684" s="60">
        <v>-3.2999608771836698E-2</v>
      </c>
      <c r="D2684" s="60">
        <v>5.7360269227019901E-2</v>
      </c>
      <c r="E2684" s="60">
        <v>0.56964853462690901</v>
      </c>
      <c r="F2684" s="60">
        <v>0.97675711487721695</v>
      </c>
      <c r="G2684" s="60">
        <v>2.6572045419908898E-2</v>
      </c>
      <c r="H2684" s="60">
        <v>36.633534949882197</v>
      </c>
      <c r="I2684" s="60">
        <v>3.0690913062623899</v>
      </c>
      <c r="J2684" s="60">
        <v>-0.67417065827936395</v>
      </c>
      <c r="K2684" s="60">
        <v>0.55640825917621395</v>
      </c>
      <c r="L2684" s="60">
        <v>1.3240275450695E-2</v>
      </c>
      <c r="M2684" s="60">
        <v>0.43035146537309099</v>
      </c>
      <c r="N2684" s="60">
        <v>2.6572045419908898E-2</v>
      </c>
      <c r="O2684" s="60">
        <v>3.0690913062623899</v>
      </c>
      <c r="P2684" s="60" t="s">
        <v>163</v>
      </c>
      <c r="Q2684" s="60">
        <v>678</v>
      </c>
      <c r="R2684" s="60" t="s">
        <v>173</v>
      </c>
    </row>
    <row r="2685" spans="1:18" x14ac:dyDescent="0.25">
      <c r="A2685" s="60">
        <v>2682</v>
      </c>
      <c r="B2685" s="60">
        <v>1.0232468479582699</v>
      </c>
      <c r="C2685" s="60">
        <v>2.2980755963708702E-2</v>
      </c>
      <c r="D2685" s="60">
        <v>4.0537150048028298E-2</v>
      </c>
      <c r="E2685" s="60">
        <v>0.90321320240681402</v>
      </c>
      <c r="F2685" s="60">
        <v>0.46855940173392302</v>
      </c>
      <c r="G2685" s="60">
        <v>0.80776898954283805</v>
      </c>
      <c r="H2685" s="60">
        <v>0.23797770519261499</v>
      </c>
      <c r="I2685" s="60">
        <v>4.2145887671567503E-2</v>
      </c>
      <c r="J2685" s="60">
        <v>22.7271073228485</v>
      </c>
      <c r="K2685" s="60">
        <v>0.42320903775791702</v>
      </c>
      <c r="L2685" s="60">
        <v>0.480004164648897</v>
      </c>
      <c r="M2685" s="60">
        <v>9.6786797593186202E-2</v>
      </c>
      <c r="N2685" s="60">
        <v>0.80776898954283805</v>
      </c>
      <c r="O2685" s="60">
        <v>4.2145887671567503E-2</v>
      </c>
      <c r="P2685" s="60" t="s">
        <v>163</v>
      </c>
      <c r="Q2685" s="60">
        <v>679</v>
      </c>
      <c r="R2685" s="60" t="s">
        <v>173</v>
      </c>
    </row>
    <row r="2686" spans="1:18" x14ac:dyDescent="0.25">
      <c r="A2686" s="60">
        <v>2683</v>
      </c>
      <c r="B2686" s="60">
        <v>0.97190100690308101</v>
      </c>
      <c r="C2686" s="60">
        <v>-2.85013244581429E-2</v>
      </c>
      <c r="D2686" s="60">
        <v>5.6616460036080098E-2</v>
      </c>
      <c r="E2686" s="60">
        <v>0.59452705390499605</v>
      </c>
      <c r="F2686" s="60">
        <v>0.999999999999998</v>
      </c>
      <c r="G2686" s="60">
        <v>3.1147635734326902E-3</v>
      </c>
      <c r="H2686" s="60">
        <v>320.05165494083599</v>
      </c>
      <c r="I2686" s="60">
        <v>4.1248763824581101</v>
      </c>
      <c r="J2686" s="60">
        <v>-0.75756849241526203</v>
      </c>
      <c r="K2686" s="60">
        <v>0.59452705390499505</v>
      </c>
      <c r="L2686" s="61">
        <v>1.1881037232142E-15</v>
      </c>
      <c r="M2686" s="60">
        <v>0.40547294609500401</v>
      </c>
      <c r="N2686" s="60">
        <v>3.1147635734326902E-3</v>
      </c>
      <c r="O2686" s="60">
        <v>4.1248763824581101</v>
      </c>
      <c r="P2686" s="60" t="s">
        <v>163</v>
      </c>
      <c r="Q2686" s="60">
        <v>680</v>
      </c>
      <c r="R2686" s="60" t="s">
        <v>173</v>
      </c>
    </row>
    <row r="2687" spans="1:18" x14ac:dyDescent="0.25">
      <c r="A2687" s="60">
        <v>2684</v>
      </c>
      <c r="B2687" s="60">
        <v>0.99357547464607399</v>
      </c>
      <c r="C2687" s="60">
        <v>-6.4452514347808397E-3</v>
      </c>
      <c r="D2687" s="60">
        <v>5.4765154578408998E-2</v>
      </c>
      <c r="E2687" s="60">
        <v>0.50487533891505498</v>
      </c>
      <c r="F2687" s="60">
        <v>0.99999999999664801</v>
      </c>
      <c r="G2687" s="60">
        <v>3.9436795515932098E-3</v>
      </c>
      <c r="H2687" s="60">
        <v>252.57029822466399</v>
      </c>
      <c r="I2687" s="60">
        <v>2.1147495043472899</v>
      </c>
      <c r="J2687" s="60">
        <v>-0.52713075570212897</v>
      </c>
      <c r="K2687" s="60">
        <v>0.504875338913363</v>
      </c>
      <c r="L2687" s="61">
        <v>1.6922786902001001E-12</v>
      </c>
      <c r="M2687" s="60">
        <v>0.49512466108494502</v>
      </c>
      <c r="N2687" s="60">
        <v>3.9436795515932098E-3</v>
      </c>
      <c r="O2687" s="60">
        <v>2.1147495043472899</v>
      </c>
      <c r="P2687" s="60" t="s">
        <v>163</v>
      </c>
      <c r="Q2687" s="60">
        <v>681</v>
      </c>
      <c r="R2687" s="60" t="s">
        <v>173</v>
      </c>
    </row>
    <row r="2688" spans="1:18" x14ac:dyDescent="0.25">
      <c r="A2688" s="60">
        <v>2685</v>
      </c>
      <c r="B2688" s="60">
        <v>0.99749250877958995</v>
      </c>
      <c r="C2688" s="60">
        <v>-2.5106402417176799E-3</v>
      </c>
      <c r="D2688" s="60">
        <v>5.4659648292466903E-2</v>
      </c>
      <c r="E2688" s="60">
        <v>0.40438424723919603</v>
      </c>
      <c r="F2688" s="60">
        <v>0.99999999999996902</v>
      </c>
      <c r="G2688" s="60">
        <v>1.01524003176759E-3</v>
      </c>
      <c r="H2688" s="60">
        <v>983.98874030700301</v>
      </c>
      <c r="I2688" s="60">
        <v>1.0395415552959899</v>
      </c>
      <c r="J2688" s="60">
        <v>-3.80374936379805E-2</v>
      </c>
      <c r="K2688" s="60">
        <v>0.40438424723918398</v>
      </c>
      <c r="L2688" s="61">
        <v>1.2525891988050599E-14</v>
      </c>
      <c r="M2688" s="60">
        <v>0.59561575276080403</v>
      </c>
      <c r="N2688" s="60">
        <v>1.01524003176759E-3</v>
      </c>
      <c r="O2688" s="60">
        <v>1.0395415552959899</v>
      </c>
      <c r="P2688" s="60" t="s">
        <v>163</v>
      </c>
      <c r="Q2688" s="60">
        <v>682</v>
      </c>
      <c r="R2688" s="60" t="s">
        <v>173</v>
      </c>
    </row>
    <row r="2689" spans="1:18" x14ac:dyDescent="0.25">
      <c r="A2689" s="60">
        <v>2686</v>
      </c>
      <c r="B2689" s="60">
        <v>0.99357547464607399</v>
      </c>
      <c r="C2689" s="60">
        <v>-6.4452514347808397E-3</v>
      </c>
      <c r="D2689" s="60">
        <v>5.4765154578408998E-2</v>
      </c>
      <c r="E2689" s="60">
        <v>0.50487533891505498</v>
      </c>
      <c r="F2689" s="60">
        <v>0.99999999999664801</v>
      </c>
      <c r="G2689" s="60">
        <v>3.9436795515932098E-3</v>
      </c>
      <c r="H2689" s="60">
        <v>252.57029822466399</v>
      </c>
      <c r="I2689" s="60">
        <v>2.1147495043472899</v>
      </c>
      <c r="J2689" s="60">
        <v>-0.52713075570212897</v>
      </c>
      <c r="K2689" s="60">
        <v>0.504875338913363</v>
      </c>
      <c r="L2689" s="61">
        <v>1.6922786902001001E-12</v>
      </c>
      <c r="M2689" s="60">
        <v>0.49512466108494502</v>
      </c>
      <c r="N2689" s="60">
        <v>3.9436795515932098E-3</v>
      </c>
      <c r="O2689" s="60">
        <v>2.1147495043472899</v>
      </c>
      <c r="P2689" s="60" t="s">
        <v>163</v>
      </c>
      <c r="Q2689" s="60">
        <v>683</v>
      </c>
      <c r="R2689" s="60" t="s">
        <v>173</v>
      </c>
    </row>
    <row r="2690" spans="1:18" x14ac:dyDescent="0.25">
      <c r="A2690" s="60">
        <v>2687</v>
      </c>
      <c r="B2690" s="60">
        <v>0.97743958337902104</v>
      </c>
      <c r="C2690" s="60">
        <v>-2.28187963176542E-2</v>
      </c>
      <c r="D2690" s="60">
        <v>5.5534530227447199E-2</v>
      </c>
      <c r="E2690" s="60">
        <v>0.586215568154134</v>
      </c>
      <c r="F2690" s="60">
        <v>0.99999999999998901</v>
      </c>
      <c r="G2690" s="60">
        <v>4.0692385942880504E-3</v>
      </c>
      <c r="H2690" s="60">
        <v>244.746219305914</v>
      </c>
      <c r="I2690" s="60">
        <v>32.799204772633303</v>
      </c>
      <c r="J2690" s="60">
        <v>-0.96951145593522503</v>
      </c>
      <c r="K2690" s="60">
        <v>0.58621556815412701</v>
      </c>
      <c r="L2690" s="61">
        <v>6.1828852010051499E-15</v>
      </c>
      <c r="M2690" s="60">
        <v>0.413784431845866</v>
      </c>
      <c r="N2690" s="60">
        <v>4.0692385942880504E-3</v>
      </c>
      <c r="O2690" s="60">
        <v>32.799204772633303</v>
      </c>
      <c r="P2690" s="60" t="s">
        <v>163</v>
      </c>
      <c r="Q2690" s="60">
        <v>684</v>
      </c>
      <c r="R2690" s="60" t="s">
        <v>173</v>
      </c>
    </row>
    <row r="2691" spans="1:18" x14ac:dyDescent="0.25">
      <c r="A2691" s="60">
        <v>2688</v>
      </c>
      <c r="B2691" s="60">
        <v>0.99014011196722496</v>
      </c>
      <c r="C2691" s="60">
        <v>-9.90881862791489E-3</v>
      </c>
      <c r="D2691" s="60">
        <v>5.3231162432738198E-2</v>
      </c>
      <c r="E2691" s="60">
        <v>0.47312440669844202</v>
      </c>
      <c r="F2691" s="60">
        <v>0.99999999999995604</v>
      </c>
      <c r="G2691" s="60">
        <v>4.6194896255506296E-3</v>
      </c>
      <c r="H2691" s="60">
        <v>215.474130490292</v>
      </c>
      <c r="I2691" s="60">
        <v>2.4097332021882001</v>
      </c>
      <c r="J2691" s="60">
        <v>-0.58501630010661199</v>
      </c>
      <c r="K2691" s="60">
        <v>0.47312440669842099</v>
      </c>
      <c r="L2691" s="61">
        <v>2.0958417032166199E-14</v>
      </c>
      <c r="M2691" s="60">
        <v>0.52687559330155798</v>
      </c>
      <c r="N2691" s="60">
        <v>4.6194896255506296E-3</v>
      </c>
      <c r="O2691" s="60">
        <v>2.4097332021882001</v>
      </c>
      <c r="P2691" s="60" t="s">
        <v>163</v>
      </c>
      <c r="Q2691" s="60">
        <v>685</v>
      </c>
      <c r="R2691" s="60" t="s">
        <v>173</v>
      </c>
    </row>
    <row r="2692" spans="1:18" x14ac:dyDescent="0.25">
      <c r="A2692" s="60">
        <v>2689</v>
      </c>
      <c r="B2692" s="60">
        <v>0.98718103688530501</v>
      </c>
      <c r="C2692" s="60">
        <v>-1.2901835005272901E-2</v>
      </c>
      <c r="D2692" s="60">
        <v>5.0453204614341801E-2</v>
      </c>
      <c r="E2692" s="60">
        <v>0.343607073013315</v>
      </c>
      <c r="F2692" s="60">
        <v>0.99934820585497497</v>
      </c>
      <c r="G2692" s="60">
        <v>3.2346861425975301E-2</v>
      </c>
      <c r="H2692" s="60">
        <v>29.914900423599502</v>
      </c>
      <c r="I2692" s="60">
        <v>0.69444157675946006</v>
      </c>
      <c r="J2692" s="60">
        <v>0.44000594645614</v>
      </c>
      <c r="K2692" s="60">
        <v>0.34338311193493598</v>
      </c>
      <c r="L2692" s="60">
        <v>2.23961078379114E-4</v>
      </c>
      <c r="M2692" s="60">
        <v>0.65639292698668505</v>
      </c>
      <c r="N2692" s="60">
        <v>3.2346861425975301E-2</v>
      </c>
      <c r="O2692" s="60">
        <v>0.69444157675946006</v>
      </c>
      <c r="P2692" s="60" t="s">
        <v>163</v>
      </c>
      <c r="Q2692" s="60">
        <v>686</v>
      </c>
      <c r="R2692" s="60" t="s">
        <v>173</v>
      </c>
    </row>
    <row r="2693" spans="1:18" x14ac:dyDescent="0.25">
      <c r="A2693" s="60">
        <v>2690</v>
      </c>
      <c r="B2693" s="60">
        <v>0.98979720473124799</v>
      </c>
      <c r="C2693" s="60">
        <v>-1.02552005426488E-2</v>
      </c>
      <c r="D2693" s="60">
        <v>5.3729858239093597E-2</v>
      </c>
      <c r="E2693" s="60">
        <v>0.46300874398279002</v>
      </c>
      <c r="F2693" s="60">
        <v>0.99999999999882005</v>
      </c>
      <c r="G2693" s="60">
        <v>3.9238917534801703E-3</v>
      </c>
      <c r="H2693" s="60">
        <v>253.84902816523399</v>
      </c>
      <c r="I2693" s="60">
        <v>2.2274734665653799</v>
      </c>
      <c r="J2693" s="60">
        <v>-0.55106087007988602</v>
      </c>
      <c r="K2693" s="60">
        <v>0.46300874398224401</v>
      </c>
      <c r="L2693" s="61">
        <v>5.4637627087051598E-13</v>
      </c>
      <c r="M2693" s="60">
        <v>0.53699125601720998</v>
      </c>
      <c r="N2693" s="60">
        <v>3.9238917534801703E-3</v>
      </c>
      <c r="O2693" s="60">
        <v>2.2274734665653799</v>
      </c>
      <c r="P2693" s="60" t="s">
        <v>163</v>
      </c>
      <c r="Q2693" s="60">
        <v>687</v>
      </c>
      <c r="R2693" s="60" t="s">
        <v>173</v>
      </c>
    </row>
    <row r="2694" spans="1:18" x14ac:dyDescent="0.25">
      <c r="A2694" s="60">
        <v>2691</v>
      </c>
      <c r="B2694" s="60">
        <v>1.00460252124281</v>
      </c>
      <c r="C2694" s="60">
        <v>4.59196202885609E-3</v>
      </c>
      <c r="D2694" s="60">
        <v>4.5493438815919801E-2</v>
      </c>
      <c r="E2694" s="60">
        <v>0.42372670389545702</v>
      </c>
      <c r="F2694" s="60">
        <v>0.61333592307317597</v>
      </c>
      <c r="G2694" s="60">
        <v>0.37200025680273002</v>
      </c>
      <c r="H2694" s="60">
        <v>1.6881701872864401</v>
      </c>
      <c r="I2694" s="60" t="s">
        <v>142</v>
      </c>
      <c r="J2694" s="60">
        <v>-1</v>
      </c>
      <c r="K2694" s="60">
        <v>0.25988680906447498</v>
      </c>
      <c r="L2694" s="60">
        <v>0.16383989483098199</v>
      </c>
      <c r="M2694" s="60">
        <v>0.57627329610454303</v>
      </c>
      <c r="N2694" s="60">
        <v>0.37200025680273002</v>
      </c>
      <c r="O2694" s="60" t="s">
        <v>142</v>
      </c>
      <c r="P2694" s="60" t="s">
        <v>163</v>
      </c>
      <c r="Q2694" s="60">
        <v>688</v>
      </c>
      <c r="R2694" s="60" t="s">
        <v>173</v>
      </c>
    </row>
    <row r="2695" spans="1:18" x14ac:dyDescent="0.25">
      <c r="A2695" s="60">
        <v>2692</v>
      </c>
      <c r="B2695" s="60">
        <v>0.99058232754542697</v>
      </c>
      <c r="C2695" s="60">
        <v>-9.4622991391394295E-3</v>
      </c>
      <c r="D2695" s="60">
        <v>5.3026203184318201E-2</v>
      </c>
      <c r="E2695" s="60">
        <v>0.40404978243372203</v>
      </c>
      <c r="F2695" s="60">
        <v>0.99999999991670196</v>
      </c>
      <c r="G2695" s="60">
        <v>5.2735341936009398E-3</v>
      </c>
      <c r="H2695" s="60">
        <v>188.62615264985499</v>
      </c>
      <c r="I2695" s="60">
        <v>0.95722097293181896</v>
      </c>
      <c r="J2695" s="60">
        <v>4.4690858514263201E-2</v>
      </c>
      <c r="K2695" s="60">
        <v>0.404049782400066</v>
      </c>
      <c r="L2695" s="61">
        <v>3.3656508115393399E-11</v>
      </c>
      <c r="M2695" s="60">
        <v>0.59595021756627797</v>
      </c>
      <c r="N2695" s="60">
        <v>5.2735341936009398E-3</v>
      </c>
      <c r="O2695" s="60">
        <v>0.95722097293181896</v>
      </c>
      <c r="P2695" s="60" t="s">
        <v>163</v>
      </c>
      <c r="Q2695" s="60">
        <v>689</v>
      </c>
      <c r="R2695" s="60" t="s">
        <v>173</v>
      </c>
    </row>
    <row r="2696" spans="1:18" x14ac:dyDescent="0.25">
      <c r="A2696" s="60">
        <v>2693</v>
      </c>
      <c r="B2696" s="60">
        <v>0.99278720978689905</v>
      </c>
      <c r="C2696" s="60">
        <v>-7.2389281452137997E-3</v>
      </c>
      <c r="D2696" s="60">
        <v>5.6826604610466298E-2</v>
      </c>
      <c r="E2696" s="60">
        <v>0.57152092270759602</v>
      </c>
      <c r="F2696" s="60">
        <v>0.272538434543807</v>
      </c>
      <c r="G2696" s="60">
        <v>0.22409091343264001</v>
      </c>
      <c r="H2696" s="60">
        <v>3.4624745585705901</v>
      </c>
      <c r="I2696" s="60">
        <v>2.0667321803026102</v>
      </c>
      <c r="J2696" s="60">
        <v>-0.51614437055236495</v>
      </c>
      <c r="K2696" s="60">
        <v>0.15576141758376</v>
      </c>
      <c r="L2696" s="60">
        <v>0.41575950512383603</v>
      </c>
      <c r="M2696" s="60">
        <v>0.42847907729240398</v>
      </c>
      <c r="N2696" s="60">
        <v>0.22409091343264001</v>
      </c>
      <c r="O2696" s="60">
        <v>2.0667321803026102</v>
      </c>
      <c r="P2696" s="60" t="s">
        <v>163</v>
      </c>
      <c r="Q2696" s="60">
        <v>690</v>
      </c>
      <c r="R2696" s="60" t="s">
        <v>173</v>
      </c>
    </row>
    <row r="2697" spans="1:18" x14ac:dyDescent="0.25">
      <c r="A2697" s="60">
        <v>2694</v>
      </c>
      <c r="B2697" s="60">
        <v>0.99058232754542697</v>
      </c>
      <c r="C2697" s="60">
        <v>-9.4622991391394295E-3</v>
      </c>
      <c r="D2697" s="60">
        <v>5.3026203184318201E-2</v>
      </c>
      <c r="E2697" s="60">
        <v>0.40404978243372203</v>
      </c>
      <c r="F2697" s="60">
        <v>0.99999999991670196</v>
      </c>
      <c r="G2697" s="60">
        <v>5.2735341936009398E-3</v>
      </c>
      <c r="H2697" s="60">
        <v>188.62615264985499</v>
      </c>
      <c r="I2697" s="60">
        <v>0.95722097293181896</v>
      </c>
      <c r="J2697" s="60">
        <v>4.4690858514263201E-2</v>
      </c>
      <c r="K2697" s="60">
        <v>0.404049782400066</v>
      </c>
      <c r="L2697" s="61">
        <v>3.3656508115393399E-11</v>
      </c>
      <c r="M2697" s="60">
        <v>0.59595021756627797</v>
      </c>
      <c r="N2697" s="60">
        <v>5.2735341936009398E-3</v>
      </c>
      <c r="O2697" s="60">
        <v>0.95722097293181896</v>
      </c>
      <c r="P2697" s="60" t="s">
        <v>163</v>
      </c>
      <c r="Q2697" s="60">
        <v>691</v>
      </c>
      <c r="R2697" s="60" t="s">
        <v>173</v>
      </c>
    </row>
    <row r="2698" spans="1:18" x14ac:dyDescent="0.25">
      <c r="A2698" s="60">
        <v>2695</v>
      </c>
      <c r="B2698" s="60">
        <v>0.98655699578015199</v>
      </c>
      <c r="C2698" s="60">
        <v>-1.3534179435607E-2</v>
      </c>
      <c r="D2698" s="60">
        <v>5.9839862138514097E-2</v>
      </c>
      <c r="E2698" s="60">
        <v>0.62372954346986298</v>
      </c>
      <c r="F2698" s="60">
        <v>0.67066733024829395</v>
      </c>
      <c r="G2698" s="60">
        <v>3.7575360770510699E-2</v>
      </c>
      <c r="H2698" s="60">
        <v>25.613184264748401</v>
      </c>
      <c r="I2698" s="60">
        <v>2.2495798214975902</v>
      </c>
      <c r="J2698" s="60">
        <v>-0.55547254183037698</v>
      </c>
      <c r="K2698" s="60">
        <v>0.418315027715921</v>
      </c>
      <c r="L2698" s="60">
        <v>0.20541451575394301</v>
      </c>
      <c r="M2698" s="60">
        <v>0.37627045653013702</v>
      </c>
      <c r="N2698" s="60">
        <v>3.7575360770510699E-2</v>
      </c>
      <c r="O2698" s="60">
        <v>2.2495798214975902</v>
      </c>
      <c r="P2698" s="60" t="s">
        <v>163</v>
      </c>
      <c r="Q2698" s="60">
        <v>692</v>
      </c>
      <c r="R2698" s="60" t="s">
        <v>173</v>
      </c>
    </row>
    <row r="2699" spans="1:18" x14ac:dyDescent="0.25">
      <c r="A2699" s="60">
        <v>2696</v>
      </c>
      <c r="B2699" s="60">
        <v>0.981081363388558</v>
      </c>
      <c r="C2699" s="60">
        <v>-1.9099883622037999E-2</v>
      </c>
      <c r="D2699" s="60">
        <v>5.6614311575692203E-2</v>
      </c>
      <c r="E2699" s="60">
        <v>0.61730393358258895</v>
      </c>
      <c r="F2699" s="60">
        <v>0.663185644944422</v>
      </c>
      <c r="G2699" s="60">
        <v>9.6500324024690401E-2</v>
      </c>
      <c r="H2699" s="60">
        <v>9.36265950510324</v>
      </c>
      <c r="I2699" s="60" t="s">
        <v>142</v>
      </c>
      <c r="J2699" s="60">
        <v>-1</v>
      </c>
      <c r="K2699" s="60">
        <v>0.40938710731969802</v>
      </c>
      <c r="L2699" s="60">
        <v>0.20791682626289101</v>
      </c>
      <c r="M2699" s="60">
        <v>0.382696066417411</v>
      </c>
      <c r="N2699" s="60">
        <v>9.6500324024690401E-2</v>
      </c>
      <c r="O2699" s="60" t="s">
        <v>142</v>
      </c>
      <c r="P2699" s="60" t="s">
        <v>163</v>
      </c>
      <c r="Q2699" s="60">
        <v>693</v>
      </c>
      <c r="R2699" s="60" t="s">
        <v>173</v>
      </c>
    </row>
    <row r="2700" spans="1:18" x14ac:dyDescent="0.25">
      <c r="A2700" s="60">
        <v>2697</v>
      </c>
      <c r="B2700" s="60">
        <v>0.96989591378935702</v>
      </c>
      <c r="C2700" s="60">
        <v>-3.05665186141383E-2</v>
      </c>
      <c r="D2700" s="60">
        <v>5.7499731813242097E-2</v>
      </c>
      <c r="E2700" s="60">
        <v>0.61356730481427102</v>
      </c>
      <c r="F2700" s="60">
        <v>0.99999999999481504</v>
      </c>
      <c r="G2700" s="60">
        <v>4.00417518693963E-3</v>
      </c>
      <c r="H2700" s="60">
        <v>248.739322910168</v>
      </c>
      <c r="I2700" s="60" t="s">
        <v>142</v>
      </c>
      <c r="J2700" s="60">
        <v>-1</v>
      </c>
      <c r="K2700" s="60">
        <v>0.61356730481108901</v>
      </c>
      <c r="L2700" s="61">
        <v>3.1815966015819399E-12</v>
      </c>
      <c r="M2700" s="60">
        <v>0.38643269518572898</v>
      </c>
      <c r="N2700" s="60">
        <v>4.00417518693963E-3</v>
      </c>
      <c r="O2700" s="60" t="s">
        <v>142</v>
      </c>
      <c r="P2700" s="60" t="s">
        <v>163</v>
      </c>
      <c r="Q2700" s="60">
        <v>694</v>
      </c>
      <c r="R2700" s="60" t="s">
        <v>173</v>
      </c>
    </row>
    <row r="2701" spans="1:18" x14ac:dyDescent="0.25">
      <c r="A2701" s="60">
        <v>2698</v>
      </c>
      <c r="B2701" s="60">
        <v>0.99233938406452604</v>
      </c>
      <c r="C2701" s="60">
        <v>-7.6901091745317004E-3</v>
      </c>
      <c r="D2701" s="60">
        <v>5.5143106104212601E-2</v>
      </c>
      <c r="E2701" s="60">
        <v>0.49517163043305001</v>
      </c>
      <c r="F2701" s="60">
        <v>0.39694478909029801</v>
      </c>
      <c r="G2701" s="60">
        <v>0.17627774028746099</v>
      </c>
      <c r="H2701" s="60">
        <v>4.67286600321329</v>
      </c>
      <c r="I2701" s="60">
        <v>1.2289888541981899</v>
      </c>
      <c r="J2701" s="60">
        <v>-0.18632297064043399</v>
      </c>
      <c r="K2701" s="60">
        <v>0.196555798405746</v>
      </c>
      <c r="L2701" s="60">
        <v>0.29861583202730402</v>
      </c>
      <c r="M2701" s="60">
        <v>0.50482836956694999</v>
      </c>
      <c r="N2701" s="60">
        <v>0.17627774028746099</v>
      </c>
      <c r="O2701" s="60">
        <v>1.2289888541981899</v>
      </c>
      <c r="P2701" s="60" t="s">
        <v>163</v>
      </c>
      <c r="Q2701" s="60">
        <v>695</v>
      </c>
      <c r="R2701" s="60" t="s">
        <v>173</v>
      </c>
    </row>
    <row r="2702" spans="1:18" x14ac:dyDescent="0.25">
      <c r="A2702" s="60">
        <v>2699</v>
      </c>
      <c r="B2702" s="60">
        <v>0.97826756689447503</v>
      </c>
      <c r="C2702" s="60">
        <v>-2.1972060583413298E-2</v>
      </c>
      <c r="D2702" s="60">
        <v>5.18247362351721E-2</v>
      </c>
      <c r="E2702" s="60">
        <v>0.38027344830704701</v>
      </c>
      <c r="F2702" s="60">
        <v>0.94920921431479299</v>
      </c>
      <c r="G2702" s="60">
        <v>6.8393847895948504E-2</v>
      </c>
      <c r="H2702" s="60">
        <v>13.621198115967299</v>
      </c>
      <c r="I2702" s="60">
        <v>0.99878614558738998</v>
      </c>
      <c r="J2702" s="60">
        <v>1.2153296458632301E-3</v>
      </c>
      <c r="K2702" s="60">
        <v>0.36095906109230902</v>
      </c>
      <c r="L2702" s="60">
        <v>1.93143872147379E-2</v>
      </c>
      <c r="M2702" s="60">
        <v>0.61972655169295299</v>
      </c>
      <c r="N2702" s="60">
        <v>6.8393847895948504E-2</v>
      </c>
      <c r="O2702" s="60">
        <v>0.99878614558738998</v>
      </c>
      <c r="P2702" s="60" t="s">
        <v>163</v>
      </c>
      <c r="Q2702" s="60">
        <v>696</v>
      </c>
      <c r="R2702" s="60" t="s">
        <v>173</v>
      </c>
    </row>
    <row r="2703" spans="1:18" x14ac:dyDescent="0.25">
      <c r="A2703" s="60">
        <v>2700</v>
      </c>
      <c r="B2703" s="60">
        <v>0.99591153161111001</v>
      </c>
      <c r="C2703" s="60">
        <v>-4.0968490262200804E-3</v>
      </c>
      <c r="D2703" s="60">
        <v>5.3620284021806998E-2</v>
      </c>
      <c r="E2703" s="60">
        <v>0.45778155931313702</v>
      </c>
      <c r="F2703" s="60">
        <v>0.999999999999999</v>
      </c>
      <c r="G2703" s="60">
        <v>3.10032887507576E-3</v>
      </c>
      <c r="H2703" s="60">
        <v>321.54642661919598</v>
      </c>
      <c r="I2703" s="60">
        <v>1.33540770348836</v>
      </c>
      <c r="J2703" s="60">
        <v>-0.25116502069907598</v>
      </c>
      <c r="K2703" s="60">
        <v>0.45778155931313602</v>
      </c>
      <c r="L2703" s="61">
        <v>2.5411981369912499E-16</v>
      </c>
      <c r="M2703" s="60">
        <v>0.54221844068686398</v>
      </c>
      <c r="N2703" s="60">
        <v>3.10032887507576E-3</v>
      </c>
      <c r="O2703" s="60">
        <v>1.33540770348836</v>
      </c>
      <c r="P2703" s="60" t="s">
        <v>163</v>
      </c>
      <c r="Q2703" s="60">
        <v>697</v>
      </c>
      <c r="R2703" s="60" t="s">
        <v>173</v>
      </c>
    </row>
    <row r="2704" spans="1:18" x14ac:dyDescent="0.25">
      <c r="A2704" s="60">
        <v>2701</v>
      </c>
      <c r="B2704" s="60">
        <v>1.02805909084721</v>
      </c>
      <c r="C2704" s="60">
        <v>2.7672646749864801E-2</v>
      </c>
      <c r="D2704" s="60">
        <v>4.0413710172623699E-2</v>
      </c>
      <c r="E2704" s="60">
        <v>0.61298742503751902</v>
      </c>
      <c r="F2704" s="60">
        <v>0.45544328612585799</v>
      </c>
      <c r="G2704" s="60">
        <v>0.81856127450457905</v>
      </c>
      <c r="H2704" s="60">
        <v>0.22165564282922301</v>
      </c>
      <c r="I2704" s="60">
        <v>0.20107667492201001</v>
      </c>
      <c r="J2704" s="60">
        <v>3.97322725466723</v>
      </c>
      <c r="K2704" s="60">
        <v>0.279181007212916</v>
      </c>
      <c r="L2704" s="60">
        <v>0.33380641782460402</v>
      </c>
      <c r="M2704" s="60">
        <v>0.38701257496248098</v>
      </c>
      <c r="N2704" s="60">
        <v>0.81856127450457905</v>
      </c>
      <c r="O2704" s="60">
        <v>0.20107667492201001</v>
      </c>
      <c r="P2704" s="60" t="s">
        <v>163</v>
      </c>
      <c r="Q2704" s="60">
        <v>698</v>
      </c>
      <c r="R2704" s="60" t="s">
        <v>173</v>
      </c>
    </row>
    <row r="2705" spans="1:18" x14ac:dyDescent="0.25">
      <c r="A2705" s="60">
        <v>2702</v>
      </c>
      <c r="B2705" s="60">
        <v>0.99591153161111001</v>
      </c>
      <c r="C2705" s="60">
        <v>-4.0968490262200804E-3</v>
      </c>
      <c r="D2705" s="60">
        <v>5.3620284021806998E-2</v>
      </c>
      <c r="E2705" s="60">
        <v>0.45778155931313702</v>
      </c>
      <c r="F2705" s="60">
        <v>0.999999999999999</v>
      </c>
      <c r="G2705" s="60">
        <v>3.10032887507576E-3</v>
      </c>
      <c r="H2705" s="60">
        <v>321.54642661919598</v>
      </c>
      <c r="I2705" s="60">
        <v>1.33540770348836</v>
      </c>
      <c r="J2705" s="60">
        <v>-0.25116502069907598</v>
      </c>
      <c r="K2705" s="60">
        <v>0.45778155931313602</v>
      </c>
      <c r="L2705" s="61">
        <v>2.5411981369912499E-16</v>
      </c>
      <c r="M2705" s="60">
        <v>0.54221844068686398</v>
      </c>
      <c r="N2705" s="60">
        <v>3.10032887507576E-3</v>
      </c>
      <c r="O2705" s="60">
        <v>1.33540770348836</v>
      </c>
      <c r="P2705" s="60" t="s">
        <v>163</v>
      </c>
      <c r="Q2705" s="60">
        <v>699</v>
      </c>
      <c r="R2705" s="60" t="s">
        <v>173</v>
      </c>
    </row>
    <row r="2706" spans="1:18" x14ac:dyDescent="0.25">
      <c r="A2706" s="60">
        <v>2703</v>
      </c>
      <c r="B2706" s="60">
        <v>0.97066840235970497</v>
      </c>
      <c r="C2706" s="60">
        <v>-2.97703701899684E-2</v>
      </c>
      <c r="D2706" s="60">
        <v>5.4352959357596903E-2</v>
      </c>
      <c r="E2706" s="60">
        <v>0.49890408650478901</v>
      </c>
      <c r="F2706" s="60">
        <v>0.99999999999989297</v>
      </c>
      <c r="G2706" s="60">
        <v>5.6910163296749897E-3</v>
      </c>
      <c r="H2706" s="60">
        <v>174.715538679031</v>
      </c>
      <c r="I2706" s="60">
        <v>2.5278016260822</v>
      </c>
      <c r="J2706" s="60">
        <v>-0.60439933668771095</v>
      </c>
      <c r="K2706" s="60">
        <v>0.498904086504736</v>
      </c>
      <c r="L2706" s="61">
        <v>5.34508485780096E-14</v>
      </c>
      <c r="M2706" s="60">
        <v>0.50109591349521099</v>
      </c>
      <c r="N2706" s="60">
        <v>5.6910163296749897E-3</v>
      </c>
      <c r="O2706" s="60">
        <v>2.5278016260822</v>
      </c>
      <c r="P2706" s="60" t="s">
        <v>163</v>
      </c>
      <c r="Q2706" s="60">
        <v>700</v>
      </c>
      <c r="R2706" s="60" t="s">
        <v>173</v>
      </c>
    </row>
    <row r="2707" spans="1:18" x14ac:dyDescent="0.25">
      <c r="A2707" s="60">
        <v>2704</v>
      </c>
      <c r="B2707" s="60">
        <v>0.98288320667040296</v>
      </c>
      <c r="C2707" s="60">
        <v>-1.7264979047014201E-2</v>
      </c>
      <c r="D2707" s="60">
        <v>5.5801477523622599E-2</v>
      </c>
      <c r="E2707" s="60">
        <v>0.60478977692835401</v>
      </c>
      <c r="F2707" s="60">
        <v>0.99999999999642397</v>
      </c>
      <c r="G2707" s="60">
        <v>4.0001222524563996E-3</v>
      </c>
      <c r="H2707" s="60">
        <v>248.99235945499399</v>
      </c>
      <c r="I2707" s="60" t="s">
        <v>142</v>
      </c>
      <c r="J2707" s="60">
        <v>-1</v>
      </c>
      <c r="K2707" s="60">
        <v>0.60478977692619196</v>
      </c>
      <c r="L2707" s="61">
        <v>2.16247681492139E-12</v>
      </c>
      <c r="M2707" s="60">
        <v>0.39521022307164599</v>
      </c>
      <c r="N2707" s="60">
        <v>4.0001222524563996E-3</v>
      </c>
      <c r="O2707" s="60" t="s">
        <v>142</v>
      </c>
      <c r="P2707" s="60" t="s">
        <v>163</v>
      </c>
      <c r="Q2707" s="60">
        <v>701</v>
      </c>
      <c r="R2707" s="60" t="s">
        <v>173</v>
      </c>
    </row>
    <row r="2708" spans="1:18" x14ac:dyDescent="0.25">
      <c r="A2708" s="60">
        <v>2705</v>
      </c>
      <c r="B2708" s="60">
        <v>1.02055772609704</v>
      </c>
      <c r="C2708" s="60">
        <v>2.0349268152054401E-2</v>
      </c>
      <c r="D2708" s="60">
        <v>4.45165859145416E-2</v>
      </c>
      <c r="E2708" s="60">
        <v>0.32035377644098301</v>
      </c>
      <c r="F2708" s="60">
        <v>0.85125779294892101</v>
      </c>
      <c r="G2708" s="60">
        <v>0.203125616018866</v>
      </c>
      <c r="H2708" s="60">
        <v>3.9230619928661499</v>
      </c>
      <c r="I2708" s="60">
        <v>0.92707354459356195</v>
      </c>
      <c r="J2708" s="60">
        <v>7.8663074609048006E-2</v>
      </c>
      <c r="K2708" s="60">
        <v>0.272703648696003</v>
      </c>
      <c r="L2708" s="60">
        <v>4.7650127744979801E-2</v>
      </c>
      <c r="M2708" s="60">
        <v>0.67964622355901705</v>
      </c>
      <c r="N2708" s="60">
        <v>0.203125616018866</v>
      </c>
      <c r="O2708" s="60">
        <v>0.92707354459356195</v>
      </c>
      <c r="P2708" s="60" t="s">
        <v>163</v>
      </c>
      <c r="Q2708" s="60">
        <v>702</v>
      </c>
      <c r="R2708" s="60" t="s">
        <v>173</v>
      </c>
    </row>
    <row r="2709" spans="1:18" x14ac:dyDescent="0.25">
      <c r="A2709" s="60">
        <v>2706</v>
      </c>
      <c r="B2709" s="60">
        <v>0.97801306635755803</v>
      </c>
      <c r="C2709" s="60">
        <v>-2.2232248752766099E-2</v>
      </c>
      <c r="D2709" s="60">
        <v>5.8868854678026598E-2</v>
      </c>
      <c r="E2709" s="60">
        <v>0.66634844605708499</v>
      </c>
      <c r="F2709" s="60">
        <v>0.99999999999998201</v>
      </c>
      <c r="G2709" s="60">
        <v>1.95292410514959E-3</v>
      </c>
      <c r="H2709" s="60">
        <v>511.05266879708103</v>
      </c>
      <c r="I2709" s="60" t="s">
        <v>142</v>
      </c>
      <c r="J2709" s="60">
        <v>-1</v>
      </c>
      <c r="K2709" s="60">
        <v>0.666348446057073</v>
      </c>
      <c r="L2709" s="61">
        <v>1.19107057344959E-14</v>
      </c>
      <c r="M2709" s="60">
        <v>0.33365155394291501</v>
      </c>
      <c r="N2709" s="60">
        <v>1.95292410514959E-3</v>
      </c>
      <c r="O2709" s="60" t="s">
        <v>142</v>
      </c>
      <c r="P2709" s="60" t="s">
        <v>163</v>
      </c>
      <c r="Q2709" s="60">
        <v>703</v>
      </c>
      <c r="R2709" s="60" t="s">
        <v>173</v>
      </c>
    </row>
    <row r="2710" spans="1:18" x14ac:dyDescent="0.25">
      <c r="A2710" s="60">
        <v>2707</v>
      </c>
      <c r="B2710" s="60">
        <v>1.0047709518720001</v>
      </c>
      <c r="C2710" s="60">
        <v>4.7596069508571001E-3</v>
      </c>
      <c r="D2710" s="60">
        <v>4.8132117539683397E-2</v>
      </c>
      <c r="E2710" s="60">
        <v>0.361880593419386</v>
      </c>
      <c r="F2710" s="60">
        <v>0.99999999999994604</v>
      </c>
      <c r="G2710" s="60">
        <v>9.2875999495263609E-3</v>
      </c>
      <c r="H2710" s="60">
        <v>106.670442895314</v>
      </c>
      <c r="I2710" s="60">
        <v>0.96344287620441704</v>
      </c>
      <c r="J2710" s="60">
        <v>3.79442566845309E-2</v>
      </c>
      <c r="K2710" s="60">
        <v>0.36188059341936701</v>
      </c>
      <c r="L2710" s="61">
        <v>1.9686640181981699E-14</v>
      </c>
      <c r="M2710" s="60">
        <v>0.63811940658061395</v>
      </c>
      <c r="N2710" s="60">
        <v>9.2875999495263609E-3</v>
      </c>
      <c r="O2710" s="60">
        <v>0.96344287620441704</v>
      </c>
      <c r="P2710" s="60" t="s">
        <v>163</v>
      </c>
      <c r="Q2710" s="60">
        <v>704</v>
      </c>
      <c r="R2710" s="60" t="s">
        <v>173</v>
      </c>
    </row>
    <row r="2711" spans="1:18" x14ac:dyDescent="0.25">
      <c r="A2711" s="60">
        <v>2708</v>
      </c>
      <c r="B2711" s="60">
        <v>0.98805747297450297</v>
      </c>
      <c r="C2711" s="60">
        <v>-1.2014411899313101E-2</v>
      </c>
      <c r="D2711" s="60">
        <v>5.9348887969152601E-2</v>
      </c>
      <c r="E2711" s="60">
        <v>0.66899273733443299</v>
      </c>
      <c r="F2711" s="60">
        <v>0.99999999994307698</v>
      </c>
      <c r="G2711" s="60">
        <v>2.41896296298334E-3</v>
      </c>
      <c r="H2711" s="60">
        <v>412.40029397005998</v>
      </c>
      <c r="I2711" s="60" t="s">
        <v>142</v>
      </c>
      <c r="J2711" s="60">
        <v>-1</v>
      </c>
      <c r="K2711" s="60">
        <v>0.668992737296352</v>
      </c>
      <c r="L2711" s="61">
        <v>3.8081311025241003E-11</v>
      </c>
      <c r="M2711" s="60">
        <v>0.33100726266556701</v>
      </c>
      <c r="N2711" s="60">
        <v>2.41896296298334E-3</v>
      </c>
      <c r="O2711" s="60" t="s">
        <v>142</v>
      </c>
      <c r="P2711" s="60" t="s">
        <v>163</v>
      </c>
      <c r="Q2711" s="60">
        <v>705</v>
      </c>
      <c r="R2711" s="60" t="s">
        <v>173</v>
      </c>
    </row>
    <row r="2712" spans="1:18" x14ac:dyDescent="0.25">
      <c r="A2712" s="60">
        <v>2709</v>
      </c>
      <c r="B2712" s="60">
        <v>0.99382291255381305</v>
      </c>
      <c r="C2712" s="60">
        <v>-6.19624458179083E-3</v>
      </c>
      <c r="D2712" s="60">
        <v>5.8272186233924002E-2</v>
      </c>
      <c r="E2712" s="60">
        <v>0.66130876453314302</v>
      </c>
      <c r="F2712" s="60">
        <v>0.98837221767155603</v>
      </c>
      <c r="G2712" s="60">
        <v>1.3051488124996199E-2</v>
      </c>
      <c r="H2712" s="60">
        <v>75.619615359017899</v>
      </c>
      <c r="I2712" s="60">
        <v>111.58520555211901</v>
      </c>
      <c r="J2712" s="60">
        <v>-0.99103823849181405</v>
      </c>
      <c r="K2712" s="60">
        <v>0.65361921016725999</v>
      </c>
      <c r="L2712" s="60">
        <v>7.6895543658832997E-3</v>
      </c>
      <c r="M2712" s="60">
        <v>0.33869123546685698</v>
      </c>
      <c r="N2712" s="60">
        <v>1.3051488124996199E-2</v>
      </c>
      <c r="O2712" s="60">
        <v>111.58520555211901</v>
      </c>
      <c r="P2712" s="60" t="s">
        <v>163</v>
      </c>
      <c r="Q2712" s="60">
        <v>706</v>
      </c>
      <c r="R2712" s="60" t="s">
        <v>173</v>
      </c>
    </row>
    <row r="2713" spans="1:18" x14ac:dyDescent="0.25">
      <c r="A2713" s="60">
        <v>2710</v>
      </c>
      <c r="B2713" s="60">
        <v>0.98805747297450297</v>
      </c>
      <c r="C2713" s="60">
        <v>-1.2014411899313101E-2</v>
      </c>
      <c r="D2713" s="60">
        <v>5.9348887969152601E-2</v>
      </c>
      <c r="E2713" s="60">
        <v>0.66899273733443299</v>
      </c>
      <c r="F2713" s="60">
        <v>0.99999999994307698</v>
      </c>
      <c r="G2713" s="60">
        <v>2.41896296298334E-3</v>
      </c>
      <c r="H2713" s="60">
        <v>412.40029397005998</v>
      </c>
      <c r="I2713" s="60" t="s">
        <v>142</v>
      </c>
      <c r="J2713" s="60">
        <v>-1</v>
      </c>
      <c r="K2713" s="60">
        <v>0.668992737296352</v>
      </c>
      <c r="L2713" s="61">
        <v>3.8081311025241003E-11</v>
      </c>
      <c r="M2713" s="60">
        <v>0.33100726266556701</v>
      </c>
      <c r="N2713" s="60">
        <v>2.41896296298334E-3</v>
      </c>
      <c r="O2713" s="60" t="s">
        <v>142</v>
      </c>
      <c r="P2713" s="60" t="s">
        <v>163</v>
      </c>
      <c r="Q2713" s="60">
        <v>707</v>
      </c>
      <c r="R2713" s="60" t="s">
        <v>173</v>
      </c>
    </row>
    <row r="2714" spans="1:18" x14ac:dyDescent="0.25">
      <c r="A2714" s="60">
        <v>2711</v>
      </c>
      <c r="B2714" s="60">
        <v>0.97432422333042301</v>
      </c>
      <c r="C2714" s="60">
        <v>-2.6011152568593401E-2</v>
      </c>
      <c r="D2714" s="60">
        <v>5.8616684425882797E-2</v>
      </c>
      <c r="E2714" s="60">
        <v>0.642213176193694</v>
      </c>
      <c r="F2714" s="60">
        <v>0.99999970532344296</v>
      </c>
      <c r="G2714" s="60">
        <v>5.1622820124754302E-3</v>
      </c>
      <c r="H2714" s="60">
        <v>192.71278004249899</v>
      </c>
      <c r="I2714" s="60">
        <v>7.8374409975384598</v>
      </c>
      <c r="J2714" s="60">
        <v>-0.87240733291465</v>
      </c>
      <c r="K2714" s="60">
        <v>0.64221298694852702</v>
      </c>
      <c r="L2714" s="61">
        <v>1.8924516757800901E-7</v>
      </c>
      <c r="M2714" s="60">
        <v>0.357786823806306</v>
      </c>
      <c r="N2714" s="60">
        <v>5.1622820124754302E-3</v>
      </c>
      <c r="O2714" s="60">
        <v>7.8374409975384598</v>
      </c>
      <c r="P2714" s="60" t="s">
        <v>163</v>
      </c>
      <c r="Q2714" s="60">
        <v>708</v>
      </c>
      <c r="R2714" s="60" t="s">
        <v>173</v>
      </c>
    </row>
    <row r="2715" spans="1:18" x14ac:dyDescent="0.25">
      <c r="A2715" s="60">
        <v>2712</v>
      </c>
      <c r="B2715" s="60">
        <v>0.98054958963344696</v>
      </c>
      <c r="C2715" s="60">
        <v>-1.9642058761880601E-2</v>
      </c>
      <c r="D2715" s="60">
        <v>5.4011366317615501E-2</v>
      </c>
      <c r="E2715" s="60">
        <v>0.55938858255108304</v>
      </c>
      <c r="F2715" s="60">
        <v>0.999572194942695</v>
      </c>
      <c r="G2715" s="60">
        <v>1.8698192847208601E-2</v>
      </c>
      <c r="H2715" s="60">
        <v>52.481104199291003</v>
      </c>
      <c r="I2715" s="60" t="s">
        <v>142</v>
      </c>
      <c r="J2715" s="60">
        <v>-1</v>
      </c>
      <c r="K2715" s="60">
        <v>0.55914927328646902</v>
      </c>
      <c r="L2715" s="60">
        <v>2.39309264613903E-4</v>
      </c>
      <c r="M2715" s="60">
        <v>0.44061141744891702</v>
      </c>
      <c r="N2715" s="60">
        <v>1.8698192847208601E-2</v>
      </c>
      <c r="O2715" s="60" t="s">
        <v>142</v>
      </c>
      <c r="P2715" s="60" t="s">
        <v>163</v>
      </c>
      <c r="Q2715" s="60">
        <v>709</v>
      </c>
      <c r="R2715" s="60" t="s">
        <v>173</v>
      </c>
    </row>
    <row r="2716" spans="1:18" x14ac:dyDescent="0.25">
      <c r="A2716" s="60">
        <v>2713</v>
      </c>
      <c r="B2716" s="60">
        <v>0.98965992935870795</v>
      </c>
      <c r="C2716" s="60">
        <v>-1.03939005633729E-2</v>
      </c>
      <c r="D2716" s="60">
        <v>5.2799301730640499E-2</v>
      </c>
      <c r="E2716" s="60">
        <v>0.33080212166978001</v>
      </c>
      <c r="F2716" s="60">
        <v>0.61748436427223197</v>
      </c>
      <c r="G2716" s="60">
        <v>0.14288401806515399</v>
      </c>
      <c r="H2716" s="60">
        <v>5.9986833625017999</v>
      </c>
      <c r="I2716" s="60">
        <v>0.52958083834548397</v>
      </c>
      <c r="J2716" s="60">
        <v>0.88828584343081496</v>
      </c>
      <c r="K2716" s="60">
        <v>0.20426513779916899</v>
      </c>
      <c r="L2716" s="60">
        <v>0.12653698387060999</v>
      </c>
      <c r="M2716" s="60">
        <v>0.66919787833022004</v>
      </c>
      <c r="N2716" s="60">
        <v>0.14288401806515399</v>
      </c>
      <c r="O2716" s="60">
        <v>0.52958083834548397</v>
      </c>
      <c r="P2716" s="60" t="s">
        <v>163</v>
      </c>
      <c r="Q2716" s="60">
        <v>710</v>
      </c>
      <c r="R2716" s="60" t="s">
        <v>173</v>
      </c>
    </row>
    <row r="2717" spans="1:18" x14ac:dyDescent="0.25">
      <c r="A2717" s="60">
        <v>2714</v>
      </c>
      <c r="B2717" s="60">
        <v>1.0015889017435999</v>
      </c>
      <c r="C2717" s="60">
        <v>1.5876407747551001E-3</v>
      </c>
      <c r="D2717" s="60">
        <v>5.5663388920796503E-2</v>
      </c>
      <c r="E2717" s="60">
        <v>0.57377797752473403</v>
      </c>
      <c r="F2717" s="60">
        <v>0.69550717508348603</v>
      </c>
      <c r="G2717" s="60">
        <v>5.9653030136421897E-2</v>
      </c>
      <c r="H2717" s="60">
        <v>15.7636077783991</v>
      </c>
      <c r="I2717" s="60" t="s">
        <v>142</v>
      </c>
      <c r="J2717" s="60">
        <v>-1</v>
      </c>
      <c r="K2717" s="60">
        <v>0.39906670027334401</v>
      </c>
      <c r="L2717" s="60">
        <v>0.17471127725139099</v>
      </c>
      <c r="M2717" s="60">
        <v>0.42622202247526603</v>
      </c>
      <c r="N2717" s="60">
        <v>5.9653030136421897E-2</v>
      </c>
      <c r="O2717" s="60" t="s">
        <v>142</v>
      </c>
      <c r="P2717" s="60" t="s">
        <v>163</v>
      </c>
      <c r="Q2717" s="60">
        <v>711</v>
      </c>
      <c r="R2717" s="60" t="s">
        <v>173</v>
      </c>
    </row>
    <row r="2718" spans="1:18" x14ac:dyDescent="0.25">
      <c r="A2718" s="60">
        <v>2715</v>
      </c>
      <c r="B2718" s="60">
        <v>0.98386416968747303</v>
      </c>
      <c r="C2718" s="60">
        <v>-1.6267430393629101E-2</v>
      </c>
      <c r="D2718" s="60">
        <v>5.1887463153798802E-2</v>
      </c>
      <c r="E2718" s="60">
        <v>0.51484771926958295</v>
      </c>
      <c r="F2718" s="60">
        <v>0.58776410058499695</v>
      </c>
      <c r="G2718" s="60">
        <v>0.21589491418540899</v>
      </c>
      <c r="H2718" s="60">
        <v>3.6318830796597998</v>
      </c>
      <c r="I2718" s="60" t="s">
        <v>142</v>
      </c>
      <c r="J2718" s="60">
        <v>-1</v>
      </c>
      <c r="K2718" s="60">
        <v>0.30260900665472301</v>
      </c>
      <c r="L2718" s="60">
        <v>0.21223871261485899</v>
      </c>
      <c r="M2718" s="60">
        <v>0.485152280730417</v>
      </c>
      <c r="N2718" s="60">
        <v>0.21589491418540899</v>
      </c>
      <c r="O2718" s="60" t="s">
        <v>142</v>
      </c>
      <c r="P2718" s="60" t="s">
        <v>163</v>
      </c>
      <c r="Q2718" s="60">
        <v>712</v>
      </c>
      <c r="R2718" s="60" t="s">
        <v>173</v>
      </c>
    </row>
    <row r="2719" spans="1:18" x14ac:dyDescent="0.25">
      <c r="A2719" s="60">
        <v>2716</v>
      </c>
      <c r="B2719" s="60">
        <v>0.96819836502932499</v>
      </c>
      <c r="C2719" s="60">
        <v>-3.2318290148362697E-2</v>
      </c>
      <c r="D2719" s="60">
        <v>5.4101223969134499E-2</v>
      </c>
      <c r="E2719" s="60">
        <v>0.444537443061363</v>
      </c>
      <c r="F2719" s="60">
        <v>0.99999093223450197</v>
      </c>
      <c r="G2719" s="60">
        <v>1.4721087484656E-2</v>
      </c>
      <c r="H2719" s="60">
        <v>66.929764091295098</v>
      </c>
      <c r="I2719" s="60">
        <v>1.3496098254828801</v>
      </c>
      <c r="J2719" s="60">
        <v>-0.25904510983964901</v>
      </c>
      <c r="K2719" s="60">
        <v>0.44453341210007502</v>
      </c>
      <c r="L2719" s="61">
        <v>4.0309612885758098E-6</v>
      </c>
      <c r="M2719" s="60">
        <v>0.555462556938637</v>
      </c>
      <c r="N2719" s="60">
        <v>1.4721087484656E-2</v>
      </c>
      <c r="O2719" s="60">
        <v>1.3496098254828801</v>
      </c>
      <c r="P2719" s="60" t="s">
        <v>163</v>
      </c>
      <c r="Q2719" s="60">
        <v>713</v>
      </c>
      <c r="R2719" s="60" t="s">
        <v>173</v>
      </c>
    </row>
    <row r="2720" spans="1:18" x14ac:dyDescent="0.25">
      <c r="A2720" s="60">
        <v>2717</v>
      </c>
      <c r="B2720" s="60">
        <v>1.01544033860133</v>
      </c>
      <c r="C2720" s="60">
        <v>1.532234955055E-2</v>
      </c>
      <c r="D2720" s="60">
        <v>5.4704298824738803E-2</v>
      </c>
      <c r="E2720" s="60">
        <v>0.54705043532761699</v>
      </c>
      <c r="F2720" s="60">
        <v>0.98359271028212203</v>
      </c>
      <c r="G2720" s="60">
        <v>1.4698350733492601E-2</v>
      </c>
      <c r="H2720" s="60">
        <v>67.034844053716597</v>
      </c>
      <c r="I2720" s="60">
        <v>3.30693941957181</v>
      </c>
      <c r="J2720" s="60">
        <v>-0.69760558839342701</v>
      </c>
      <c r="K2720" s="60">
        <v>0.53807482034490595</v>
      </c>
      <c r="L2720" s="60">
        <v>8.97561498271136E-3</v>
      </c>
      <c r="M2720" s="60">
        <v>0.45294956467238301</v>
      </c>
      <c r="N2720" s="60">
        <v>1.4698350733492601E-2</v>
      </c>
      <c r="O2720" s="60">
        <v>3.30693941957181</v>
      </c>
      <c r="P2720" s="60" t="s">
        <v>163</v>
      </c>
      <c r="Q2720" s="60">
        <v>714</v>
      </c>
      <c r="R2720" s="60" t="s">
        <v>173</v>
      </c>
    </row>
    <row r="2721" spans="1:18" x14ac:dyDescent="0.25">
      <c r="A2721" s="60">
        <v>2718</v>
      </c>
      <c r="B2721" s="60">
        <v>0.96819836502932499</v>
      </c>
      <c r="C2721" s="60">
        <v>-3.2318290148362697E-2</v>
      </c>
      <c r="D2721" s="60">
        <v>5.4101223969134499E-2</v>
      </c>
      <c r="E2721" s="60">
        <v>0.444537443061363</v>
      </c>
      <c r="F2721" s="60">
        <v>0.99999093223450197</v>
      </c>
      <c r="G2721" s="60">
        <v>1.4721087484656E-2</v>
      </c>
      <c r="H2721" s="60">
        <v>66.929764091295098</v>
      </c>
      <c r="I2721" s="60">
        <v>1.3496098254828801</v>
      </c>
      <c r="J2721" s="60">
        <v>-0.25904510983964901</v>
      </c>
      <c r="K2721" s="60">
        <v>0.44453341210007502</v>
      </c>
      <c r="L2721" s="61">
        <v>4.0309612885758098E-6</v>
      </c>
      <c r="M2721" s="60">
        <v>0.555462556938637</v>
      </c>
      <c r="N2721" s="60">
        <v>1.4721087484656E-2</v>
      </c>
      <c r="O2721" s="60">
        <v>1.3496098254828801</v>
      </c>
      <c r="P2721" s="60" t="s">
        <v>163</v>
      </c>
      <c r="Q2721" s="60">
        <v>715</v>
      </c>
      <c r="R2721" s="60" t="s">
        <v>173</v>
      </c>
    </row>
    <row r="2722" spans="1:18" x14ac:dyDescent="0.25">
      <c r="A2722" s="60">
        <v>2719</v>
      </c>
      <c r="B2722" s="60">
        <v>0.97331756988934204</v>
      </c>
      <c r="C2722" s="60">
        <v>-2.7044867838234302E-2</v>
      </c>
      <c r="D2722" s="60">
        <v>5.6716179006646002E-2</v>
      </c>
      <c r="E2722" s="60">
        <v>0.61154751793628104</v>
      </c>
      <c r="F2722" s="60">
        <v>0.99999999997729005</v>
      </c>
      <c r="G2722" s="60">
        <v>4.3797182845550803E-3</v>
      </c>
      <c r="H2722" s="60">
        <v>227.32518783832799</v>
      </c>
      <c r="I2722" s="60" t="s">
        <v>142</v>
      </c>
      <c r="J2722" s="60">
        <v>-1</v>
      </c>
      <c r="K2722" s="60">
        <v>0.61154751792239403</v>
      </c>
      <c r="L2722" s="61">
        <v>1.38879389373457E-11</v>
      </c>
      <c r="M2722" s="60">
        <v>0.38845248206371902</v>
      </c>
      <c r="N2722" s="60">
        <v>4.3797182845550803E-3</v>
      </c>
      <c r="O2722" s="60" t="s">
        <v>142</v>
      </c>
      <c r="P2722" s="60" t="s">
        <v>163</v>
      </c>
      <c r="Q2722" s="60">
        <v>716</v>
      </c>
      <c r="R2722" s="60" t="s">
        <v>173</v>
      </c>
    </row>
    <row r="2723" spans="1:18" x14ac:dyDescent="0.25">
      <c r="A2723" s="60">
        <v>2720</v>
      </c>
      <c r="B2723" s="60">
        <v>0.98410203450265199</v>
      </c>
      <c r="C2723" s="60">
        <v>-1.6025693705437501E-2</v>
      </c>
      <c r="D2723" s="60">
        <v>5.2305403884833998E-2</v>
      </c>
      <c r="E2723" s="60">
        <v>0.44183161497585899</v>
      </c>
      <c r="F2723" s="60">
        <v>0.99999999994887101</v>
      </c>
      <c r="G2723" s="60">
        <v>8.4452201005141003E-3</v>
      </c>
      <c r="H2723" s="60">
        <v>117.410176182279</v>
      </c>
      <c r="I2723" s="60">
        <v>1.25338397989626</v>
      </c>
      <c r="J2723" s="60">
        <v>-0.20215989988737099</v>
      </c>
      <c r="K2723" s="60">
        <v>0.441831614953268</v>
      </c>
      <c r="L2723" s="61">
        <v>2.2590453246355201E-11</v>
      </c>
      <c r="M2723" s="60">
        <v>0.55816838502414101</v>
      </c>
      <c r="N2723" s="60">
        <v>8.4452201005141003E-3</v>
      </c>
      <c r="O2723" s="60">
        <v>1.25338397989626</v>
      </c>
      <c r="P2723" s="60" t="s">
        <v>163</v>
      </c>
      <c r="Q2723" s="60">
        <v>717</v>
      </c>
      <c r="R2723" s="60" t="s">
        <v>173</v>
      </c>
    </row>
    <row r="2724" spans="1:18" x14ac:dyDescent="0.25">
      <c r="A2724" s="60">
        <v>2721</v>
      </c>
      <c r="B2724" s="60">
        <v>0.97242617085750604</v>
      </c>
      <c r="C2724" s="60">
        <v>-2.7961123227400901E-2</v>
      </c>
      <c r="D2724" s="60">
        <v>5.9516997537387303E-2</v>
      </c>
      <c r="E2724" s="60">
        <v>0.621350442219188</v>
      </c>
      <c r="F2724" s="60">
        <v>0.73269080543313503</v>
      </c>
      <c r="G2724" s="60">
        <v>5.0464955694850697E-2</v>
      </c>
      <c r="H2724" s="60">
        <v>18.8157312580785</v>
      </c>
      <c r="I2724" s="60">
        <v>2.1416027316995399</v>
      </c>
      <c r="J2724" s="60">
        <v>-0.53305999044630603</v>
      </c>
      <c r="K2724" s="60">
        <v>0.45525775596581097</v>
      </c>
      <c r="L2724" s="60">
        <v>0.166092686253377</v>
      </c>
      <c r="M2724" s="60">
        <v>0.378649557780812</v>
      </c>
      <c r="N2724" s="60">
        <v>5.0464955694850697E-2</v>
      </c>
      <c r="O2724" s="60">
        <v>2.1416027316995399</v>
      </c>
      <c r="P2724" s="60" t="s">
        <v>163</v>
      </c>
      <c r="Q2724" s="60">
        <v>718</v>
      </c>
      <c r="R2724" s="60" t="s">
        <v>173</v>
      </c>
    </row>
    <row r="2725" spans="1:18" x14ac:dyDescent="0.25">
      <c r="A2725" s="60">
        <v>2722</v>
      </c>
      <c r="B2725" s="60">
        <v>0.984186889918366</v>
      </c>
      <c r="C2725" s="60">
        <v>-1.5939471185243598E-2</v>
      </c>
      <c r="D2725" s="60">
        <v>5.4802392318378301E-2</v>
      </c>
      <c r="E2725" s="60">
        <v>0.52313421262016602</v>
      </c>
      <c r="F2725" s="60">
        <v>0.99816492099685195</v>
      </c>
      <c r="G2725" s="60">
        <v>2.1428781867486198E-2</v>
      </c>
      <c r="H2725" s="60">
        <v>45.666208381974997</v>
      </c>
      <c r="I2725" s="60">
        <v>1.6043478232467601</v>
      </c>
      <c r="J2725" s="60">
        <v>-0.37669376583422298</v>
      </c>
      <c r="K2725" s="60">
        <v>0.52217422001075897</v>
      </c>
      <c r="L2725" s="60">
        <v>9.5999260940754104E-4</v>
      </c>
      <c r="M2725" s="60">
        <v>0.47686578737983398</v>
      </c>
      <c r="N2725" s="60">
        <v>2.1428781867486198E-2</v>
      </c>
      <c r="O2725" s="60">
        <v>1.6043478232467601</v>
      </c>
      <c r="P2725" s="60" t="s">
        <v>163</v>
      </c>
      <c r="Q2725" s="60">
        <v>719</v>
      </c>
      <c r="R2725" s="60" t="s">
        <v>173</v>
      </c>
    </row>
    <row r="2726" spans="1:18" x14ac:dyDescent="0.25">
      <c r="A2726" s="60">
        <v>2723</v>
      </c>
      <c r="B2726" s="60">
        <v>1.00449223022482</v>
      </c>
      <c r="C2726" s="60">
        <v>4.4821702751160399E-3</v>
      </c>
      <c r="D2726" s="60">
        <v>5.66258429771751E-2</v>
      </c>
      <c r="E2726" s="60">
        <v>0.548121825513046</v>
      </c>
      <c r="F2726" s="60">
        <v>0.46136600789150201</v>
      </c>
      <c r="G2726" s="60">
        <v>3.81325739790076E-2</v>
      </c>
      <c r="H2726" s="60">
        <v>25.2242984318476</v>
      </c>
      <c r="I2726" s="60">
        <v>2.6649052046109798</v>
      </c>
      <c r="J2726" s="60">
        <v>-0.62475213066876101</v>
      </c>
      <c r="K2726" s="60">
        <v>0.252884778475157</v>
      </c>
      <c r="L2726" s="60">
        <v>0.29523704703789</v>
      </c>
      <c r="M2726" s="60">
        <v>0.451878174486954</v>
      </c>
      <c r="N2726" s="60">
        <v>3.81325739790076E-2</v>
      </c>
      <c r="O2726" s="60">
        <v>2.6649052046109798</v>
      </c>
      <c r="P2726" s="60" t="s">
        <v>163</v>
      </c>
      <c r="Q2726" s="60">
        <v>720</v>
      </c>
      <c r="R2726" s="60" t="s">
        <v>173</v>
      </c>
    </row>
    <row r="2727" spans="1:18" x14ac:dyDescent="0.25">
      <c r="A2727" s="60">
        <v>2724</v>
      </c>
      <c r="B2727" s="60">
        <v>0.99464430227288803</v>
      </c>
      <c r="C2727" s="60">
        <v>-5.37009088947033E-3</v>
      </c>
      <c r="D2727" s="60">
        <v>5.6175088632282398E-2</v>
      </c>
      <c r="E2727" s="60">
        <v>0.52629821017660505</v>
      </c>
      <c r="F2727" s="60">
        <v>0.99999999997642997</v>
      </c>
      <c r="G2727" s="60">
        <v>3.42307832747302E-3</v>
      </c>
      <c r="H2727" s="60">
        <v>291.13471160568503</v>
      </c>
      <c r="I2727" s="60">
        <v>1.55502665232036</v>
      </c>
      <c r="J2727" s="60">
        <v>-0.35692420544185899</v>
      </c>
      <c r="K2727" s="60">
        <v>0.52629821016420097</v>
      </c>
      <c r="L2727" s="61">
        <v>1.24048087049337E-11</v>
      </c>
      <c r="M2727" s="60">
        <v>0.473701789823395</v>
      </c>
      <c r="N2727" s="60">
        <v>3.42307832747302E-3</v>
      </c>
      <c r="O2727" s="60">
        <v>1.55502665232036</v>
      </c>
      <c r="P2727" s="60" t="s">
        <v>163</v>
      </c>
      <c r="Q2727" s="60">
        <v>721</v>
      </c>
      <c r="R2727" s="60" t="s">
        <v>173</v>
      </c>
    </row>
    <row r="2728" spans="1:18" x14ac:dyDescent="0.25">
      <c r="A2728" s="60">
        <v>2725</v>
      </c>
      <c r="B2728" s="60">
        <v>0.98739318358177397</v>
      </c>
      <c r="C2728" s="60">
        <v>-1.26869565822829E-2</v>
      </c>
      <c r="D2728" s="60">
        <v>5.6756757676640103E-2</v>
      </c>
      <c r="E2728" s="60">
        <v>0.54404464944525799</v>
      </c>
      <c r="F2728" s="60">
        <v>0.99999999987634203</v>
      </c>
      <c r="G2728" s="60">
        <v>3.6558045513795999E-3</v>
      </c>
      <c r="H2728" s="60">
        <v>272.53759916476599</v>
      </c>
      <c r="I2728" s="60">
        <v>1.8997942221683599</v>
      </c>
      <c r="J2728" s="60">
        <v>-0.47362720218264898</v>
      </c>
      <c r="K2728" s="60">
        <v>0.54404464937798303</v>
      </c>
      <c r="L2728" s="61">
        <v>6.7275639639360397E-11</v>
      </c>
      <c r="M2728" s="60">
        <v>0.45595535055474201</v>
      </c>
      <c r="N2728" s="60">
        <v>3.6558045513795999E-3</v>
      </c>
      <c r="O2728" s="60">
        <v>1.8997942221683599</v>
      </c>
      <c r="P2728" s="60" t="s">
        <v>163</v>
      </c>
      <c r="Q2728" s="60">
        <v>722</v>
      </c>
      <c r="R2728" s="60" t="s">
        <v>173</v>
      </c>
    </row>
    <row r="2729" spans="1:18" x14ac:dyDescent="0.25">
      <c r="A2729" s="60">
        <v>2726</v>
      </c>
      <c r="B2729" s="60">
        <v>0.99464430227288803</v>
      </c>
      <c r="C2729" s="60">
        <v>-5.37009088947033E-3</v>
      </c>
      <c r="D2729" s="60">
        <v>5.6175088632282398E-2</v>
      </c>
      <c r="E2729" s="60">
        <v>0.52629821017660505</v>
      </c>
      <c r="F2729" s="60">
        <v>0.99999999997642997</v>
      </c>
      <c r="G2729" s="60">
        <v>3.42307832747302E-3</v>
      </c>
      <c r="H2729" s="60">
        <v>291.13471160568503</v>
      </c>
      <c r="I2729" s="60">
        <v>1.55502665232036</v>
      </c>
      <c r="J2729" s="60">
        <v>-0.35692420544185899</v>
      </c>
      <c r="K2729" s="60">
        <v>0.52629821016420097</v>
      </c>
      <c r="L2729" s="61">
        <v>1.24048087049337E-11</v>
      </c>
      <c r="M2729" s="60">
        <v>0.473701789823395</v>
      </c>
      <c r="N2729" s="60">
        <v>3.42307832747302E-3</v>
      </c>
      <c r="O2729" s="60">
        <v>1.55502665232036</v>
      </c>
      <c r="P2729" s="60" t="s">
        <v>163</v>
      </c>
      <c r="Q2729" s="60">
        <v>723</v>
      </c>
      <c r="R2729" s="60" t="s">
        <v>173</v>
      </c>
    </row>
    <row r="2730" spans="1:18" x14ac:dyDescent="0.25">
      <c r="A2730" s="60">
        <v>2727</v>
      </c>
      <c r="B2730" s="60">
        <v>0.99954179061277004</v>
      </c>
      <c r="C2730" s="60">
        <v>-4.5831439722983402E-4</v>
      </c>
      <c r="D2730" s="60">
        <v>5.3260164692766898E-2</v>
      </c>
      <c r="E2730" s="60">
        <v>0.57065963350675797</v>
      </c>
      <c r="F2730" s="60">
        <v>0.40923294593940301</v>
      </c>
      <c r="G2730" s="60">
        <v>0.25236548266603298</v>
      </c>
      <c r="H2730" s="60">
        <v>2.9625070331957701</v>
      </c>
      <c r="I2730" s="60" t="s">
        <v>142</v>
      </c>
      <c r="J2730" s="60">
        <v>-1</v>
      </c>
      <c r="K2730" s="60">
        <v>0.23353272294867</v>
      </c>
      <c r="L2730" s="60">
        <v>0.33712691055808802</v>
      </c>
      <c r="M2730" s="60">
        <v>0.42934036649324198</v>
      </c>
      <c r="N2730" s="60">
        <v>0.25236548266603298</v>
      </c>
      <c r="O2730" s="60" t="s">
        <v>142</v>
      </c>
      <c r="P2730" s="60" t="s">
        <v>163</v>
      </c>
      <c r="Q2730" s="60">
        <v>724</v>
      </c>
      <c r="R2730" s="60" t="s">
        <v>173</v>
      </c>
    </row>
    <row r="2731" spans="1:18" x14ac:dyDescent="0.25">
      <c r="A2731" s="60">
        <v>2728</v>
      </c>
      <c r="B2731" s="60">
        <v>0.97320940751650697</v>
      </c>
      <c r="C2731" s="60">
        <v>-2.71560015386157E-2</v>
      </c>
      <c r="D2731" s="60">
        <v>5.6310478657287798E-2</v>
      </c>
      <c r="E2731" s="60">
        <v>0.58345987599041704</v>
      </c>
      <c r="F2731" s="60">
        <v>0.99999999999835798</v>
      </c>
      <c r="G2731" s="60">
        <v>4.4558219018048101E-3</v>
      </c>
      <c r="H2731" s="60">
        <v>223.425486933164</v>
      </c>
      <c r="I2731" s="60">
        <v>6.8640135618562397</v>
      </c>
      <c r="J2731" s="60">
        <v>-0.85431264216069402</v>
      </c>
      <c r="K2731" s="60">
        <v>0.58345987598945903</v>
      </c>
      <c r="L2731" s="61">
        <v>9.581174771094161E-13</v>
      </c>
      <c r="M2731" s="60">
        <v>0.41654012400958301</v>
      </c>
      <c r="N2731" s="60">
        <v>4.4558219018048101E-3</v>
      </c>
      <c r="O2731" s="60">
        <v>6.8640135618562397</v>
      </c>
      <c r="P2731" s="60" t="s">
        <v>163</v>
      </c>
      <c r="Q2731" s="60">
        <v>725</v>
      </c>
      <c r="R2731" s="60" t="s">
        <v>173</v>
      </c>
    </row>
    <row r="2732" spans="1:18" x14ac:dyDescent="0.25">
      <c r="A2732" s="60">
        <v>2729</v>
      </c>
      <c r="B2732" s="60">
        <v>0.98245808006618596</v>
      </c>
      <c r="C2732" s="60">
        <v>-1.7697602748267701E-2</v>
      </c>
      <c r="D2732" s="60">
        <v>5.4392131149270703E-2</v>
      </c>
      <c r="E2732" s="60">
        <v>0.49757060777594397</v>
      </c>
      <c r="F2732" s="60">
        <v>0.99999999995423605</v>
      </c>
      <c r="G2732" s="60">
        <v>5.4838157719139897E-3</v>
      </c>
      <c r="H2732" s="60">
        <v>181.354776599465</v>
      </c>
      <c r="I2732" s="60">
        <v>1.6864508871947499</v>
      </c>
      <c r="J2732" s="60">
        <v>-0.40703876549681001</v>
      </c>
      <c r="K2732" s="60">
        <v>0.49757060775317402</v>
      </c>
      <c r="L2732" s="61">
        <v>2.2770850754848601E-11</v>
      </c>
      <c r="M2732" s="60">
        <v>0.50242939222405503</v>
      </c>
      <c r="N2732" s="60">
        <v>5.4838157719139897E-3</v>
      </c>
      <c r="O2732" s="60">
        <v>1.6864508871947499</v>
      </c>
      <c r="P2732" s="60" t="s">
        <v>163</v>
      </c>
      <c r="Q2732" s="60">
        <v>726</v>
      </c>
      <c r="R2732" s="60" t="s">
        <v>173</v>
      </c>
    </row>
    <row r="2733" spans="1:18" x14ac:dyDescent="0.25">
      <c r="A2733" s="60">
        <v>2730</v>
      </c>
      <c r="B2733" s="60">
        <v>0.94307265868192003</v>
      </c>
      <c r="C2733" s="60">
        <v>-5.8611948752849301E-2</v>
      </c>
      <c r="D2733" s="60">
        <v>6.2813627021711005E-2</v>
      </c>
      <c r="E2733" s="60">
        <v>0.69254946094945902</v>
      </c>
      <c r="F2733" s="60">
        <v>0.9999999999618</v>
      </c>
      <c r="G2733" s="60">
        <v>3.2550324780511899E-3</v>
      </c>
      <c r="H2733" s="60">
        <v>306.216596683148</v>
      </c>
      <c r="I2733" s="60">
        <v>5.12773559217033</v>
      </c>
      <c r="J2733" s="60">
        <v>-0.80498214425741299</v>
      </c>
      <c r="K2733" s="60">
        <v>0.69254946092300396</v>
      </c>
      <c r="L2733" s="61">
        <v>2.6455388521660599E-11</v>
      </c>
      <c r="M2733" s="60">
        <v>0.30745053905054098</v>
      </c>
      <c r="N2733" s="60">
        <v>3.2550324780511899E-3</v>
      </c>
      <c r="O2733" s="60">
        <v>5.12773559217033</v>
      </c>
      <c r="P2733" s="60" t="s">
        <v>163</v>
      </c>
      <c r="Q2733" s="60">
        <v>727</v>
      </c>
      <c r="R2733" s="60" t="s">
        <v>173</v>
      </c>
    </row>
    <row r="2734" spans="1:18" x14ac:dyDescent="0.25">
      <c r="A2734" s="60">
        <v>2731</v>
      </c>
      <c r="B2734" s="60">
        <v>0.99474571082877905</v>
      </c>
      <c r="C2734" s="60">
        <v>-5.26814149260853E-3</v>
      </c>
      <c r="D2734" s="60">
        <v>5.2847701125395399E-2</v>
      </c>
      <c r="E2734" s="60">
        <v>0.51888578974100197</v>
      </c>
      <c r="F2734" s="60">
        <v>0.61605633936548099</v>
      </c>
      <c r="G2734" s="60">
        <v>0.15548373146497299</v>
      </c>
      <c r="H2734" s="60">
        <v>5.4315410401973603</v>
      </c>
      <c r="I2734" s="60" t="s">
        <v>142</v>
      </c>
      <c r="J2734" s="60">
        <v>-1</v>
      </c>
      <c r="K2734" s="60">
        <v>0.31966288017660899</v>
      </c>
      <c r="L2734" s="60">
        <v>0.19922290956439401</v>
      </c>
      <c r="M2734" s="60">
        <v>0.48111421025899798</v>
      </c>
      <c r="N2734" s="60">
        <v>0.15548373146497299</v>
      </c>
      <c r="O2734" s="60" t="s">
        <v>142</v>
      </c>
      <c r="P2734" s="60" t="s">
        <v>163</v>
      </c>
      <c r="Q2734" s="60">
        <v>728</v>
      </c>
      <c r="R2734" s="60" t="s">
        <v>173</v>
      </c>
    </row>
    <row r="2735" spans="1:18" x14ac:dyDescent="0.25">
      <c r="A2735" s="60">
        <v>2732</v>
      </c>
      <c r="B2735" s="60">
        <v>0.98141012153408103</v>
      </c>
      <c r="C2735" s="60">
        <v>-1.8764842016890701E-2</v>
      </c>
      <c r="D2735" s="60">
        <v>5.6741178391212899E-2</v>
      </c>
      <c r="E2735" s="60">
        <v>0.46065595233085199</v>
      </c>
      <c r="F2735" s="60">
        <v>0.99999999999580702</v>
      </c>
      <c r="G2735" s="60">
        <v>2.38379446638377E-3</v>
      </c>
      <c r="H2735" s="60">
        <v>418.49925385849502</v>
      </c>
      <c r="I2735" s="60">
        <v>0.720751778389224</v>
      </c>
      <c r="J2735" s="60">
        <v>0.38744021171179799</v>
      </c>
      <c r="K2735" s="60">
        <v>0.46065595232892098</v>
      </c>
      <c r="L2735" s="61">
        <v>1.93152087120999E-12</v>
      </c>
      <c r="M2735" s="60">
        <v>0.53934404766914801</v>
      </c>
      <c r="N2735" s="60">
        <v>2.38379446638377E-3</v>
      </c>
      <c r="O2735" s="60">
        <v>0.720751778389224</v>
      </c>
      <c r="P2735" s="60" t="s">
        <v>163</v>
      </c>
      <c r="Q2735" s="60">
        <v>729</v>
      </c>
      <c r="R2735" s="60" t="s">
        <v>173</v>
      </c>
    </row>
    <row r="2736" spans="1:18" x14ac:dyDescent="0.25">
      <c r="A2736" s="60">
        <v>2733</v>
      </c>
      <c r="B2736" s="60">
        <v>0.95368540116562805</v>
      </c>
      <c r="C2736" s="60">
        <v>-4.7421430089531098E-2</v>
      </c>
      <c r="D2736" s="60">
        <v>5.4953592508658E-2</v>
      </c>
      <c r="E2736" s="60">
        <v>0.55038145647081904</v>
      </c>
      <c r="F2736" s="60">
        <v>0.99999999999975897</v>
      </c>
      <c r="G2736" s="60">
        <v>6.4894666632028704E-3</v>
      </c>
      <c r="H2736" s="60">
        <v>153.09586825837101</v>
      </c>
      <c r="I2736" s="60" t="s">
        <v>142</v>
      </c>
      <c r="J2736" s="60">
        <v>-1</v>
      </c>
      <c r="K2736" s="60">
        <v>0.55038145647068604</v>
      </c>
      <c r="L2736" s="61">
        <v>1.32841436336357E-13</v>
      </c>
      <c r="M2736" s="60">
        <v>0.44961854352918101</v>
      </c>
      <c r="N2736" s="60">
        <v>6.4894666632028704E-3</v>
      </c>
      <c r="O2736" s="60" t="s">
        <v>142</v>
      </c>
      <c r="P2736" s="60" t="s">
        <v>163</v>
      </c>
      <c r="Q2736" s="60">
        <v>730</v>
      </c>
      <c r="R2736" s="60" t="s">
        <v>173</v>
      </c>
    </row>
    <row r="2737" spans="1:18" x14ac:dyDescent="0.25">
      <c r="A2737" s="60">
        <v>2734</v>
      </c>
      <c r="B2737" s="60">
        <v>0.98141012153408103</v>
      </c>
      <c r="C2737" s="60">
        <v>-1.8764842016890701E-2</v>
      </c>
      <c r="D2737" s="60">
        <v>5.6741178391212899E-2</v>
      </c>
      <c r="E2737" s="60">
        <v>0.46065595233085199</v>
      </c>
      <c r="F2737" s="60">
        <v>0.99999999999580702</v>
      </c>
      <c r="G2737" s="60">
        <v>2.38379446638377E-3</v>
      </c>
      <c r="H2737" s="60">
        <v>418.49925385849502</v>
      </c>
      <c r="I2737" s="60">
        <v>0.720751778389224</v>
      </c>
      <c r="J2737" s="60">
        <v>0.38744021171179799</v>
      </c>
      <c r="K2737" s="60">
        <v>0.46065595232892098</v>
      </c>
      <c r="L2737" s="61">
        <v>1.93152087120999E-12</v>
      </c>
      <c r="M2737" s="60">
        <v>0.53934404766914801</v>
      </c>
      <c r="N2737" s="60">
        <v>2.38379446638377E-3</v>
      </c>
      <c r="O2737" s="60">
        <v>0.720751778389224</v>
      </c>
      <c r="P2737" s="60" t="s">
        <v>163</v>
      </c>
      <c r="Q2737" s="60">
        <v>731</v>
      </c>
      <c r="R2737" s="60" t="s">
        <v>173</v>
      </c>
    </row>
    <row r="2738" spans="1:18" x14ac:dyDescent="0.25">
      <c r="A2738" s="60">
        <v>2735</v>
      </c>
      <c r="B2738" s="60">
        <v>0.95156485747854402</v>
      </c>
      <c r="C2738" s="60">
        <v>-4.9647431165333003E-2</v>
      </c>
      <c r="D2738" s="60">
        <v>5.6413783047888598E-2</v>
      </c>
      <c r="E2738" s="60">
        <v>0.54500716882939404</v>
      </c>
      <c r="F2738" s="60">
        <v>0.99999999878953605</v>
      </c>
      <c r="G2738" s="60">
        <v>7.5701966512237802E-3</v>
      </c>
      <c r="H2738" s="60">
        <v>131.09696472526099</v>
      </c>
      <c r="I2738" s="60">
        <v>2.6396141393859001</v>
      </c>
      <c r="J2738" s="60">
        <v>-0.62115674973894197</v>
      </c>
      <c r="K2738" s="60">
        <v>0.54500716816968198</v>
      </c>
      <c r="L2738" s="61">
        <v>6.5971171258947397E-10</v>
      </c>
      <c r="M2738" s="60">
        <v>0.45499283117060602</v>
      </c>
      <c r="N2738" s="60">
        <v>7.5701966512237802E-3</v>
      </c>
      <c r="O2738" s="60">
        <v>2.6396141393859001</v>
      </c>
      <c r="P2738" s="60" t="s">
        <v>163</v>
      </c>
      <c r="Q2738" s="60">
        <v>732</v>
      </c>
      <c r="R2738" s="60" t="s">
        <v>173</v>
      </c>
    </row>
    <row r="2739" spans="1:18" x14ac:dyDescent="0.25">
      <c r="A2739" s="60">
        <v>2736</v>
      </c>
      <c r="B2739" s="60">
        <v>0.98207197521399903</v>
      </c>
      <c r="C2739" s="60">
        <v>-1.8090678798308901E-2</v>
      </c>
      <c r="D2739" s="60">
        <v>5.5780445509509197E-2</v>
      </c>
      <c r="E2739" s="60">
        <v>0.57763646691887305</v>
      </c>
      <c r="F2739" s="60">
        <v>0.99999999999998301</v>
      </c>
      <c r="G2739" s="60">
        <v>3.95559400635915E-3</v>
      </c>
      <c r="H2739" s="60">
        <v>251.806531305378</v>
      </c>
      <c r="I2739" s="60" t="s">
        <v>142</v>
      </c>
      <c r="J2739" s="60">
        <v>-1</v>
      </c>
      <c r="K2739" s="60">
        <v>0.57763646691886295</v>
      </c>
      <c r="L2739" s="61">
        <v>9.6195795815469003E-15</v>
      </c>
      <c r="M2739" s="60">
        <v>0.42236353308112701</v>
      </c>
      <c r="N2739" s="60">
        <v>3.95559400635915E-3</v>
      </c>
      <c r="O2739" s="60" t="s">
        <v>142</v>
      </c>
      <c r="P2739" s="60" t="s">
        <v>163</v>
      </c>
      <c r="Q2739" s="60">
        <v>733</v>
      </c>
      <c r="R2739" s="60" t="s">
        <v>173</v>
      </c>
    </row>
    <row r="2740" spans="1:18" x14ac:dyDescent="0.25">
      <c r="A2740" s="60">
        <v>2737</v>
      </c>
      <c r="B2740" s="60">
        <v>0.97036764290775501</v>
      </c>
      <c r="C2740" s="60">
        <v>-3.0080265985144301E-2</v>
      </c>
      <c r="D2740" s="60">
        <v>5.5153194043336899E-2</v>
      </c>
      <c r="E2740" s="60">
        <v>0.53044622561555699</v>
      </c>
      <c r="F2740" s="60">
        <v>0.99999999999991696</v>
      </c>
      <c r="G2740" s="60">
        <v>4.5252283071619201E-3</v>
      </c>
      <c r="H2740" s="60">
        <v>219.983325508093</v>
      </c>
      <c r="I2740" s="60">
        <v>2.1008975168030499</v>
      </c>
      <c r="J2740" s="60">
        <v>-0.52401295541454795</v>
      </c>
      <c r="K2740" s="60">
        <v>0.53044622561551302</v>
      </c>
      <c r="L2740" s="61">
        <v>4.3991846891391498E-14</v>
      </c>
      <c r="M2740" s="60">
        <v>0.46955377438444301</v>
      </c>
      <c r="N2740" s="60">
        <v>4.5252283071619201E-3</v>
      </c>
      <c r="O2740" s="60">
        <v>2.1008975168030499</v>
      </c>
      <c r="P2740" s="60" t="s">
        <v>163</v>
      </c>
      <c r="Q2740" s="60">
        <v>734</v>
      </c>
      <c r="R2740" s="60" t="s">
        <v>173</v>
      </c>
    </row>
    <row r="2741" spans="1:18" x14ac:dyDescent="0.25">
      <c r="A2741" s="60">
        <v>2738</v>
      </c>
      <c r="B2741" s="60">
        <v>1.01952300788518</v>
      </c>
      <c r="C2741" s="60">
        <v>1.9334878590552499E-2</v>
      </c>
      <c r="D2741" s="60">
        <v>5.4198349557273297E-2</v>
      </c>
      <c r="E2741" s="60">
        <v>0.45083294213419101</v>
      </c>
      <c r="F2741" s="60">
        <v>0.99999999996855504</v>
      </c>
      <c r="G2741" s="60">
        <v>1.8315047689828801E-3</v>
      </c>
      <c r="H2741" s="60">
        <v>544.99912429130404</v>
      </c>
      <c r="I2741" s="60">
        <v>1.18707723540062</v>
      </c>
      <c r="J2741" s="60">
        <v>-0.15759483024496099</v>
      </c>
      <c r="K2741" s="60">
        <v>0.45083294212001401</v>
      </c>
      <c r="L2741" s="61">
        <v>1.41765229221817E-11</v>
      </c>
      <c r="M2741" s="60">
        <v>0.54916705786580899</v>
      </c>
      <c r="N2741" s="60">
        <v>1.8315047689828801E-3</v>
      </c>
      <c r="O2741" s="60">
        <v>1.18707723540062</v>
      </c>
      <c r="P2741" s="60" t="s">
        <v>163</v>
      </c>
      <c r="Q2741" s="60">
        <v>735</v>
      </c>
      <c r="R2741" s="60" t="s">
        <v>173</v>
      </c>
    </row>
    <row r="2742" spans="1:18" x14ac:dyDescent="0.25">
      <c r="A2742" s="60">
        <v>2739</v>
      </c>
      <c r="B2742" s="60">
        <v>0.97198113774093298</v>
      </c>
      <c r="C2742" s="60">
        <v>-2.8418880326313602E-2</v>
      </c>
      <c r="D2742" s="60">
        <v>6.05448319994146E-2</v>
      </c>
      <c r="E2742" s="60">
        <v>0.68582217377695598</v>
      </c>
      <c r="F2742" s="60">
        <v>0.99999999999662903</v>
      </c>
      <c r="G2742" s="60">
        <v>2.0244092427950801E-3</v>
      </c>
      <c r="H2742" s="60">
        <v>492.971267696501</v>
      </c>
      <c r="I2742" s="60" t="s">
        <v>142</v>
      </c>
      <c r="J2742" s="60">
        <v>-1</v>
      </c>
      <c r="K2742" s="60">
        <v>0.68582217377464405</v>
      </c>
      <c r="L2742" s="61">
        <v>2.3119622310567302E-12</v>
      </c>
      <c r="M2742" s="60">
        <v>0.31417782622304402</v>
      </c>
      <c r="N2742" s="60">
        <v>2.0244092427950801E-3</v>
      </c>
      <c r="O2742" s="60" t="s">
        <v>142</v>
      </c>
      <c r="P2742" s="60" t="s">
        <v>163</v>
      </c>
      <c r="Q2742" s="60">
        <v>736</v>
      </c>
      <c r="R2742" s="60" t="s">
        <v>173</v>
      </c>
    </row>
    <row r="2743" spans="1:18" x14ac:dyDescent="0.25">
      <c r="A2743" s="60">
        <v>2740</v>
      </c>
      <c r="B2743" s="60">
        <v>0.99396745549482002</v>
      </c>
      <c r="C2743" s="60">
        <v>-6.0508138124448297E-3</v>
      </c>
      <c r="D2743" s="60">
        <v>4.6000827227651198E-2</v>
      </c>
      <c r="E2743" s="60">
        <v>0.32309945149165098</v>
      </c>
      <c r="F2743" s="60">
        <v>0.99999999999683598</v>
      </c>
      <c r="G2743" s="60">
        <v>1.5245260362380299E-2</v>
      </c>
      <c r="H2743" s="60">
        <v>64.594156887450197</v>
      </c>
      <c r="I2743" s="60">
        <v>1.05705307285947</v>
      </c>
      <c r="J2743" s="60">
        <v>-5.3973707020346297E-2</v>
      </c>
      <c r="K2743" s="60">
        <v>0.32309945149062902</v>
      </c>
      <c r="L2743" s="61">
        <v>1.02229461208087E-12</v>
      </c>
      <c r="M2743" s="60">
        <v>0.67690054850834902</v>
      </c>
      <c r="N2743" s="60">
        <v>1.5245260362380299E-2</v>
      </c>
      <c r="O2743" s="60">
        <v>1.05705307285947</v>
      </c>
      <c r="P2743" s="60" t="s">
        <v>163</v>
      </c>
      <c r="Q2743" s="60">
        <v>737</v>
      </c>
      <c r="R2743" s="60" t="s">
        <v>173</v>
      </c>
    </row>
    <row r="2744" spans="1:18" x14ac:dyDescent="0.25">
      <c r="A2744" s="60">
        <v>2741</v>
      </c>
      <c r="B2744" s="60">
        <v>0.97668186330427698</v>
      </c>
      <c r="C2744" s="60">
        <v>-2.35943060629729E-2</v>
      </c>
      <c r="D2744" s="60">
        <v>5.6290801529329297E-2</v>
      </c>
      <c r="E2744" s="60">
        <v>0.59486458321956304</v>
      </c>
      <c r="F2744" s="60">
        <v>0.99999999995447098</v>
      </c>
      <c r="G2744" s="60">
        <v>4.6178324208690303E-3</v>
      </c>
      <c r="H2744" s="60">
        <v>215.551816709669</v>
      </c>
      <c r="I2744" s="60" t="s">
        <v>142</v>
      </c>
      <c r="J2744" s="60">
        <v>-1</v>
      </c>
      <c r="K2744" s="60">
        <v>0.59486458319247904</v>
      </c>
      <c r="L2744" s="61">
        <v>2.7083802607483399E-11</v>
      </c>
      <c r="M2744" s="60">
        <v>0.40513541678043702</v>
      </c>
      <c r="N2744" s="60">
        <v>4.6178324208690303E-3</v>
      </c>
      <c r="O2744" s="60" t="s">
        <v>142</v>
      </c>
      <c r="P2744" s="60" t="s">
        <v>163</v>
      </c>
      <c r="Q2744" s="60">
        <v>738</v>
      </c>
      <c r="R2744" s="60" t="s">
        <v>173</v>
      </c>
    </row>
    <row r="2745" spans="1:18" x14ac:dyDescent="0.25">
      <c r="A2745" s="60">
        <v>2742</v>
      </c>
      <c r="B2745" s="60">
        <v>0.99396745549482002</v>
      </c>
      <c r="C2745" s="60">
        <v>-6.0508138124448297E-3</v>
      </c>
      <c r="D2745" s="60">
        <v>4.6000827227651198E-2</v>
      </c>
      <c r="E2745" s="60">
        <v>0.32309945149165098</v>
      </c>
      <c r="F2745" s="60">
        <v>0.99999999999683598</v>
      </c>
      <c r="G2745" s="60">
        <v>1.5245260362380299E-2</v>
      </c>
      <c r="H2745" s="60">
        <v>64.594156887450197</v>
      </c>
      <c r="I2745" s="60">
        <v>1.05705307285947</v>
      </c>
      <c r="J2745" s="60">
        <v>-5.3973707020346297E-2</v>
      </c>
      <c r="K2745" s="60">
        <v>0.32309945149062902</v>
      </c>
      <c r="L2745" s="61">
        <v>1.02229461208087E-12</v>
      </c>
      <c r="M2745" s="60">
        <v>0.67690054850834902</v>
      </c>
      <c r="N2745" s="60">
        <v>1.5245260362380299E-2</v>
      </c>
      <c r="O2745" s="60">
        <v>1.05705307285947</v>
      </c>
      <c r="P2745" s="60" t="s">
        <v>163</v>
      </c>
      <c r="Q2745" s="60">
        <v>739</v>
      </c>
      <c r="R2745" s="60" t="s">
        <v>173</v>
      </c>
    </row>
    <row r="2746" spans="1:18" x14ac:dyDescent="0.25">
      <c r="A2746" s="60">
        <v>2743</v>
      </c>
      <c r="B2746" s="60">
        <v>0.967150016117168</v>
      </c>
      <c r="C2746" s="60">
        <v>-3.3401659969430703E-2</v>
      </c>
      <c r="D2746" s="60">
        <v>5.89356426764703E-2</v>
      </c>
      <c r="E2746" s="60">
        <v>0.58489109214064605</v>
      </c>
      <c r="F2746" s="60">
        <v>0.94988883688792503</v>
      </c>
      <c r="G2746" s="60">
        <v>2.46979398113422E-2</v>
      </c>
      <c r="H2746" s="60">
        <v>39.489207101426402</v>
      </c>
      <c r="I2746" s="60">
        <v>3.5833034023852801</v>
      </c>
      <c r="J2746" s="60">
        <v>-0.72092790151837705</v>
      </c>
      <c r="K2746" s="60">
        <v>0.55558151921958598</v>
      </c>
      <c r="L2746" s="60">
        <v>2.9309572921059401E-2</v>
      </c>
      <c r="M2746" s="60">
        <v>0.415108907859354</v>
      </c>
      <c r="N2746" s="60">
        <v>2.46979398113422E-2</v>
      </c>
      <c r="O2746" s="60">
        <v>3.5833034023852801</v>
      </c>
      <c r="P2746" s="60" t="s">
        <v>163</v>
      </c>
      <c r="Q2746" s="60">
        <v>740</v>
      </c>
      <c r="R2746" s="60" t="s">
        <v>173</v>
      </c>
    </row>
    <row r="2747" spans="1:18" x14ac:dyDescent="0.25">
      <c r="A2747" s="60">
        <v>2744</v>
      </c>
      <c r="B2747" s="60">
        <v>0.97119959615366003</v>
      </c>
      <c r="C2747" s="60">
        <v>-2.9223274499003301E-2</v>
      </c>
      <c r="D2747" s="60">
        <v>5.7266031728937697E-2</v>
      </c>
      <c r="E2747" s="60">
        <v>0.612807106206673</v>
      </c>
      <c r="F2747" s="60">
        <v>0.99999999999661504</v>
      </c>
      <c r="G2747" s="60">
        <v>4.3543296118272196E-3</v>
      </c>
      <c r="H2747" s="60">
        <v>228.65647737915901</v>
      </c>
      <c r="I2747" s="60" t="s">
        <v>142</v>
      </c>
      <c r="J2747" s="60">
        <v>-1</v>
      </c>
      <c r="K2747" s="60">
        <v>0.61280710620459899</v>
      </c>
      <c r="L2747" s="61">
        <v>2.07453102279474E-12</v>
      </c>
      <c r="M2747" s="60">
        <v>0.387192893793327</v>
      </c>
      <c r="N2747" s="60">
        <v>4.3543296118272196E-3</v>
      </c>
      <c r="O2747" s="60" t="s">
        <v>142</v>
      </c>
      <c r="P2747" s="60" t="s">
        <v>163</v>
      </c>
      <c r="Q2747" s="60">
        <v>741</v>
      </c>
      <c r="R2747" s="60" t="s">
        <v>173</v>
      </c>
    </row>
    <row r="2748" spans="1:18" x14ac:dyDescent="0.25">
      <c r="A2748" s="60">
        <v>2745</v>
      </c>
      <c r="B2748" s="60">
        <v>1.0343179471447399</v>
      </c>
      <c r="C2748" s="60">
        <v>3.3742221223175203E-2</v>
      </c>
      <c r="D2748" s="60">
        <v>5.0969473731992898E-2</v>
      </c>
      <c r="E2748" s="60">
        <v>0.40658101201257002</v>
      </c>
      <c r="F2748" s="60">
        <v>5.6034166192494302E-2</v>
      </c>
      <c r="G2748" s="60" t="s">
        <v>142</v>
      </c>
      <c r="H2748" s="60">
        <v>-1</v>
      </c>
      <c r="I2748" s="60">
        <v>0.25158573192792899</v>
      </c>
      <c r="J2748" s="60">
        <v>2.9747882057416102</v>
      </c>
      <c r="K2748" s="60">
        <v>2.27824279978249E-2</v>
      </c>
      <c r="L2748" s="60">
        <v>0.38379858401474498</v>
      </c>
      <c r="M2748" s="60">
        <v>0.59341898798742998</v>
      </c>
      <c r="N2748" s="60" t="s">
        <v>142</v>
      </c>
      <c r="O2748" s="60">
        <v>0.25158573192792899</v>
      </c>
      <c r="P2748" s="60" t="s">
        <v>163</v>
      </c>
      <c r="Q2748" s="60">
        <v>742</v>
      </c>
      <c r="R2748" s="60" t="s">
        <v>173</v>
      </c>
    </row>
    <row r="2749" spans="1:18" x14ac:dyDescent="0.25">
      <c r="A2749" s="60">
        <v>2746</v>
      </c>
      <c r="B2749" s="60">
        <v>0.99279051343973901</v>
      </c>
      <c r="C2749" s="60">
        <v>-7.2356004962370003E-3</v>
      </c>
      <c r="D2749" s="60">
        <v>5.0792188871979602E-2</v>
      </c>
      <c r="E2749" s="60">
        <v>0.454329466965122</v>
      </c>
      <c r="F2749" s="60">
        <v>0.99999999999946099</v>
      </c>
      <c r="G2749" s="60">
        <v>7.6517367695857598E-3</v>
      </c>
      <c r="H2749" s="60">
        <v>129.68928402958301</v>
      </c>
      <c r="I2749" s="60">
        <v>3.1709112768112702</v>
      </c>
      <c r="J2749" s="60">
        <v>-0.68463324492458799</v>
      </c>
      <c r="K2749" s="60">
        <v>0.45432946696487703</v>
      </c>
      <c r="L2749" s="61">
        <v>2.44990496894814E-13</v>
      </c>
      <c r="M2749" s="60">
        <v>0.545670533034878</v>
      </c>
      <c r="N2749" s="60">
        <v>7.6517367695857598E-3</v>
      </c>
      <c r="O2749" s="60">
        <v>3.1709112768112702</v>
      </c>
      <c r="P2749" s="60" t="s">
        <v>163</v>
      </c>
      <c r="Q2749" s="60">
        <v>743</v>
      </c>
      <c r="R2749" s="60" t="s">
        <v>173</v>
      </c>
    </row>
    <row r="2750" spans="1:18" x14ac:dyDescent="0.25">
      <c r="A2750" s="60">
        <v>2747</v>
      </c>
      <c r="B2750" s="60">
        <v>0.98530786650074698</v>
      </c>
      <c r="C2750" s="60">
        <v>-1.4801131822038001E-2</v>
      </c>
      <c r="D2750" s="60">
        <v>5.8519944755353298E-2</v>
      </c>
      <c r="E2750" s="60">
        <v>0.64516104504100602</v>
      </c>
      <c r="F2750" s="60">
        <v>0.89813451832075897</v>
      </c>
      <c r="G2750" s="60">
        <v>2.79362118958736E-2</v>
      </c>
      <c r="H2750" s="60">
        <v>34.795833870651201</v>
      </c>
      <c r="I2750" s="60" t="s">
        <v>142</v>
      </c>
      <c r="J2750" s="60">
        <v>-1</v>
      </c>
      <c r="K2750" s="60">
        <v>0.57944140442722103</v>
      </c>
      <c r="L2750" s="60">
        <v>6.5719640613784699E-2</v>
      </c>
      <c r="M2750" s="60">
        <v>0.35483895495899398</v>
      </c>
      <c r="N2750" s="60">
        <v>2.79362118958736E-2</v>
      </c>
      <c r="O2750" s="60" t="s">
        <v>142</v>
      </c>
      <c r="P2750" s="60" t="s">
        <v>163</v>
      </c>
      <c r="Q2750" s="60">
        <v>744</v>
      </c>
      <c r="R2750" s="60" t="s">
        <v>173</v>
      </c>
    </row>
    <row r="2751" spans="1:18" x14ac:dyDescent="0.25">
      <c r="A2751" s="60">
        <v>2748</v>
      </c>
      <c r="B2751" s="60">
        <v>0.97938885272375897</v>
      </c>
      <c r="C2751" s="60">
        <v>-2.0826521518778899E-2</v>
      </c>
      <c r="D2751" s="60">
        <v>5.5563159095906201E-2</v>
      </c>
      <c r="E2751" s="60">
        <v>0.50178048762368999</v>
      </c>
      <c r="F2751" s="60">
        <v>0.99999999999820999</v>
      </c>
      <c r="G2751" s="60">
        <v>3.72754475263912E-3</v>
      </c>
      <c r="H2751" s="60">
        <v>267.27310370774097</v>
      </c>
      <c r="I2751" s="60">
        <v>1.46449403205131</v>
      </c>
      <c r="J2751" s="60">
        <v>-0.31717031403719298</v>
      </c>
      <c r="K2751" s="60">
        <v>0.50178048762279204</v>
      </c>
      <c r="L2751" s="61">
        <v>8.9841622185141199E-13</v>
      </c>
      <c r="M2751" s="60">
        <v>0.49821951237631001</v>
      </c>
      <c r="N2751" s="60">
        <v>3.72754475263912E-3</v>
      </c>
      <c r="O2751" s="60">
        <v>1.46449403205131</v>
      </c>
      <c r="P2751" s="60" t="s">
        <v>163</v>
      </c>
      <c r="Q2751" s="60">
        <v>745</v>
      </c>
      <c r="R2751" s="60" t="s">
        <v>173</v>
      </c>
    </row>
    <row r="2752" spans="1:18" x14ac:dyDescent="0.25">
      <c r="A2752" s="60">
        <v>2749</v>
      </c>
      <c r="B2752" s="60">
        <v>0.98188230519467001</v>
      </c>
      <c r="C2752" s="60">
        <v>-1.8283829954434099E-2</v>
      </c>
      <c r="D2752" s="60">
        <v>5.4185326126625397E-2</v>
      </c>
      <c r="E2752" s="60">
        <v>0.484497214860796</v>
      </c>
      <c r="F2752" s="60">
        <v>0.81947982437279598</v>
      </c>
      <c r="G2752" s="60">
        <v>6.0087392520913198E-2</v>
      </c>
      <c r="H2752" s="60">
        <v>15.642426273564</v>
      </c>
      <c r="I2752" s="60">
        <v>1.6597400630861401</v>
      </c>
      <c r="J2752" s="60">
        <v>-0.39749601624932102</v>
      </c>
      <c r="K2752" s="60">
        <v>0.39703569254323401</v>
      </c>
      <c r="L2752" s="60">
        <v>8.7461522317562199E-2</v>
      </c>
      <c r="M2752" s="60">
        <v>0.515502785139204</v>
      </c>
      <c r="N2752" s="60">
        <v>6.0087392520913198E-2</v>
      </c>
      <c r="O2752" s="60">
        <v>1.6597400630861401</v>
      </c>
      <c r="P2752" s="60" t="s">
        <v>163</v>
      </c>
      <c r="Q2752" s="60">
        <v>746</v>
      </c>
      <c r="R2752" s="60" t="s">
        <v>173</v>
      </c>
    </row>
    <row r="2753" spans="1:18" x14ac:dyDescent="0.25">
      <c r="A2753" s="60">
        <v>2750</v>
      </c>
      <c r="B2753" s="60">
        <v>0.97938885272375897</v>
      </c>
      <c r="C2753" s="60">
        <v>-2.0826521518778899E-2</v>
      </c>
      <c r="D2753" s="60">
        <v>5.5563159095906201E-2</v>
      </c>
      <c r="E2753" s="60">
        <v>0.50178048762368999</v>
      </c>
      <c r="F2753" s="60">
        <v>0.99999999999820999</v>
      </c>
      <c r="G2753" s="60">
        <v>3.72754475263912E-3</v>
      </c>
      <c r="H2753" s="60">
        <v>267.27310370774097</v>
      </c>
      <c r="I2753" s="60">
        <v>1.46449403205131</v>
      </c>
      <c r="J2753" s="60">
        <v>-0.31717031403719298</v>
      </c>
      <c r="K2753" s="60">
        <v>0.50178048762279204</v>
      </c>
      <c r="L2753" s="61">
        <v>8.9841622185141199E-13</v>
      </c>
      <c r="M2753" s="60">
        <v>0.49821951237631001</v>
      </c>
      <c r="N2753" s="60">
        <v>3.72754475263912E-3</v>
      </c>
      <c r="O2753" s="60">
        <v>1.46449403205131</v>
      </c>
      <c r="P2753" s="60" t="s">
        <v>163</v>
      </c>
      <c r="Q2753" s="60">
        <v>747</v>
      </c>
      <c r="R2753" s="60" t="s">
        <v>173</v>
      </c>
    </row>
    <row r="2754" spans="1:18" x14ac:dyDescent="0.25">
      <c r="A2754" s="60">
        <v>2751</v>
      </c>
      <c r="B2754" s="60">
        <v>0.97407314367387099</v>
      </c>
      <c r="C2754" s="60">
        <v>-2.6268881984773201E-2</v>
      </c>
      <c r="D2754" s="60">
        <v>5.62319326294465E-2</v>
      </c>
      <c r="E2754" s="60">
        <v>0.54212019872283301</v>
      </c>
      <c r="F2754" s="60">
        <v>0.999999999999999</v>
      </c>
      <c r="G2754" s="60">
        <v>3.29368980383503E-3</v>
      </c>
      <c r="H2754" s="60">
        <v>302.61086184729498</v>
      </c>
      <c r="I2754" s="60">
        <v>1.86018320099735</v>
      </c>
      <c r="J2754" s="60">
        <v>-0.46241854056963799</v>
      </c>
      <c r="K2754" s="60">
        <v>0.54212019872283201</v>
      </c>
      <c r="L2754" s="61">
        <v>7.8243662475739004E-16</v>
      </c>
      <c r="M2754" s="60">
        <v>0.45787980127716699</v>
      </c>
      <c r="N2754" s="60">
        <v>3.29368980383503E-3</v>
      </c>
      <c r="O2754" s="60">
        <v>1.86018320099735</v>
      </c>
      <c r="P2754" s="60" t="s">
        <v>163</v>
      </c>
      <c r="Q2754" s="60">
        <v>748</v>
      </c>
      <c r="R2754" s="60" t="s">
        <v>173</v>
      </c>
    </row>
    <row r="2755" spans="1:18" x14ac:dyDescent="0.25">
      <c r="A2755" s="60">
        <v>2752</v>
      </c>
      <c r="B2755" s="60">
        <v>0.97554506898196203</v>
      </c>
      <c r="C2755" s="60">
        <v>-2.4758919082086901E-2</v>
      </c>
      <c r="D2755" s="60">
        <v>5.2653145082891102E-2</v>
      </c>
      <c r="E2755" s="60">
        <v>0.45906990124552599</v>
      </c>
      <c r="F2755" s="60">
        <v>0.95756488820638697</v>
      </c>
      <c r="G2755" s="60">
        <v>5.3526413421487999E-2</v>
      </c>
      <c r="H2755" s="60">
        <v>17.682365136733701</v>
      </c>
      <c r="I2755" s="60">
        <v>2.2920211601706901</v>
      </c>
      <c r="J2755" s="60">
        <v>-0.56370385344717799</v>
      </c>
      <c r="K2755" s="60">
        <v>0.43958921866508899</v>
      </c>
      <c r="L2755" s="60">
        <v>1.9480682580436701E-2</v>
      </c>
      <c r="M2755" s="60">
        <v>0.54093009875447495</v>
      </c>
      <c r="N2755" s="60">
        <v>5.3526413421487999E-2</v>
      </c>
      <c r="O2755" s="60">
        <v>2.2920211601706901</v>
      </c>
      <c r="P2755" s="60" t="s">
        <v>163</v>
      </c>
      <c r="Q2755" s="60">
        <v>749</v>
      </c>
      <c r="R2755" s="60" t="s">
        <v>173</v>
      </c>
    </row>
    <row r="2756" spans="1:18" x14ac:dyDescent="0.25">
      <c r="A2756" s="60">
        <v>2753</v>
      </c>
      <c r="B2756" s="60">
        <v>0.97737547160542004</v>
      </c>
      <c r="C2756" s="60">
        <v>-2.28843900150844E-2</v>
      </c>
      <c r="D2756" s="60">
        <v>5.5923780256815499E-2</v>
      </c>
      <c r="E2756" s="60">
        <v>0.50982469595433799</v>
      </c>
      <c r="F2756" s="60">
        <v>0.99669321052197402</v>
      </c>
      <c r="G2756" s="60">
        <v>2.0613416440898199E-2</v>
      </c>
      <c r="H2756" s="60">
        <v>47.512094192010899</v>
      </c>
      <c r="I2756" s="60">
        <v>1.24087193331062</v>
      </c>
      <c r="J2756" s="60">
        <v>-0.19411506283970401</v>
      </c>
      <c r="K2756" s="60">
        <v>0.50813881301411901</v>
      </c>
      <c r="L2756" s="60">
        <v>1.6858829402195501E-3</v>
      </c>
      <c r="M2756" s="60">
        <v>0.49017530404566201</v>
      </c>
      <c r="N2756" s="60">
        <v>2.0613416440898199E-2</v>
      </c>
      <c r="O2756" s="60">
        <v>1.24087193331062</v>
      </c>
      <c r="P2756" s="60" t="s">
        <v>163</v>
      </c>
      <c r="Q2756" s="60">
        <v>750</v>
      </c>
      <c r="R2756" s="60" t="s">
        <v>173</v>
      </c>
    </row>
    <row r="2757" spans="1:18" x14ac:dyDescent="0.25">
      <c r="A2757" s="60">
        <v>2754</v>
      </c>
      <c r="B2757" s="60">
        <v>0.98803518048045003</v>
      </c>
      <c r="C2757" s="60">
        <v>-1.2036974094476099E-2</v>
      </c>
      <c r="D2757" s="60">
        <v>5.7594034787340397E-2</v>
      </c>
      <c r="E2757" s="60">
        <v>0.60523330560255395</v>
      </c>
      <c r="F2757" s="60">
        <v>0.99558049886534505</v>
      </c>
      <c r="G2757" s="60">
        <v>1.2194869287489399E-2</v>
      </c>
      <c r="H2757" s="60">
        <v>81.001698946120996</v>
      </c>
      <c r="I2757" s="60" t="s">
        <v>142</v>
      </c>
      <c r="J2757" s="60">
        <v>-1</v>
      </c>
      <c r="K2757" s="60">
        <v>0.602558476321712</v>
      </c>
      <c r="L2757" s="60">
        <v>2.6748292808415198E-3</v>
      </c>
      <c r="M2757" s="60">
        <v>0.39476669439744599</v>
      </c>
      <c r="N2757" s="60">
        <v>1.2194869287489399E-2</v>
      </c>
      <c r="O2757" s="60" t="s">
        <v>142</v>
      </c>
      <c r="P2757" s="60" t="s">
        <v>163</v>
      </c>
      <c r="Q2757" s="60">
        <v>751</v>
      </c>
      <c r="R2757" s="60" t="s">
        <v>173</v>
      </c>
    </row>
    <row r="2758" spans="1:18" x14ac:dyDescent="0.25">
      <c r="A2758" s="60">
        <v>2755</v>
      </c>
      <c r="B2758" s="60">
        <v>0.99540764885854904</v>
      </c>
      <c r="C2758" s="60">
        <v>-4.6029283813107703E-3</v>
      </c>
      <c r="D2758" s="60">
        <v>5.3785682794188598E-2</v>
      </c>
      <c r="E2758" s="60">
        <v>0.55754343323775102</v>
      </c>
      <c r="F2758" s="60">
        <v>0.97467427895158798</v>
      </c>
      <c r="G2758" s="60">
        <v>3.6676121699829999E-2</v>
      </c>
      <c r="H2758" s="60">
        <v>26.265696416440701</v>
      </c>
      <c r="I2758" s="60" t="s">
        <v>142</v>
      </c>
      <c r="J2758" s="60">
        <v>-1</v>
      </c>
      <c r="K2758" s="60">
        <v>0.54342324377519702</v>
      </c>
      <c r="L2758" s="60">
        <v>1.41201894625534E-2</v>
      </c>
      <c r="M2758" s="60">
        <v>0.44245656676224898</v>
      </c>
      <c r="N2758" s="60">
        <v>3.6676121699829999E-2</v>
      </c>
      <c r="O2758" s="60" t="s">
        <v>142</v>
      </c>
      <c r="P2758" s="60" t="s">
        <v>163</v>
      </c>
      <c r="Q2758" s="60">
        <v>752</v>
      </c>
      <c r="R2758" s="60" t="s">
        <v>173</v>
      </c>
    </row>
    <row r="2759" spans="1:18" x14ac:dyDescent="0.25">
      <c r="A2759" s="60">
        <v>2756</v>
      </c>
      <c r="B2759" s="60">
        <v>0.96860274981166905</v>
      </c>
      <c r="C2759" s="60">
        <v>-3.1900710062186803E-2</v>
      </c>
      <c r="D2759" s="60">
        <v>5.2364901380691498E-2</v>
      </c>
      <c r="E2759" s="60">
        <v>0.43663042909960798</v>
      </c>
      <c r="F2759" s="60">
        <v>0.99956016458716102</v>
      </c>
      <c r="G2759" s="60">
        <v>2.7903033161955301E-2</v>
      </c>
      <c r="H2759" s="60">
        <v>34.838397718118401</v>
      </c>
      <c r="I2759" s="60">
        <v>1.19447701827381</v>
      </c>
      <c r="J2759" s="60">
        <v>-0.16281352868124099</v>
      </c>
      <c r="K2759" s="60">
        <v>0.43643838357456699</v>
      </c>
      <c r="L2759" s="60">
        <v>1.92045525040944E-4</v>
      </c>
      <c r="M2759" s="60">
        <v>0.56336957090039297</v>
      </c>
      <c r="N2759" s="60">
        <v>2.7903033161955301E-2</v>
      </c>
      <c r="O2759" s="60">
        <v>1.19447701827381</v>
      </c>
      <c r="P2759" s="60" t="s">
        <v>163</v>
      </c>
      <c r="Q2759" s="60">
        <v>753</v>
      </c>
      <c r="R2759" s="60" t="s">
        <v>173</v>
      </c>
    </row>
    <row r="2760" spans="1:18" x14ac:dyDescent="0.25">
      <c r="A2760" s="60">
        <v>2757</v>
      </c>
      <c r="B2760" s="60">
        <v>1.0141782542131901</v>
      </c>
      <c r="C2760" s="60">
        <v>1.40786828288461E-2</v>
      </c>
      <c r="D2760" s="60">
        <v>5.4098427786940302E-2</v>
      </c>
      <c r="E2760" s="60">
        <v>0.57831337811455996</v>
      </c>
      <c r="F2760" s="60">
        <v>0.49379365542421499</v>
      </c>
      <c r="G2760" s="60">
        <v>0.13138167946851301</v>
      </c>
      <c r="H2760" s="60">
        <v>6.6114113021340799</v>
      </c>
      <c r="I2760" s="60" t="s">
        <v>142</v>
      </c>
      <c r="J2760" s="60">
        <v>-1</v>
      </c>
      <c r="K2760" s="60">
        <v>0.28556747695991502</v>
      </c>
      <c r="L2760" s="60">
        <v>0.29274590115464499</v>
      </c>
      <c r="M2760" s="60">
        <v>0.42168662188543998</v>
      </c>
      <c r="N2760" s="60">
        <v>0.13138167946851301</v>
      </c>
      <c r="O2760" s="60" t="s">
        <v>142</v>
      </c>
      <c r="P2760" s="60" t="s">
        <v>163</v>
      </c>
      <c r="Q2760" s="60">
        <v>754</v>
      </c>
      <c r="R2760" s="60" t="s">
        <v>173</v>
      </c>
    </row>
    <row r="2761" spans="1:18" x14ac:dyDescent="0.25">
      <c r="A2761" s="60">
        <v>2758</v>
      </c>
      <c r="B2761" s="60">
        <v>0.96860274981166905</v>
      </c>
      <c r="C2761" s="60">
        <v>-3.1900710062186803E-2</v>
      </c>
      <c r="D2761" s="60">
        <v>5.2364901380691498E-2</v>
      </c>
      <c r="E2761" s="60">
        <v>0.43663042909960798</v>
      </c>
      <c r="F2761" s="60">
        <v>0.99956016458716102</v>
      </c>
      <c r="G2761" s="60">
        <v>2.7903033161955301E-2</v>
      </c>
      <c r="H2761" s="60">
        <v>34.838397718118401</v>
      </c>
      <c r="I2761" s="60">
        <v>1.19447701827381</v>
      </c>
      <c r="J2761" s="60">
        <v>-0.16281352868124099</v>
      </c>
      <c r="K2761" s="60">
        <v>0.43643838357456699</v>
      </c>
      <c r="L2761" s="60">
        <v>1.92045525040944E-4</v>
      </c>
      <c r="M2761" s="60">
        <v>0.56336957090039297</v>
      </c>
      <c r="N2761" s="60">
        <v>2.7903033161955301E-2</v>
      </c>
      <c r="O2761" s="60">
        <v>1.19447701827381</v>
      </c>
      <c r="P2761" s="60" t="s">
        <v>163</v>
      </c>
      <c r="Q2761" s="60">
        <v>755</v>
      </c>
      <c r="R2761" s="60" t="s">
        <v>173</v>
      </c>
    </row>
    <row r="2762" spans="1:18" x14ac:dyDescent="0.25">
      <c r="A2762" s="60">
        <v>2759</v>
      </c>
      <c r="B2762" s="60">
        <v>0.963470349199395</v>
      </c>
      <c r="C2762" s="60">
        <v>-3.7213565654806803E-2</v>
      </c>
      <c r="D2762" s="60">
        <v>6.1685815216664198E-2</v>
      </c>
      <c r="E2762" s="60">
        <v>0.70659678950848304</v>
      </c>
      <c r="F2762" s="60">
        <v>0.79481450834105505</v>
      </c>
      <c r="G2762" s="60">
        <v>3.7980463369961699E-2</v>
      </c>
      <c r="H2762" s="60">
        <v>25.329325955272299</v>
      </c>
      <c r="I2762" s="60" t="s">
        <v>142</v>
      </c>
      <c r="J2762" s="60">
        <v>-1</v>
      </c>
      <c r="K2762" s="60">
        <v>0.56161337984855297</v>
      </c>
      <c r="L2762" s="60">
        <v>0.14498340965993001</v>
      </c>
      <c r="M2762" s="60">
        <v>0.29340321049151702</v>
      </c>
      <c r="N2762" s="60">
        <v>3.7980463369961699E-2</v>
      </c>
      <c r="O2762" s="60" t="s">
        <v>142</v>
      </c>
      <c r="P2762" s="60" t="s">
        <v>163</v>
      </c>
      <c r="Q2762" s="60">
        <v>756</v>
      </c>
      <c r="R2762" s="60" t="s">
        <v>173</v>
      </c>
    </row>
    <row r="2763" spans="1:18" x14ac:dyDescent="0.25">
      <c r="A2763" s="60">
        <v>2760</v>
      </c>
      <c r="B2763" s="60">
        <v>0.99461415736707803</v>
      </c>
      <c r="C2763" s="60">
        <v>-5.4003985708742496E-3</v>
      </c>
      <c r="D2763" s="60">
        <v>5.6259510262900402E-2</v>
      </c>
      <c r="E2763" s="60">
        <v>0.63106704595361895</v>
      </c>
      <c r="F2763" s="60">
        <v>0.57643388518691396</v>
      </c>
      <c r="G2763" s="60">
        <v>0.119261465998048</v>
      </c>
      <c r="H2763" s="60">
        <v>7.3849380152375899</v>
      </c>
      <c r="I2763" s="60" t="s">
        <v>142</v>
      </c>
      <c r="J2763" s="60">
        <v>-1</v>
      </c>
      <c r="K2763" s="60">
        <v>0.36376842911247398</v>
      </c>
      <c r="L2763" s="60">
        <v>0.26729861684114598</v>
      </c>
      <c r="M2763" s="60">
        <v>0.36893295404638099</v>
      </c>
      <c r="N2763" s="60">
        <v>0.119261465998048</v>
      </c>
      <c r="O2763" s="60" t="s">
        <v>142</v>
      </c>
      <c r="P2763" s="60" t="s">
        <v>163</v>
      </c>
      <c r="Q2763" s="60">
        <v>757</v>
      </c>
      <c r="R2763" s="60" t="s">
        <v>173</v>
      </c>
    </row>
    <row r="2764" spans="1:18" x14ac:dyDescent="0.25">
      <c r="A2764" s="60">
        <v>2761</v>
      </c>
      <c r="B2764" s="60">
        <v>1.00727425384264</v>
      </c>
      <c r="C2764" s="60">
        <v>7.2479240673700498E-3</v>
      </c>
      <c r="D2764" s="60">
        <v>5.0108340176680602E-2</v>
      </c>
      <c r="E2764" s="60">
        <v>0.49541901393755</v>
      </c>
      <c r="F2764" s="60">
        <v>0.58329215157033698</v>
      </c>
      <c r="G2764" s="60">
        <v>0.193068288155197</v>
      </c>
      <c r="H2764" s="60">
        <v>4.1795145104107201</v>
      </c>
      <c r="I2764" s="60" t="s">
        <v>142</v>
      </c>
      <c r="J2764" s="60">
        <v>-1</v>
      </c>
      <c r="K2764" s="60">
        <v>0.28897402256848798</v>
      </c>
      <c r="L2764" s="60">
        <v>0.206444991369062</v>
      </c>
      <c r="M2764" s="60">
        <v>0.50458098606245005</v>
      </c>
      <c r="N2764" s="60">
        <v>0.193068288155197</v>
      </c>
      <c r="O2764" s="60" t="s">
        <v>142</v>
      </c>
      <c r="P2764" s="60" t="s">
        <v>163</v>
      </c>
      <c r="Q2764" s="60">
        <v>758</v>
      </c>
      <c r="R2764" s="60" t="s">
        <v>173</v>
      </c>
    </row>
    <row r="2765" spans="1:18" x14ac:dyDescent="0.25">
      <c r="A2765" s="60">
        <v>2762</v>
      </c>
      <c r="B2765" s="60">
        <v>0.96736536492374903</v>
      </c>
      <c r="C2765" s="60">
        <v>-3.3179021463083297E-2</v>
      </c>
      <c r="D2765" s="60">
        <v>5.4491641928889098E-2</v>
      </c>
      <c r="E2765" s="60">
        <v>0.42912993223658602</v>
      </c>
      <c r="F2765" s="60">
        <v>0.99999999999995903</v>
      </c>
      <c r="G2765" s="60">
        <v>4.6100467955150597E-3</v>
      </c>
      <c r="H2765" s="60">
        <v>215.91753779438</v>
      </c>
      <c r="I2765" s="60">
        <v>0.98939750172403995</v>
      </c>
      <c r="J2765" s="60">
        <v>1.07161158760607E-2</v>
      </c>
      <c r="K2765" s="60">
        <v>0.42912993223656898</v>
      </c>
      <c r="L2765" s="61">
        <v>1.7437335486490999E-14</v>
      </c>
      <c r="M2765" s="60">
        <v>0.57087006776341398</v>
      </c>
      <c r="N2765" s="60">
        <v>4.6100467955150597E-3</v>
      </c>
      <c r="O2765" s="60">
        <v>0.98939750172403995</v>
      </c>
      <c r="P2765" s="60" t="s">
        <v>163</v>
      </c>
      <c r="Q2765" s="60">
        <v>759</v>
      </c>
      <c r="R2765" s="60" t="s">
        <v>173</v>
      </c>
    </row>
    <row r="2766" spans="1:18" x14ac:dyDescent="0.25">
      <c r="A2766" s="60">
        <v>2763</v>
      </c>
      <c r="B2766" s="60">
        <v>0.98162160544835697</v>
      </c>
      <c r="C2766" s="60">
        <v>-1.85493753872004E-2</v>
      </c>
      <c r="D2766" s="60">
        <v>5.7308719124181402E-2</v>
      </c>
      <c r="E2766" s="60">
        <v>0.59008433484513501</v>
      </c>
      <c r="F2766" s="60">
        <v>0.99999999963480402</v>
      </c>
      <c r="G2766" s="60">
        <v>3.4204664622937398E-3</v>
      </c>
      <c r="H2766" s="60">
        <v>291.35778541427601</v>
      </c>
      <c r="I2766" s="60">
        <v>9.7627544310621204</v>
      </c>
      <c r="J2766" s="60">
        <v>-0.89756989105264195</v>
      </c>
      <c r="K2766" s="60">
        <v>0.59008433462963905</v>
      </c>
      <c r="L2766" s="61">
        <v>2.1549636412708901E-10</v>
      </c>
      <c r="M2766" s="60">
        <v>0.40991566515486499</v>
      </c>
      <c r="N2766" s="60">
        <v>3.4204664622937398E-3</v>
      </c>
      <c r="O2766" s="60">
        <v>9.7627544310621204</v>
      </c>
      <c r="P2766" s="60" t="s">
        <v>163</v>
      </c>
      <c r="Q2766" s="60">
        <v>760</v>
      </c>
      <c r="R2766" s="60" t="s">
        <v>173</v>
      </c>
    </row>
    <row r="2767" spans="1:18" x14ac:dyDescent="0.25">
      <c r="A2767" s="60">
        <v>2764</v>
      </c>
      <c r="B2767" s="60">
        <v>0.97615295034518501</v>
      </c>
      <c r="C2767" s="60">
        <v>-2.4135993427749601E-2</v>
      </c>
      <c r="D2767" s="60">
        <v>5.5638343887918502E-2</v>
      </c>
      <c r="E2767" s="60">
        <v>0.48548401351933601</v>
      </c>
      <c r="F2767" s="60">
        <v>0.99999999999403399</v>
      </c>
      <c r="G2767" s="60">
        <v>4.32602031213413E-3</v>
      </c>
      <c r="H2767" s="60">
        <v>230.15933995850199</v>
      </c>
      <c r="I2767" s="60">
        <v>1.49211868664838</v>
      </c>
      <c r="J2767" s="60">
        <v>-0.32981202571343898</v>
      </c>
      <c r="K2767" s="60">
        <v>0.48548401351643999</v>
      </c>
      <c r="L2767" s="61">
        <v>2.8965080781113299E-12</v>
      </c>
      <c r="M2767" s="60">
        <v>0.51451598648066399</v>
      </c>
      <c r="N2767" s="60">
        <v>4.32602031213413E-3</v>
      </c>
      <c r="O2767" s="60">
        <v>1.49211868664838</v>
      </c>
      <c r="P2767" s="60" t="s">
        <v>163</v>
      </c>
      <c r="Q2767" s="60">
        <v>761</v>
      </c>
      <c r="R2767" s="60" t="s">
        <v>173</v>
      </c>
    </row>
    <row r="2768" spans="1:18" x14ac:dyDescent="0.25">
      <c r="A2768" s="60">
        <v>2765</v>
      </c>
      <c r="B2768" s="60">
        <v>1.00490873783155</v>
      </c>
      <c r="C2768" s="60">
        <v>4.8967292599211201E-3</v>
      </c>
      <c r="D2768" s="60">
        <v>5.7201543644667799E-2</v>
      </c>
      <c r="E2768" s="60">
        <v>0.64175054638544404</v>
      </c>
      <c r="F2768" s="60">
        <v>0.202984214989224</v>
      </c>
      <c r="G2768" s="60">
        <v>0.27343090445991203</v>
      </c>
      <c r="H2768" s="60">
        <v>2.6572310726003199</v>
      </c>
      <c r="I2768" s="60" t="s">
        <v>142</v>
      </c>
      <c r="J2768" s="60">
        <v>-1</v>
      </c>
      <c r="K2768" s="60">
        <v>0.13026523087695499</v>
      </c>
      <c r="L2768" s="60">
        <v>0.51148531550848897</v>
      </c>
      <c r="M2768" s="60">
        <v>0.35824945361455601</v>
      </c>
      <c r="N2768" s="60">
        <v>0.27343090445991203</v>
      </c>
      <c r="O2768" s="60" t="s">
        <v>142</v>
      </c>
      <c r="P2768" s="60" t="s">
        <v>163</v>
      </c>
      <c r="Q2768" s="60">
        <v>762</v>
      </c>
      <c r="R2768" s="60" t="s">
        <v>173</v>
      </c>
    </row>
    <row r="2769" spans="1:18" x14ac:dyDescent="0.25">
      <c r="A2769" s="60">
        <v>2766</v>
      </c>
      <c r="B2769" s="60">
        <v>0.97615295034518501</v>
      </c>
      <c r="C2769" s="60">
        <v>-2.4135993427749601E-2</v>
      </c>
      <c r="D2769" s="60">
        <v>5.5638343887918502E-2</v>
      </c>
      <c r="E2769" s="60">
        <v>0.48548401351933601</v>
      </c>
      <c r="F2769" s="60">
        <v>0.99999999999403399</v>
      </c>
      <c r="G2769" s="60">
        <v>4.32602031213413E-3</v>
      </c>
      <c r="H2769" s="60">
        <v>230.15933995850199</v>
      </c>
      <c r="I2769" s="60">
        <v>1.49211868664838</v>
      </c>
      <c r="J2769" s="60">
        <v>-0.32981202571343898</v>
      </c>
      <c r="K2769" s="60">
        <v>0.48548401351643999</v>
      </c>
      <c r="L2769" s="61">
        <v>2.8965080781113299E-12</v>
      </c>
      <c r="M2769" s="60">
        <v>0.51451598648066399</v>
      </c>
      <c r="N2769" s="60">
        <v>4.32602031213413E-3</v>
      </c>
      <c r="O2769" s="60">
        <v>1.49211868664838</v>
      </c>
      <c r="P2769" s="60" t="s">
        <v>163</v>
      </c>
      <c r="Q2769" s="60">
        <v>763</v>
      </c>
      <c r="R2769" s="60" t="s">
        <v>173</v>
      </c>
    </row>
    <row r="2770" spans="1:18" x14ac:dyDescent="0.25">
      <c r="A2770" s="60">
        <v>2767</v>
      </c>
      <c r="B2770" s="60">
        <v>0.97107856721804198</v>
      </c>
      <c r="C2770" s="60">
        <v>-2.93479002483505E-2</v>
      </c>
      <c r="D2770" s="60">
        <v>5.993729836976E-2</v>
      </c>
      <c r="E2770" s="60">
        <v>0.67969867845148702</v>
      </c>
      <c r="F2770" s="60">
        <v>0.999999999999998</v>
      </c>
      <c r="G2770" s="60">
        <v>2.0901148953621999E-3</v>
      </c>
      <c r="H2770" s="60">
        <v>477.44259768633901</v>
      </c>
      <c r="I2770" s="60" t="s">
        <v>142</v>
      </c>
      <c r="J2770" s="60">
        <v>-1</v>
      </c>
      <c r="K2770" s="60">
        <v>0.67969867845148602</v>
      </c>
      <c r="L2770" s="61">
        <v>1.5092342452482599E-15</v>
      </c>
      <c r="M2770" s="60">
        <v>0.32030132154851298</v>
      </c>
      <c r="N2770" s="60">
        <v>2.0901148953621999E-3</v>
      </c>
      <c r="O2770" s="60" t="s">
        <v>142</v>
      </c>
      <c r="P2770" s="60" t="s">
        <v>163</v>
      </c>
      <c r="Q2770" s="60">
        <v>764</v>
      </c>
      <c r="R2770" s="60" t="s">
        <v>173</v>
      </c>
    </row>
    <row r="2771" spans="1:18" x14ac:dyDescent="0.25">
      <c r="A2771" s="60">
        <v>2768</v>
      </c>
      <c r="B2771" s="60">
        <v>0.99465165650603105</v>
      </c>
      <c r="C2771" s="60">
        <v>-5.3626970845304101E-3</v>
      </c>
      <c r="D2771" s="60">
        <v>5.6372550331707003E-2</v>
      </c>
      <c r="E2771" s="60">
        <v>0.62927185972848099</v>
      </c>
      <c r="F2771" s="60">
        <v>0.16903187047882101</v>
      </c>
      <c r="G2771" s="60">
        <v>0.39556975056802801</v>
      </c>
      <c r="H2771" s="60">
        <v>1.5279991671861299</v>
      </c>
      <c r="I2771" s="60" t="s">
        <v>142</v>
      </c>
      <c r="J2771" s="60">
        <v>-1</v>
      </c>
      <c r="K2771" s="60">
        <v>0.106366999489591</v>
      </c>
      <c r="L2771" s="60">
        <v>0.52290486023889005</v>
      </c>
      <c r="M2771" s="60">
        <v>0.37072814027151901</v>
      </c>
      <c r="N2771" s="60">
        <v>0.39556975056802801</v>
      </c>
      <c r="O2771" s="60" t="s">
        <v>142</v>
      </c>
      <c r="P2771" s="60" t="s">
        <v>163</v>
      </c>
      <c r="Q2771" s="60">
        <v>765</v>
      </c>
      <c r="R2771" s="60" t="s">
        <v>173</v>
      </c>
    </row>
    <row r="2772" spans="1:18" x14ac:dyDescent="0.25">
      <c r="A2772" s="60">
        <v>2769</v>
      </c>
      <c r="B2772" s="60">
        <v>0.99330805012045797</v>
      </c>
      <c r="C2772" s="60">
        <v>-6.7144413735946099E-3</v>
      </c>
      <c r="D2772" s="60">
        <v>5.3869605047434099E-2</v>
      </c>
      <c r="E2772" s="60">
        <v>0.47662300268829999</v>
      </c>
      <c r="F2772" s="60">
        <v>0.99999999999999001</v>
      </c>
      <c r="G2772" s="60">
        <v>3.4013083696803801E-3</v>
      </c>
      <c r="H2772" s="60">
        <v>293.00450982748498</v>
      </c>
      <c r="I2772" s="60">
        <v>1.8307580248894599</v>
      </c>
      <c r="J2772" s="60">
        <v>-0.45377816925839698</v>
      </c>
      <c r="K2772" s="60">
        <v>0.47662300268829499</v>
      </c>
      <c r="L2772" s="61">
        <v>4.5507573521945403E-15</v>
      </c>
      <c r="M2772" s="60">
        <v>0.52337699731169995</v>
      </c>
      <c r="N2772" s="60">
        <v>3.4013083696803801E-3</v>
      </c>
      <c r="O2772" s="60">
        <v>1.8307580248894599</v>
      </c>
      <c r="P2772" s="60" t="s">
        <v>163</v>
      </c>
      <c r="Q2772" s="60">
        <v>766</v>
      </c>
      <c r="R2772" s="60" t="s">
        <v>173</v>
      </c>
    </row>
    <row r="2773" spans="1:18" x14ac:dyDescent="0.25">
      <c r="A2773" s="60">
        <v>2770</v>
      </c>
      <c r="B2773" s="60">
        <v>0.97257052876952998</v>
      </c>
      <c r="C2773" s="60">
        <v>-2.7812682962883299E-2</v>
      </c>
      <c r="D2773" s="60">
        <v>5.3910379131802799E-2</v>
      </c>
      <c r="E2773" s="60">
        <v>0.54266550911982903</v>
      </c>
      <c r="F2773" s="60">
        <v>0.82459337737565896</v>
      </c>
      <c r="G2773" s="60">
        <v>9.9999332593247503E-2</v>
      </c>
      <c r="H2773" s="60">
        <v>9.0000667411206905</v>
      </c>
      <c r="I2773" s="60" t="s">
        <v>142</v>
      </c>
      <c r="J2773" s="60">
        <v>-1</v>
      </c>
      <c r="K2773" s="60">
        <v>0.44747838495040099</v>
      </c>
      <c r="L2773" s="60">
        <v>9.5187124169427803E-2</v>
      </c>
      <c r="M2773" s="60">
        <v>0.45733449088017097</v>
      </c>
      <c r="N2773" s="60">
        <v>9.9999332593247503E-2</v>
      </c>
      <c r="O2773" s="60" t="s">
        <v>142</v>
      </c>
      <c r="P2773" s="60" t="s">
        <v>163</v>
      </c>
      <c r="Q2773" s="60">
        <v>767</v>
      </c>
      <c r="R2773" s="60" t="s">
        <v>173</v>
      </c>
    </row>
    <row r="2774" spans="1:18" x14ac:dyDescent="0.25">
      <c r="A2774" s="60">
        <v>2771</v>
      </c>
      <c r="B2774" s="60">
        <v>0.991785675912085</v>
      </c>
      <c r="C2774" s="60">
        <v>-8.2482475479488705E-3</v>
      </c>
      <c r="D2774" s="60">
        <v>5.2933326533270902E-2</v>
      </c>
      <c r="E2774" s="60">
        <v>0.53876431324459395</v>
      </c>
      <c r="F2774" s="60">
        <v>0.577276286025452</v>
      </c>
      <c r="G2774" s="60">
        <v>0.18252984016485199</v>
      </c>
      <c r="H2774" s="60">
        <v>4.4785562683715101</v>
      </c>
      <c r="I2774" s="60" t="s">
        <v>142</v>
      </c>
      <c r="J2774" s="60">
        <v>-1</v>
      </c>
      <c r="K2774" s="60">
        <v>0.31101586179289198</v>
      </c>
      <c r="L2774" s="60">
        <v>0.227748451451702</v>
      </c>
      <c r="M2774" s="60">
        <v>0.46123568675540599</v>
      </c>
      <c r="N2774" s="60">
        <v>0.18252984016485199</v>
      </c>
      <c r="O2774" s="60" t="s">
        <v>142</v>
      </c>
      <c r="P2774" s="60" t="s">
        <v>163</v>
      </c>
      <c r="Q2774" s="60">
        <v>768</v>
      </c>
      <c r="R2774" s="60" t="s">
        <v>173</v>
      </c>
    </row>
    <row r="2775" spans="1:18" x14ac:dyDescent="0.25">
      <c r="A2775" s="60">
        <v>2772</v>
      </c>
      <c r="B2775" s="60">
        <v>1.0161395398471</v>
      </c>
      <c r="C2775" s="60">
        <v>1.60106820948797E-2</v>
      </c>
      <c r="D2775" s="60">
        <v>5.6890568690827502E-2</v>
      </c>
      <c r="E2775" s="60">
        <v>0.62414169323034896</v>
      </c>
      <c r="F2775" s="60">
        <v>0.213630442341569</v>
      </c>
      <c r="G2775" s="60">
        <v>0.181457239518728</v>
      </c>
      <c r="H2775" s="60">
        <v>4.5109402228991202</v>
      </c>
      <c r="I2775" s="60" t="s">
        <v>142</v>
      </c>
      <c r="J2775" s="60">
        <v>-1</v>
      </c>
      <c r="K2775" s="60">
        <v>0.13333566600861499</v>
      </c>
      <c r="L2775" s="60">
        <v>0.490806027221734</v>
      </c>
      <c r="M2775" s="60">
        <v>0.37585830676965098</v>
      </c>
      <c r="N2775" s="60">
        <v>0.181457239518728</v>
      </c>
      <c r="O2775" s="60" t="s">
        <v>142</v>
      </c>
      <c r="P2775" s="60" t="s">
        <v>163</v>
      </c>
      <c r="Q2775" s="60">
        <v>769</v>
      </c>
      <c r="R2775" s="60" t="s">
        <v>173</v>
      </c>
    </row>
    <row r="2776" spans="1:18" x14ac:dyDescent="0.25">
      <c r="A2776" s="60">
        <v>2773</v>
      </c>
      <c r="B2776" s="60">
        <v>0.98376748746578002</v>
      </c>
      <c r="C2776" s="60">
        <v>-1.63657030773596E-2</v>
      </c>
      <c r="D2776" s="60">
        <v>5.7727246889945703E-2</v>
      </c>
      <c r="E2776" s="60">
        <v>0.63415086181011804</v>
      </c>
      <c r="F2776" s="60">
        <v>0.99999999998862299</v>
      </c>
      <c r="G2776" s="60">
        <v>2.8009171452037401E-3</v>
      </c>
      <c r="H2776" s="60">
        <v>356.02591264164698</v>
      </c>
      <c r="I2776" s="60" t="s">
        <v>142</v>
      </c>
      <c r="J2776" s="60">
        <v>-1</v>
      </c>
      <c r="K2776" s="60">
        <v>0.63415086180290403</v>
      </c>
      <c r="L2776" s="61">
        <v>7.2147409784220003E-12</v>
      </c>
      <c r="M2776" s="60">
        <v>0.36584913818988202</v>
      </c>
      <c r="N2776" s="60">
        <v>2.8009171452037401E-3</v>
      </c>
      <c r="O2776" s="60" t="s">
        <v>142</v>
      </c>
      <c r="P2776" s="60" t="s">
        <v>163</v>
      </c>
      <c r="Q2776" s="60">
        <v>770</v>
      </c>
      <c r="R2776" s="60" t="s">
        <v>173</v>
      </c>
    </row>
    <row r="2777" spans="1:18" x14ac:dyDescent="0.25">
      <c r="A2777" s="60">
        <v>2774</v>
      </c>
      <c r="B2777" s="60">
        <v>1.0161395398471</v>
      </c>
      <c r="C2777" s="60">
        <v>1.60106820948797E-2</v>
      </c>
      <c r="D2777" s="60">
        <v>5.6890568690827502E-2</v>
      </c>
      <c r="E2777" s="60">
        <v>0.62414169323034896</v>
      </c>
      <c r="F2777" s="60">
        <v>0.213630442341569</v>
      </c>
      <c r="G2777" s="60">
        <v>0.181457239518728</v>
      </c>
      <c r="H2777" s="60">
        <v>4.5109402228991202</v>
      </c>
      <c r="I2777" s="60" t="s">
        <v>142</v>
      </c>
      <c r="J2777" s="60">
        <v>-1</v>
      </c>
      <c r="K2777" s="60">
        <v>0.13333566600861499</v>
      </c>
      <c r="L2777" s="60">
        <v>0.490806027221734</v>
      </c>
      <c r="M2777" s="60">
        <v>0.37585830676965098</v>
      </c>
      <c r="N2777" s="60">
        <v>0.181457239518728</v>
      </c>
      <c r="O2777" s="60" t="s">
        <v>142</v>
      </c>
      <c r="P2777" s="60" t="s">
        <v>163</v>
      </c>
      <c r="Q2777" s="60">
        <v>771</v>
      </c>
      <c r="R2777" s="60" t="s">
        <v>173</v>
      </c>
    </row>
    <row r="2778" spans="1:18" x14ac:dyDescent="0.25">
      <c r="A2778" s="60">
        <v>2775</v>
      </c>
      <c r="B2778" s="60">
        <v>0.98945131522390695</v>
      </c>
      <c r="C2778" s="60">
        <v>-1.06047165406398E-2</v>
      </c>
      <c r="D2778" s="60">
        <v>5.47056204782825E-2</v>
      </c>
      <c r="E2778" s="60">
        <v>0.43217172341661098</v>
      </c>
      <c r="F2778" s="60">
        <v>0.999999999999998</v>
      </c>
      <c r="G2778" s="60">
        <v>3.1673798366880302E-3</v>
      </c>
      <c r="H2778" s="60">
        <v>314.71837024941402</v>
      </c>
      <c r="I2778" s="60">
        <v>0.77056767370331603</v>
      </c>
      <c r="J2778" s="60">
        <v>0.297744551356589</v>
      </c>
      <c r="K2778" s="60">
        <v>0.43217172341660998</v>
      </c>
      <c r="L2778" s="61">
        <v>8.6365259627230097E-16</v>
      </c>
      <c r="M2778" s="60">
        <v>0.56782827658338897</v>
      </c>
      <c r="N2778" s="60">
        <v>3.1673798366880302E-3</v>
      </c>
      <c r="O2778" s="60">
        <v>0.77056767370331603</v>
      </c>
      <c r="P2778" s="60" t="s">
        <v>163</v>
      </c>
      <c r="Q2778" s="60">
        <v>772</v>
      </c>
      <c r="R2778" s="60" t="s">
        <v>173</v>
      </c>
    </row>
    <row r="2779" spans="1:18" x14ac:dyDescent="0.25">
      <c r="A2779" s="60">
        <v>2776</v>
      </c>
      <c r="B2779" s="60">
        <v>1.04620266793369</v>
      </c>
      <c r="C2779" s="60">
        <v>4.51671020693519E-2</v>
      </c>
      <c r="D2779" s="60">
        <v>3.8790162398817003E-2</v>
      </c>
      <c r="E2779" s="60">
        <v>0.90471890205139505</v>
      </c>
      <c r="F2779" s="60">
        <v>0.44910709009807098</v>
      </c>
      <c r="G2779" s="60">
        <v>0.88791148903332195</v>
      </c>
      <c r="H2779" s="60">
        <v>0.126238383387414</v>
      </c>
      <c r="I2779" s="60">
        <v>5.0441409010400097E-2</v>
      </c>
      <c r="J2779" s="60">
        <v>18.824981490779098</v>
      </c>
      <c r="K2779" s="60">
        <v>0.40631567345702402</v>
      </c>
      <c r="L2779" s="60">
        <v>0.49840322859437203</v>
      </c>
      <c r="M2779" s="60">
        <v>9.5281097948604607E-2</v>
      </c>
      <c r="N2779" s="60">
        <v>0.88791148903332195</v>
      </c>
      <c r="O2779" s="60">
        <v>5.0441409010400097E-2</v>
      </c>
      <c r="P2779" s="60" t="s">
        <v>163</v>
      </c>
      <c r="Q2779" s="60">
        <v>773</v>
      </c>
      <c r="R2779" s="60" t="s">
        <v>173</v>
      </c>
    </row>
    <row r="2780" spans="1:18" x14ac:dyDescent="0.25">
      <c r="A2780" s="60">
        <v>2777</v>
      </c>
      <c r="B2780" s="60">
        <v>0.97975145990272705</v>
      </c>
      <c r="C2780" s="60">
        <v>-2.0456351826724201E-2</v>
      </c>
      <c r="D2780" s="60">
        <v>5.3967660476388901E-2</v>
      </c>
      <c r="E2780" s="60">
        <v>0.51393716706738002</v>
      </c>
      <c r="F2780" s="60">
        <v>0.99999999796483396</v>
      </c>
      <c r="G2780" s="60">
        <v>6.6763327713321198E-3</v>
      </c>
      <c r="H2780" s="60">
        <v>148.78282752680599</v>
      </c>
      <c r="I2780" s="60">
        <v>2.1314596286498602</v>
      </c>
      <c r="J2780" s="60">
        <v>-0.53083793539480195</v>
      </c>
      <c r="K2780" s="60">
        <v>0.51393716602143302</v>
      </c>
      <c r="L2780" s="61">
        <v>1.0459476951315801E-9</v>
      </c>
      <c r="M2780" s="60">
        <v>0.48606283293261998</v>
      </c>
      <c r="N2780" s="60">
        <v>6.6763327713321198E-3</v>
      </c>
      <c r="O2780" s="60">
        <v>2.1314596286498602</v>
      </c>
      <c r="P2780" s="60" t="s">
        <v>163</v>
      </c>
      <c r="Q2780" s="60">
        <v>774</v>
      </c>
      <c r="R2780" s="60" t="s">
        <v>173</v>
      </c>
    </row>
    <row r="2781" spans="1:18" x14ac:dyDescent="0.25">
      <c r="A2781" s="60">
        <v>2778</v>
      </c>
      <c r="B2781" s="60">
        <v>0.99767514508357302</v>
      </c>
      <c r="C2781" s="60">
        <v>-2.3275615875101101E-3</v>
      </c>
      <c r="D2781" s="60">
        <v>5.9894309097633998E-2</v>
      </c>
      <c r="E2781" s="60">
        <v>0.68115077073962804</v>
      </c>
      <c r="F2781" s="60">
        <v>0.99999999820276897</v>
      </c>
      <c r="G2781" s="60">
        <v>2.2030886423689299E-3</v>
      </c>
      <c r="H2781" s="60">
        <v>452.90819995546099</v>
      </c>
      <c r="I2781" s="60" t="s">
        <v>142</v>
      </c>
      <c r="J2781" s="60">
        <v>-1</v>
      </c>
      <c r="K2781" s="60">
        <v>0.68115076951544296</v>
      </c>
      <c r="L2781" s="61">
        <v>1.2241854529802499E-9</v>
      </c>
      <c r="M2781" s="60">
        <v>0.31884922926037201</v>
      </c>
      <c r="N2781" s="60">
        <v>2.2030886423689299E-3</v>
      </c>
      <c r="O2781" s="60" t="s">
        <v>142</v>
      </c>
      <c r="P2781" s="60" t="s">
        <v>163</v>
      </c>
      <c r="Q2781" s="60">
        <v>775</v>
      </c>
      <c r="R2781" s="60" t="s">
        <v>173</v>
      </c>
    </row>
    <row r="2782" spans="1:18" x14ac:dyDescent="0.25">
      <c r="A2782" s="60">
        <v>2779</v>
      </c>
      <c r="B2782" s="60">
        <v>0.98664655466708295</v>
      </c>
      <c r="C2782" s="60">
        <v>-1.3443404323255E-2</v>
      </c>
      <c r="D2782" s="60">
        <v>5.0977856767395899E-2</v>
      </c>
      <c r="E2782" s="60">
        <v>0.34844770823954901</v>
      </c>
      <c r="F2782" s="60">
        <v>0.99999779537926403</v>
      </c>
      <c r="G2782" s="60">
        <v>1.7114014481207699E-2</v>
      </c>
      <c r="H2782" s="60">
        <v>57.431643907866601</v>
      </c>
      <c r="I2782" s="60">
        <v>0.69051327811321805</v>
      </c>
      <c r="J2782" s="60">
        <v>0.44819807481824803</v>
      </c>
      <c r="K2782" s="60">
        <v>0.34844694004450599</v>
      </c>
      <c r="L2782" s="61">
        <v>7.6819504306290398E-7</v>
      </c>
      <c r="M2782" s="60">
        <v>0.65155229176045104</v>
      </c>
      <c r="N2782" s="60">
        <v>1.7114014481207699E-2</v>
      </c>
      <c r="O2782" s="60">
        <v>0.69051327811321805</v>
      </c>
      <c r="P2782" s="60" t="s">
        <v>163</v>
      </c>
      <c r="Q2782" s="60">
        <v>776</v>
      </c>
      <c r="R2782" s="60" t="s">
        <v>173</v>
      </c>
    </row>
    <row r="2783" spans="1:18" x14ac:dyDescent="0.25">
      <c r="A2783" s="60">
        <v>2780</v>
      </c>
      <c r="B2783" s="60">
        <v>0.97943191483333603</v>
      </c>
      <c r="C2783" s="60">
        <v>-2.0782554137692099E-2</v>
      </c>
      <c r="D2783" s="60">
        <v>4.6242872455080401E-2</v>
      </c>
      <c r="E2783" s="60">
        <v>0.31047043143679598</v>
      </c>
      <c r="F2783" s="60">
        <v>0.96108869601605196</v>
      </c>
      <c r="G2783" s="60">
        <v>0.120607806640423</v>
      </c>
      <c r="H2783" s="60">
        <v>7.2913372513387502</v>
      </c>
      <c r="I2783" s="60">
        <v>2.1051853908194098</v>
      </c>
      <c r="J2783" s="60">
        <v>-0.52498245315545999</v>
      </c>
      <c r="K2783" s="60">
        <v>0.29838962210113101</v>
      </c>
      <c r="L2783" s="60">
        <v>1.2080809335664799E-2</v>
      </c>
      <c r="M2783" s="60">
        <v>0.68952956856320402</v>
      </c>
      <c r="N2783" s="60">
        <v>0.120607806640423</v>
      </c>
      <c r="O2783" s="60">
        <v>2.1051853908194098</v>
      </c>
      <c r="P2783" s="60" t="s">
        <v>163</v>
      </c>
      <c r="Q2783" s="60">
        <v>777</v>
      </c>
      <c r="R2783" s="60" t="s">
        <v>173</v>
      </c>
    </row>
    <row r="2784" spans="1:18" x14ac:dyDescent="0.25">
      <c r="A2784" s="60">
        <v>2781</v>
      </c>
      <c r="B2784" s="60">
        <v>0.97529913983546701</v>
      </c>
      <c r="C2784" s="60">
        <v>-2.50110449532219E-2</v>
      </c>
      <c r="D2784" s="60">
        <v>5.8313335268336298E-2</v>
      </c>
      <c r="E2784" s="60">
        <v>0.66015417702916201</v>
      </c>
      <c r="F2784" s="60">
        <v>0.503344940868651</v>
      </c>
      <c r="G2784" s="60">
        <v>0.124581965263556</v>
      </c>
      <c r="H2784" s="60">
        <v>7.02684399691781</v>
      </c>
      <c r="I2784" s="60" t="s">
        <v>142</v>
      </c>
      <c r="J2784" s="60">
        <v>-1</v>
      </c>
      <c r="K2784" s="60">
        <v>0.33228526520093599</v>
      </c>
      <c r="L2784" s="60">
        <v>0.32786891182822597</v>
      </c>
      <c r="M2784" s="60">
        <v>0.33984582297083799</v>
      </c>
      <c r="N2784" s="60">
        <v>0.124581965263556</v>
      </c>
      <c r="O2784" s="60" t="s">
        <v>142</v>
      </c>
      <c r="P2784" s="60" t="s">
        <v>163</v>
      </c>
      <c r="Q2784" s="60">
        <v>778</v>
      </c>
      <c r="R2784" s="60" t="s">
        <v>173</v>
      </c>
    </row>
    <row r="2785" spans="1:18" x14ac:dyDescent="0.25">
      <c r="A2785" s="60">
        <v>2782</v>
      </c>
      <c r="B2785" s="60">
        <v>0.97943191483333603</v>
      </c>
      <c r="C2785" s="60">
        <v>-2.0782554137692099E-2</v>
      </c>
      <c r="D2785" s="60">
        <v>4.6242872455080401E-2</v>
      </c>
      <c r="E2785" s="60">
        <v>0.31047043143679598</v>
      </c>
      <c r="F2785" s="60">
        <v>0.96108869601605196</v>
      </c>
      <c r="G2785" s="60">
        <v>0.120607806640423</v>
      </c>
      <c r="H2785" s="60">
        <v>7.2913372513387502</v>
      </c>
      <c r="I2785" s="60">
        <v>2.1051853908194098</v>
      </c>
      <c r="J2785" s="60">
        <v>-0.52498245315545999</v>
      </c>
      <c r="K2785" s="60">
        <v>0.29838962210113101</v>
      </c>
      <c r="L2785" s="60">
        <v>1.2080809335664799E-2</v>
      </c>
      <c r="M2785" s="60">
        <v>0.68952956856320402</v>
      </c>
      <c r="N2785" s="60">
        <v>0.120607806640423</v>
      </c>
      <c r="O2785" s="60">
        <v>2.1051853908194098</v>
      </c>
      <c r="P2785" s="60" t="s">
        <v>163</v>
      </c>
      <c r="Q2785" s="60">
        <v>779</v>
      </c>
      <c r="R2785" s="60" t="s">
        <v>173</v>
      </c>
    </row>
    <row r="2786" spans="1:18" x14ac:dyDescent="0.25">
      <c r="A2786" s="60">
        <v>2783</v>
      </c>
      <c r="B2786" s="60">
        <v>1.0192012320602499</v>
      </c>
      <c r="C2786" s="60">
        <v>1.9019214685357499E-2</v>
      </c>
      <c r="D2786" s="60">
        <v>5.1841672010324601E-2</v>
      </c>
      <c r="E2786" s="60">
        <v>0.51715420286273905</v>
      </c>
      <c r="F2786" s="60">
        <v>0.36341014393337201</v>
      </c>
      <c r="G2786" s="60">
        <v>0.22836400337645801</v>
      </c>
      <c r="H2786" s="60">
        <v>3.3789738540863601</v>
      </c>
      <c r="I2786" s="60" t="s">
        <v>142</v>
      </c>
      <c r="J2786" s="60">
        <v>-1</v>
      </c>
      <c r="K2786" s="60">
        <v>0.187939083298096</v>
      </c>
      <c r="L2786" s="60">
        <v>0.329215119564643</v>
      </c>
      <c r="M2786" s="60">
        <v>0.482845797137261</v>
      </c>
      <c r="N2786" s="60">
        <v>0.22836400337645801</v>
      </c>
      <c r="O2786" s="60" t="s">
        <v>142</v>
      </c>
      <c r="P2786" s="60" t="s">
        <v>163</v>
      </c>
      <c r="Q2786" s="60">
        <v>780</v>
      </c>
      <c r="R2786" s="60" t="s">
        <v>173</v>
      </c>
    </row>
    <row r="2787" spans="1:18" x14ac:dyDescent="0.25">
      <c r="A2787" s="60">
        <v>2784</v>
      </c>
      <c r="B2787" s="60">
        <v>0.98984346011018898</v>
      </c>
      <c r="C2787" s="60">
        <v>-1.0208469456779799E-2</v>
      </c>
      <c r="D2787" s="60">
        <v>5.5461517938294499E-2</v>
      </c>
      <c r="E2787" s="60">
        <v>0.54232649144039802</v>
      </c>
      <c r="F2787" s="60">
        <v>0.99999999999046396</v>
      </c>
      <c r="G2787" s="60">
        <v>3.7628272881515398E-3</v>
      </c>
      <c r="H2787" s="60">
        <v>264.75761347027998</v>
      </c>
      <c r="I2787" s="60">
        <v>2.8492325887468901</v>
      </c>
      <c r="J2787" s="60">
        <v>-0.64902830188397997</v>
      </c>
      <c r="K2787" s="60">
        <v>0.54232649143522604</v>
      </c>
      <c r="L2787" s="61">
        <v>5.1717667906318004E-12</v>
      </c>
      <c r="M2787" s="60">
        <v>0.45767350855960198</v>
      </c>
      <c r="N2787" s="60">
        <v>3.7628272881515398E-3</v>
      </c>
      <c r="O2787" s="60">
        <v>2.8492325887468901</v>
      </c>
      <c r="P2787" s="60" t="s">
        <v>163</v>
      </c>
      <c r="Q2787" s="60">
        <v>781</v>
      </c>
      <c r="R2787" s="60" t="s">
        <v>173</v>
      </c>
    </row>
    <row r="2788" spans="1:18" x14ac:dyDescent="0.25">
      <c r="A2788" s="60">
        <v>2785</v>
      </c>
      <c r="B2788" s="60">
        <v>0.97617675563700002</v>
      </c>
      <c r="C2788" s="60">
        <v>-2.4111606878957199E-2</v>
      </c>
      <c r="D2788" s="60">
        <v>5.27113998835647E-2</v>
      </c>
      <c r="E2788" s="60">
        <v>0.48599230857757397</v>
      </c>
      <c r="F2788" s="60">
        <v>0.99999999988131005</v>
      </c>
      <c r="G2788" s="60">
        <v>7.80628603102646E-3</v>
      </c>
      <c r="H2788" s="60">
        <v>127.101890710314</v>
      </c>
      <c r="I2788" s="60">
        <v>3.51256143230031</v>
      </c>
      <c r="J2788" s="60">
        <v>-0.71530747026817998</v>
      </c>
      <c r="K2788" s="60">
        <v>0.485992308519891</v>
      </c>
      <c r="L2788" s="61">
        <v>5.7682617054678403E-11</v>
      </c>
      <c r="M2788" s="60">
        <v>0.51400769142242597</v>
      </c>
      <c r="N2788" s="60">
        <v>7.80628603102646E-3</v>
      </c>
      <c r="O2788" s="60">
        <v>3.51256143230031</v>
      </c>
      <c r="P2788" s="60" t="s">
        <v>163</v>
      </c>
      <c r="Q2788" s="60">
        <v>782</v>
      </c>
      <c r="R2788" s="60" t="s">
        <v>173</v>
      </c>
    </row>
    <row r="2789" spans="1:18" x14ac:dyDescent="0.25">
      <c r="A2789" s="60">
        <v>2786</v>
      </c>
      <c r="B2789" s="60">
        <v>0.97740776980662702</v>
      </c>
      <c r="C2789" s="60">
        <v>-2.2851344713153799E-2</v>
      </c>
      <c r="D2789" s="60">
        <v>5.7747874841265798E-2</v>
      </c>
      <c r="E2789" s="60">
        <v>0.54959167473095505</v>
      </c>
      <c r="F2789" s="60">
        <v>0.64921439610306497</v>
      </c>
      <c r="G2789" s="60">
        <v>6.2878526268036694E-2</v>
      </c>
      <c r="H2789" s="60">
        <v>14.9036806259935</v>
      </c>
      <c r="I2789" s="60">
        <v>1.5415352471289301</v>
      </c>
      <c r="J2789" s="60">
        <v>-0.351296052514871</v>
      </c>
      <c r="K2789" s="60">
        <v>0.35680282721372902</v>
      </c>
      <c r="L2789" s="60">
        <v>0.192788847517226</v>
      </c>
      <c r="M2789" s="60">
        <v>0.45040832526904501</v>
      </c>
      <c r="N2789" s="60">
        <v>6.2878526268036694E-2</v>
      </c>
      <c r="O2789" s="60">
        <v>1.5415352471289301</v>
      </c>
      <c r="P2789" s="60" t="s">
        <v>163</v>
      </c>
      <c r="Q2789" s="60">
        <v>783</v>
      </c>
      <c r="R2789" s="60" t="s">
        <v>173</v>
      </c>
    </row>
    <row r="2790" spans="1:18" x14ac:dyDescent="0.25">
      <c r="A2790" s="60">
        <v>2787</v>
      </c>
      <c r="B2790" s="60">
        <v>0.98722522550433001</v>
      </c>
      <c r="C2790" s="60">
        <v>-1.2857073580156E-2</v>
      </c>
      <c r="D2790" s="60">
        <v>5.64928038829993E-2</v>
      </c>
      <c r="E2790" s="60">
        <v>0.63192684859999304</v>
      </c>
      <c r="F2790" s="60">
        <v>0.80082857775727201</v>
      </c>
      <c r="G2790" s="60">
        <v>6.2953555334317707E-2</v>
      </c>
      <c r="H2790" s="60">
        <v>14.8847263619895</v>
      </c>
      <c r="I2790" s="60" t="s">
        <v>142</v>
      </c>
      <c r="J2790" s="60">
        <v>-1</v>
      </c>
      <c r="K2790" s="60">
        <v>0.50606507941096801</v>
      </c>
      <c r="L2790" s="60">
        <v>0.125861769189026</v>
      </c>
      <c r="M2790" s="60">
        <v>0.36807315140000701</v>
      </c>
      <c r="N2790" s="60">
        <v>6.2953555334317707E-2</v>
      </c>
      <c r="O2790" s="60" t="s">
        <v>142</v>
      </c>
      <c r="P2790" s="60" t="s">
        <v>163</v>
      </c>
      <c r="Q2790" s="60">
        <v>784</v>
      </c>
      <c r="R2790" s="60" t="s">
        <v>173</v>
      </c>
    </row>
    <row r="2791" spans="1:18" x14ac:dyDescent="0.25">
      <c r="A2791" s="60">
        <v>2788</v>
      </c>
      <c r="B2791" s="60">
        <v>0.98548922627582103</v>
      </c>
      <c r="C2791" s="60">
        <v>-1.46170846908034E-2</v>
      </c>
      <c r="D2791" s="60">
        <v>5.9043651915843098E-2</v>
      </c>
      <c r="E2791" s="60">
        <v>0.66086776971140904</v>
      </c>
      <c r="F2791" s="60">
        <v>0.86471756302456704</v>
      </c>
      <c r="G2791" s="60">
        <v>2.70534444430196E-2</v>
      </c>
      <c r="H2791" s="60">
        <v>35.963869872696499</v>
      </c>
      <c r="I2791" s="60" t="s">
        <v>142</v>
      </c>
      <c r="J2791" s="60">
        <v>-1</v>
      </c>
      <c r="K2791" s="60">
        <v>0.57146396730632998</v>
      </c>
      <c r="L2791" s="60">
        <v>8.9403802405078697E-2</v>
      </c>
      <c r="M2791" s="60">
        <v>0.33913223028859102</v>
      </c>
      <c r="N2791" s="60">
        <v>2.70534444430196E-2</v>
      </c>
      <c r="O2791" s="60" t="s">
        <v>142</v>
      </c>
      <c r="P2791" s="60" t="s">
        <v>163</v>
      </c>
      <c r="Q2791" s="60">
        <v>785</v>
      </c>
      <c r="R2791" s="60" t="s">
        <v>173</v>
      </c>
    </row>
    <row r="2792" spans="1:18" x14ac:dyDescent="0.25">
      <c r="A2792" s="60">
        <v>2789</v>
      </c>
      <c r="B2792" s="60">
        <v>0.96708263829419505</v>
      </c>
      <c r="C2792" s="60">
        <v>-3.3471328758080003E-2</v>
      </c>
      <c r="D2792" s="60">
        <v>5.7117080658993999E-2</v>
      </c>
      <c r="E2792" s="60">
        <v>0.614861637921301</v>
      </c>
      <c r="F2792" s="60">
        <v>0.99999999999978095</v>
      </c>
      <c r="G2792" s="60">
        <v>4.0180377131539199E-3</v>
      </c>
      <c r="H2792" s="60">
        <v>247.87770384192299</v>
      </c>
      <c r="I2792" s="60" t="s">
        <v>142</v>
      </c>
      <c r="J2792" s="60">
        <v>-1</v>
      </c>
      <c r="K2792" s="60">
        <v>0.61486163792116699</v>
      </c>
      <c r="L2792" s="61">
        <v>1.3441054547891801E-13</v>
      </c>
      <c r="M2792" s="60">
        <v>0.385138362078699</v>
      </c>
      <c r="N2792" s="60">
        <v>4.0180377131539199E-3</v>
      </c>
      <c r="O2792" s="60" t="s">
        <v>142</v>
      </c>
      <c r="P2792" s="60" t="s">
        <v>163</v>
      </c>
      <c r="Q2792" s="60">
        <v>786</v>
      </c>
      <c r="R2792" s="60" t="s">
        <v>173</v>
      </c>
    </row>
    <row r="2793" spans="1:18" x14ac:dyDescent="0.25">
      <c r="A2793" s="60">
        <v>2790</v>
      </c>
      <c r="B2793" s="60">
        <v>0.98548922627582103</v>
      </c>
      <c r="C2793" s="60">
        <v>-1.46170846908034E-2</v>
      </c>
      <c r="D2793" s="60">
        <v>5.9043651915843098E-2</v>
      </c>
      <c r="E2793" s="60">
        <v>0.66086776971140904</v>
      </c>
      <c r="F2793" s="60">
        <v>0.86471756302456704</v>
      </c>
      <c r="G2793" s="60">
        <v>2.70534444430196E-2</v>
      </c>
      <c r="H2793" s="60">
        <v>35.963869872696499</v>
      </c>
      <c r="I2793" s="60" t="s">
        <v>142</v>
      </c>
      <c r="J2793" s="60">
        <v>-1</v>
      </c>
      <c r="K2793" s="60">
        <v>0.57146396730632998</v>
      </c>
      <c r="L2793" s="60">
        <v>8.9403802405078697E-2</v>
      </c>
      <c r="M2793" s="60">
        <v>0.33913223028859102</v>
      </c>
      <c r="N2793" s="60">
        <v>2.70534444430196E-2</v>
      </c>
      <c r="O2793" s="60" t="s">
        <v>142</v>
      </c>
      <c r="P2793" s="60" t="s">
        <v>163</v>
      </c>
      <c r="Q2793" s="60">
        <v>787</v>
      </c>
      <c r="R2793" s="60" t="s">
        <v>173</v>
      </c>
    </row>
    <row r="2794" spans="1:18" x14ac:dyDescent="0.25">
      <c r="A2794" s="60">
        <v>2791</v>
      </c>
      <c r="B2794" s="60">
        <v>0.97724398422773995</v>
      </c>
      <c r="C2794" s="60">
        <v>-2.3018930145118899E-2</v>
      </c>
      <c r="D2794" s="60">
        <v>5.39326650024676E-2</v>
      </c>
      <c r="E2794" s="60">
        <v>0.47237874439595701</v>
      </c>
      <c r="F2794" s="60">
        <v>0.99999949883868</v>
      </c>
      <c r="G2794" s="60">
        <v>1.0657063594864701E-2</v>
      </c>
      <c r="H2794" s="60">
        <v>92.834478052835195</v>
      </c>
      <c r="I2794" s="60">
        <v>1.3243336960046099</v>
      </c>
      <c r="J2794" s="60">
        <v>-0.24490330268201399</v>
      </c>
      <c r="K2794" s="60">
        <v>0.47237850765800199</v>
      </c>
      <c r="L2794" s="61">
        <v>2.3673795497605899E-7</v>
      </c>
      <c r="M2794" s="60">
        <v>0.52762125560404205</v>
      </c>
      <c r="N2794" s="60">
        <v>1.0657063594864701E-2</v>
      </c>
      <c r="O2794" s="60">
        <v>1.3243336960046099</v>
      </c>
      <c r="P2794" s="60" t="s">
        <v>163</v>
      </c>
      <c r="Q2794" s="60">
        <v>788</v>
      </c>
      <c r="R2794" s="60" t="s">
        <v>173</v>
      </c>
    </row>
    <row r="2795" spans="1:18" x14ac:dyDescent="0.25">
      <c r="A2795" s="60">
        <v>2792</v>
      </c>
      <c r="B2795" s="60">
        <v>1.0081749046650501</v>
      </c>
      <c r="C2795" s="60">
        <v>8.1416711297085508E-3</v>
      </c>
      <c r="D2795" s="60">
        <v>5.8982363788150402E-2</v>
      </c>
      <c r="E2795" s="60">
        <v>0.74473383115469205</v>
      </c>
      <c r="F2795" s="60">
        <v>1.8232728301495801E-2</v>
      </c>
      <c r="G2795" s="60" t="s">
        <v>142</v>
      </c>
      <c r="H2795" s="60">
        <v>-1</v>
      </c>
      <c r="I2795" s="60" t="s">
        <v>142</v>
      </c>
      <c r="J2795" s="60">
        <v>-1</v>
      </c>
      <c r="K2795" s="60">
        <v>1.35785296003755E-2</v>
      </c>
      <c r="L2795" s="60">
        <v>0.73115530155431696</v>
      </c>
      <c r="M2795" s="60">
        <v>0.25526616884530801</v>
      </c>
      <c r="N2795" s="60" t="s">
        <v>142</v>
      </c>
      <c r="O2795" s="60" t="s">
        <v>142</v>
      </c>
      <c r="P2795" s="60" t="s">
        <v>163</v>
      </c>
      <c r="Q2795" s="60">
        <v>789</v>
      </c>
      <c r="R2795" s="60" t="s">
        <v>173</v>
      </c>
    </row>
    <row r="2796" spans="1:18" x14ac:dyDescent="0.25">
      <c r="A2796" s="60">
        <v>2793</v>
      </c>
      <c r="B2796" s="60">
        <v>0.99272579811766004</v>
      </c>
      <c r="C2796" s="60">
        <v>-7.3007878953282998E-3</v>
      </c>
      <c r="D2796" s="60">
        <v>5.4330838785035099E-2</v>
      </c>
      <c r="E2796" s="60">
        <v>0.41688357856417202</v>
      </c>
      <c r="F2796" s="60">
        <v>0.999999999999999</v>
      </c>
      <c r="G2796" s="60">
        <v>3.1217958578576401E-3</v>
      </c>
      <c r="H2796" s="60">
        <v>319.32844091421703</v>
      </c>
      <c r="I2796" s="60">
        <v>0.86173192651424202</v>
      </c>
      <c r="J2796" s="60">
        <v>0.16045369706221799</v>
      </c>
      <c r="K2796" s="60">
        <v>0.41688357856417202</v>
      </c>
      <c r="L2796" s="61">
        <v>2.7770024850604502E-16</v>
      </c>
      <c r="M2796" s="60">
        <v>0.58311642143582798</v>
      </c>
      <c r="N2796" s="60">
        <v>3.1217958578576401E-3</v>
      </c>
      <c r="O2796" s="60">
        <v>0.86173192651424202</v>
      </c>
      <c r="P2796" s="60" t="s">
        <v>163</v>
      </c>
      <c r="Q2796" s="60">
        <v>790</v>
      </c>
      <c r="R2796" s="60" t="s">
        <v>173</v>
      </c>
    </row>
    <row r="2797" spans="1:18" x14ac:dyDescent="0.25">
      <c r="A2797" s="60">
        <v>2794</v>
      </c>
      <c r="B2797" s="60">
        <v>0.99813530044628496</v>
      </c>
      <c r="C2797" s="60">
        <v>-1.8664402702064E-3</v>
      </c>
      <c r="D2797" s="60">
        <v>5.7094061713182501E-2</v>
      </c>
      <c r="E2797" s="60">
        <v>0.56673290062122805</v>
      </c>
      <c r="F2797" s="60">
        <v>0.99999999999998401</v>
      </c>
      <c r="G2797" s="60">
        <v>1.78620843636797E-3</v>
      </c>
      <c r="H2797" s="60">
        <v>558.84507722591195</v>
      </c>
      <c r="I2797" s="60">
        <v>2.25956970564163</v>
      </c>
      <c r="J2797" s="60">
        <v>-0.55743786195078404</v>
      </c>
      <c r="K2797" s="60">
        <v>0.56673290062121995</v>
      </c>
      <c r="L2797" s="61">
        <v>8.9346387941684994E-15</v>
      </c>
      <c r="M2797" s="60">
        <v>0.433267099378772</v>
      </c>
      <c r="N2797" s="60">
        <v>1.78620843636797E-3</v>
      </c>
      <c r="O2797" s="60">
        <v>2.25956970564163</v>
      </c>
      <c r="P2797" s="60" t="s">
        <v>163</v>
      </c>
      <c r="Q2797" s="60">
        <v>791</v>
      </c>
      <c r="R2797" s="60" t="s">
        <v>173</v>
      </c>
    </row>
    <row r="2798" spans="1:18" x14ac:dyDescent="0.25">
      <c r="A2798" s="60">
        <v>2795</v>
      </c>
      <c r="B2798" s="60">
        <v>1.00577734429576</v>
      </c>
      <c r="C2798" s="60">
        <v>5.7607194431362604E-3</v>
      </c>
      <c r="D2798" s="60">
        <v>5.5118052726991197E-2</v>
      </c>
      <c r="E2798" s="60">
        <v>0.496942164569601</v>
      </c>
      <c r="F2798" s="60">
        <v>0.25348899845891099</v>
      </c>
      <c r="G2798" s="60">
        <v>0.20307819787003301</v>
      </c>
      <c r="H2798" s="60">
        <v>3.9242115130447601</v>
      </c>
      <c r="I2798" s="60">
        <v>1.4588120531030799</v>
      </c>
      <c r="J2798" s="60">
        <v>-0.314510736408525</v>
      </c>
      <c r="K2798" s="60">
        <v>0.12596937158875099</v>
      </c>
      <c r="L2798" s="60">
        <v>0.37097279298084901</v>
      </c>
      <c r="M2798" s="60">
        <v>0.50305783543039895</v>
      </c>
      <c r="N2798" s="60">
        <v>0.20307819787003301</v>
      </c>
      <c r="O2798" s="60">
        <v>1.4588120531030799</v>
      </c>
      <c r="P2798" s="60" t="s">
        <v>163</v>
      </c>
      <c r="Q2798" s="60">
        <v>792</v>
      </c>
      <c r="R2798" s="60" t="s">
        <v>173</v>
      </c>
    </row>
    <row r="2799" spans="1:18" x14ac:dyDescent="0.25">
      <c r="A2799" s="60">
        <v>2796</v>
      </c>
      <c r="B2799" s="60">
        <v>0.98205885468028997</v>
      </c>
      <c r="C2799" s="60">
        <v>-1.8104038940627301E-2</v>
      </c>
      <c r="D2799" s="60">
        <v>6.1267308335006702E-2</v>
      </c>
      <c r="E2799" s="60">
        <v>0.71823346649803399</v>
      </c>
      <c r="F2799" s="60">
        <v>0.99999999998872602</v>
      </c>
      <c r="G2799" s="60">
        <v>1.7503678014329301E-3</v>
      </c>
      <c r="H2799" s="60">
        <v>570.308498237545</v>
      </c>
      <c r="I2799" s="60" t="s">
        <v>142</v>
      </c>
      <c r="J2799" s="60">
        <v>-1</v>
      </c>
      <c r="K2799" s="60">
        <v>0.71823346648993702</v>
      </c>
      <c r="L2799" s="61">
        <v>8.0971117724178303E-12</v>
      </c>
      <c r="M2799" s="60">
        <v>0.28176653350196601</v>
      </c>
      <c r="N2799" s="60">
        <v>1.7503678014329301E-3</v>
      </c>
      <c r="O2799" s="60" t="s">
        <v>142</v>
      </c>
      <c r="P2799" s="60" t="s">
        <v>163</v>
      </c>
      <c r="Q2799" s="60">
        <v>793</v>
      </c>
      <c r="R2799" s="60" t="s">
        <v>173</v>
      </c>
    </row>
    <row r="2800" spans="1:18" x14ac:dyDescent="0.25">
      <c r="A2800" s="60">
        <v>2797</v>
      </c>
      <c r="B2800" s="60">
        <v>1.00904828227389</v>
      </c>
      <c r="C2800" s="60">
        <v>9.0075918360228591E-3</v>
      </c>
      <c r="D2800" s="60">
        <v>4.7584631602501197E-2</v>
      </c>
      <c r="E2800" s="60">
        <v>0.51428297138159496</v>
      </c>
      <c r="F2800" s="60">
        <v>0.45159883037335502</v>
      </c>
      <c r="G2800" s="60">
        <v>0.45035225621165798</v>
      </c>
      <c r="H2800" s="60">
        <v>1.2204840460042401</v>
      </c>
      <c r="I2800" s="60" t="s">
        <v>142</v>
      </c>
      <c r="J2800" s="60">
        <v>-1</v>
      </c>
      <c r="K2800" s="60">
        <v>0.23224958835686199</v>
      </c>
      <c r="L2800" s="60">
        <v>0.28203338302473302</v>
      </c>
      <c r="M2800" s="60">
        <v>0.48571702861840499</v>
      </c>
      <c r="N2800" s="60">
        <v>0.45035225621165798</v>
      </c>
      <c r="O2800" s="60" t="s">
        <v>142</v>
      </c>
      <c r="P2800" s="60" t="s">
        <v>163</v>
      </c>
      <c r="Q2800" s="60">
        <v>794</v>
      </c>
      <c r="R2800" s="60" t="s">
        <v>173</v>
      </c>
    </row>
    <row r="2801" spans="1:18" x14ac:dyDescent="0.25">
      <c r="A2801" s="60">
        <v>2798</v>
      </c>
      <c r="B2801" s="60">
        <v>0.98205885468028997</v>
      </c>
      <c r="C2801" s="60">
        <v>-1.8104038940627301E-2</v>
      </c>
      <c r="D2801" s="60">
        <v>6.1267308335006702E-2</v>
      </c>
      <c r="E2801" s="60">
        <v>0.71823346649803399</v>
      </c>
      <c r="F2801" s="60">
        <v>0.99999999998872602</v>
      </c>
      <c r="G2801" s="60">
        <v>1.7503678014329301E-3</v>
      </c>
      <c r="H2801" s="60">
        <v>570.308498237545</v>
      </c>
      <c r="I2801" s="60" t="s">
        <v>142</v>
      </c>
      <c r="J2801" s="60">
        <v>-1</v>
      </c>
      <c r="K2801" s="60">
        <v>0.71823346648993702</v>
      </c>
      <c r="L2801" s="61">
        <v>8.0971117724178303E-12</v>
      </c>
      <c r="M2801" s="60">
        <v>0.28176653350196601</v>
      </c>
      <c r="N2801" s="60">
        <v>1.7503678014329301E-3</v>
      </c>
      <c r="O2801" s="60" t="s">
        <v>142</v>
      </c>
      <c r="P2801" s="60" t="s">
        <v>163</v>
      </c>
      <c r="Q2801" s="60">
        <v>795</v>
      </c>
      <c r="R2801" s="60" t="s">
        <v>173</v>
      </c>
    </row>
    <row r="2802" spans="1:18" x14ac:dyDescent="0.25">
      <c r="A2802" s="60">
        <v>2799</v>
      </c>
      <c r="B2802" s="60">
        <v>1.00657895398646</v>
      </c>
      <c r="C2802" s="60">
        <v>6.5574071209477201E-3</v>
      </c>
      <c r="D2802" s="60">
        <v>5.5018188381899598E-2</v>
      </c>
      <c r="E2802" s="60">
        <v>0.57443451438628801</v>
      </c>
      <c r="F2802" s="60">
        <v>0.802382372633061</v>
      </c>
      <c r="G2802" s="60">
        <v>5.6235682575426001E-2</v>
      </c>
      <c r="H2802" s="60">
        <v>16.7823039430303</v>
      </c>
      <c r="I2802" s="60">
        <v>9.4581083017683394</v>
      </c>
      <c r="J2802" s="60">
        <v>-0.89427061225202598</v>
      </c>
      <c r="K2802" s="60">
        <v>0.46091612857559</v>
      </c>
      <c r="L2802" s="60">
        <v>0.11351838581069799</v>
      </c>
      <c r="M2802" s="60">
        <v>0.42556548561371199</v>
      </c>
      <c r="N2802" s="60">
        <v>5.6235682575426001E-2</v>
      </c>
      <c r="O2802" s="60">
        <v>9.4581083017683394</v>
      </c>
      <c r="P2802" s="60" t="s">
        <v>163</v>
      </c>
      <c r="Q2802" s="60">
        <v>796</v>
      </c>
      <c r="R2802" s="60" t="s">
        <v>173</v>
      </c>
    </row>
    <row r="2803" spans="1:18" x14ac:dyDescent="0.25">
      <c r="A2803" s="60">
        <v>2800</v>
      </c>
      <c r="B2803" s="60">
        <v>0.964710106345256</v>
      </c>
      <c r="C2803" s="60">
        <v>-3.5927630707030499E-2</v>
      </c>
      <c r="D2803" s="60">
        <v>5.8046637914507399E-2</v>
      </c>
      <c r="E2803" s="60">
        <v>0.62738223961904904</v>
      </c>
      <c r="F2803" s="60">
        <v>0.99999999999990097</v>
      </c>
      <c r="G2803" s="60">
        <v>3.5405917143433198E-3</v>
      </c>
      <c r="H2803" s="60">
        <v>281.438665816477</v>
      </c>
      <c r="I2803" s="60" t="s">
        <v>142</v>
      </c>
      <c r="J2803" s="60">
        <v>-1</v>
      </c>
      <c r="K2803" s="60">
        <v>0.62738223961898598</v>
      </c>
      <c r="L2803" s="61">
        <v>6.2130851323804103E-14</v>
      </c>
      <c r="M2803" s="60">
        <v>0.37261776038095101</v>
      </c>
      <c r="N2803" s="60">
        <v>3.5405917143433198E-3</v>
      </c>
      <c r="O2803" s="60" t="s">
        <v>142</v>
      </c>
      <c r="P2803" s="60" t="s">
        <v>163</v>
      </c>
      <c r="Q2803" s="60">
        <v>797</v>
      </c>
      <c r="R2803" s="60" t="s">
        <v>173</v>
      </c>
    </row>
    <row r="2804" spans="1:18" x14ac:dyDescent="0.25">
      <c r="A2804" s="60">
        <v>2801</v>
      </c>
      <c r="B2804" s="60">
        <v>0.95145689140035705</v>
      </c>
      <c r="C2804" s="60">
        <v>-4.9760899209895702E-2</v>
      </c>
      <c r="D2804" s="60">
        <v>5.5364780997781499E-2</v>
      </c>
      <c r="E2804" s="60">
        <v>0.58122282301760997</v>
      </c>
      <c r="F2804" s="60">
        <v>0.91179898946429305</v>
      </c>
      <c r="G2804" s="60">
        <v>7.3265420730042705E-2</v>
      </c>
      <c r="H2804" s="60">
        <v>12.6490037187481</v>
      </c>
      <c r="I2804" s="60" t="s">
        <v>142</v>
      </c>
      <c r="J2804" s="60">
        <v>-1</v>
      </c>
      <c r="K2804" s="60">
        <v>0.52995838268104101</v>
      </c>
      <c r="L2804" s="60">
        <v>5.1264440336569399E-2</v>
      </c>
      <c r="M2804" s="60">
        <v>0.41877717698238998</v>
      </c>
      <c r="N2804" s="60">
        <v>7.3265420730042705E-2</v>
      </c>
      <c r="O2804" s="60" t="s">
        <v>142</v>
      </c>
      <c r="P2804" s="60" t="s">
        <v>163</v>
      </c>
      <c r="Q2804" s="60">
        <v>798</v>
      </c>
      <c r="R2804" s="60" t="s">
        <v>173</v>
      </c>
    </row>
    <row r="2805" spans="1:18" x14ac:dyDescent="0.25">
      <c r="A2805" s="60">
        <v>2802</v>
      </c>
      <c r="B2805" s="60">
        <v>0.97560699848934795</v>
      </c>
      <c r="C2805" s="60">
        <v>-2.4695439142784201E-2</v>
      </c>
      <c r="D2805" s="60">
        <v>5.6662087272232597E-2</v>
      </c>
      <c r="E2805" s="60">
        <v>0.54578955971864795</v>
      </c>
      <c r="F2805" s="60">
        <v>0.999999999999999</v>
      </c>
      <c r="G2805" s="60">
        <v>3.2882877226013E-3</v>
      </c>
      <c r="H2805" s="60">
        <v>303.10964135733298</v>
      </c>
      <c r="I2805" s="60">
        <v>1.7020498640665001</v>
      </c>
      <c r="J2805" s="60">
        <v>-0.41247314716689698</v>
      </c>
      <c r="K2805" s="60">
        <v>0.54578955971864795</v>
      </c>
      <c r="L2805" s="61">
        <v>6.6654294937963697E-16</v>
      </c>
      <c r="M2805" s="60">
        <v>0.45421044028135199</v>
      </c>
      <c r="N2805" s="60">
        <v>3.2882877226013E-3</v>
      </c>
      <c r="O2805" s="60">
        <v>1.7020498640665001</v>
      </c>
      <c r="P2805" s="60" t="s">
        <v>163</v>
      </c>
      <c r="Q2805" s="60">
        <v>799</v>
      </c>
      <c r="R2805" s="60" t="s">
        <v>173</v>
      </c>
    </row>
    <row r="2806" spans="1:18" x14ac:dyDescent="0.25">
      <c r="A2806" s="60">
        <v>2803</v>
      </c>
      <c r="B2806" s="60">
        <v>0.97411148787282598</v>
      </c>
      <c r="C2806" s="60">
        <v>-2.6229517954958401E-2</v>
      </c>
      <c r="D2806" s="60">
        <v>5.6183502727904802E-2</v>
      </c>
      <c r="E2806" s="60">
        <v>0.58780897656729103</v>
      </c>
      <c r="F2806" s="60">
        <v>0.97743892296108403</v>
      </c>
      <c r="G2806" s="60">
        <v>3.1279916573856703E-2</v>
      </c>
      <c r="H2806" s="60">
        <v>30.969394727727199</v>
      </c>
      <c r="I2806" s="60" t="s">
        <v>142</v>
      </c>
      <c r="J2806" s="60">
        <v>-1</v>
      </c>
      <c r="K2806" s="60">
        <v>0.57454737296279101</v>
      </c>
      <c r="L2806" s="60">
        <v>1.3261603604500899E-2</v>
      </c>
      <c r="M2806" s="60">
        <v>0.41219102343270902</v>
      </c>
      <c r="N2806" s="60">
        <v>3.1279916573856703E-2</v>
      </c>
      <c r="O2806" s="60" t="s">
        <v>142</v>
      </c>
      <c r="P2806" s="60" t="s">
        <v>163</v>
      </c>
      <c r="Q2806" s="60">
        <v>800</v>
      </c>
      <c r="R2806" s="60" t="s">
        <v>173</v>
      </c>
    </row>
    <row r="2807" spans="1:18" x14ac:dyDescent="0.25">
      <c r="A2807" s="60">
        <v>2804</v>
      </c>
      <c r="B2807" s="60">
        <v>0.96994589447778801</v>
      </c>
      <c r="C2807" s="60">
        <v>-3.05149879292873E-2</v>
      </c>
      <c r="D2807" s="60">
        <v>5.6646967001732801E-2</v>
      </c>
      <c r="E2807" s="60">
        <v>0.59952604267913301</v>
      </c>
      <c r="F2807" s="60">
        <v>0.99997618192369098</v>
      </c>
      <c r="G2807" s="60">
        <v>1.1457878350233699E-2</v>
      </c>
      <c r="H2807" s="60">
        <v>86.276192802274096</v>
      </c>
      <c r="I2807" s="60" t="s">
        <v>142</v>
      </c>
      <c r="J2807" s="60">
        <v>-1</v>
      </c>
      <c r="K2807" s="60">
        <v>0.59951176312209997</v>
      </c>
      <c r="L2807" s="61">
        <v>1.4279557033645299E-5</v>
      </c>
      <c r="M2807" s="60">
        <v>0.40047395732086699</v>
      </c>
      <c r="N2807" s="60">
        <v>1.1457878350233699E-2</v>
      </c>
      <c r="O2807" s="60" t="s">
        <v>142</v>
      </c>
      <c r="P2807" s="60" t="s">
        <v>163</v>
      </c>
      <c r="Q2807" s="60">
        <v>801</v>
      </c>
      <c r="R2807" s="60" t="s">
        <v>173</v>
      </c>
    </row>
    <row r="2808" spans="1:18" x14ac:dyDescent="0.25">
      <c r="A2808" s="60">
        <v>2805</v>
      </c>
      <c r="B2808" s="60">
        <v>0.98946907566391795</v>
      </c>
      <c r="C2808" s="60">
        <v>-1.05867669150836E-2</v>
      </c>
      <c r="D2808" s="60">
        <v>5.4682965743970503E-2</v>
      </c>
      <c r="E2808" s="60">
        <v>0.54362210840268099</v>
      </c>
      <c r="F2808" s="60">
        <v>0.999999999999999</v>
      </c>
      <c r="G2808" s="60">
        <v>3.0300669353835901E-3</v>
      </c>
      <c r="H2808" s="60">
        <v>329.025712740041</v>
      </c>
      <c r="I2808" s="60">
        <v>6.3439983054630398</v>
      </c>
      <c r="J2808" s="60">
        <v>-0.84237070190594698</v>
      </c>
      <c r="K2808" s="60">
        <v>0.54362210840267999</v>
      </c>
      <c r="L2808" s="61">
        <v>5.4318760329953596E-16</v>
      </c>
      <c r="M2808" s="60">
        <v>0.45637789159731901</v>
      </c>
      <c r="N2808" s="60">
        <v>3.0300669353835901E-3</v>
      </c>
      <c r="O2808" s="60">
        <v>6.3439983054630398</v>
      </c>
      <c r="P2808" s="60" t="s">
        <v>163</v>
      </c>
      <c r="Q2808" s="60">
        <v>802</v>
      </c>
      <c r="R2808" s="60" t="s">
        <v>173</v>
      </c>
    </row>
    <row r="2809" spans="1:18" x14ac:dyDescent="0.25">
      <c r="A2809" s="60">
        <v>2806</v>
      </c>
      <c r="B2809" s="60">
        <v>0.96994589447778801</v>
      </c>
      <c r="C2809" s="60">
        <v>-3.05149879292873E-2</v>
      </c>
      <c r="D2809" s="60">
        <v>5.6646967001732801E-2</v>
      </c>
      <c r="E2809" s="60">
        <v>0.59952604267913301</v>
      </c>
      <c r="F2809" s="60">
        <v>0.99997618192369098</v>
      </c>
      <c r="G2809" s="60">
        <v>1.1457878350233699E-2</v>
      </c>
      <c r="H2809" s="60">
        <v>86.276192802274096</v>
      </c>
      <c r="I2809" s="60" t="s">
        <v>142</v>
      </c>
      <c r="J2809" s="60">
        <v>-1</v>
      </c>
      <c r="K2809" s="60">
        <v>0.59951176312209997</v>
      </c>
      <c r="L2809" s="61">
        <v>1.4279557033645299E-5</v>
      </c>
      <c r="M2809" s="60">
        <v>0.40047395732086699</v>
      </c>
      <c r="N2809" s="60">
        <v>1.1457878350233699E-2</v>
      </c>
      <c r="O2809" s="60" t="s">
        <v>142</v>
      </c>
      <c r="P2809" s="60" t="s">
        <v>163</v>
      </c>
      <c r="Q2809" s="60">
        <v>803</v>
      </c>
      <c r="R2809" s="60" t="s">
        <v>173</v>
      </c>
    </row>
    <row r="2810" spans="1:18" x14ac:dyDescent="0.25">
      <c r="A2810" s="60">
        <v>2807</v>
      </c>
      <c r="B2810" s="60">
        <v>1.0077160437421799</v>
      </c>
      <c r="C2810" s="60">
        <v>7.6864273268058897E-3</v>
      </c>
      <c r="D2810" s="60">
        <v>4.7371827420276499E-2</v>
      </c>
      <c r="E2810" s="60">
        <v>0.405764898134851</v>
      </c>
      <c r="F2810" s="60">
        <v>0.66212263916848402</v>
      </c>
      <c r="G2810" s="60">
        <v>0.22958893153613</v>
      </c>
      <c r="H2810" s="60">
        <v>3.3556106703803898</v>
      </c>
      <c r="I2810" s="60" t="s">
        <v>142</v>
      </c>
      <c r="J2810" s="60">
        <v>-1</v>
      </c>
      <c r="K2810" s="60">
        <v>0.26866612523497901</v>
      </c>
      <c r="L2810" s="60">
        <v>0.13709877289987199</v>
      </c>
      <c r="M2810" s="60">
        <v>0.59423510186514905</v>
      </c>
      <c r="N2810" s="60">
        <v>0.22958893153613</v>
      </c>
      <c r="O2810" s="60" t="s">
        <v>142</v>
      </c>
      <c r="P2810" s="60" t="s">
        <v>163</v>
      </c>
      <c r="Q2810" s="60">
        <v>804</v>
      </c>
      <c r="R2810" s="60" t="s">
        <v>173</v>
      </c>
    </row>
    <row r="2811" spans="1:18" x14ac:dyDescent="0.25">
      <c r="A2811" s="60">
        <v>2808</v>
      </c>
      <c r="B2811" s="60">
        <v>0.97820629872581299</v>
      </c>
      <c r="C2811" s="60">
        <v>-2.2034691799457998E-2</v>
      </c>
      <c r="D2811" s="60">
        <v>5.4684961574680099E-2</v>
      </c>
      <c r="E2811" s="60">
        <v>0.56481474440519597</v>
      </c>
      <c r="F2811" s="60">
        <v>0.99993638854160605</v>
      </c>
      <c r="G2811" s="60">
        <v>1.40646553021339E-2</v>
      </c>
      <c r="H2811" s="60">
        <v>70.100213870743104</v>
      </c>
      <c r="I2811" s="60">
        <v>38.828080305357702</v>
      </c>
      <c r="J2811" s="60">
        <v>-0.97424544319122497</v>
      </c>
      <c r="K2811" s="60">
        <v>0.56477881571558197</v>
      </c>
      <c r="L2811" s="61">
        <v>3.5928689613834101E-5</v>
      </c>
      <c r="M2811" s="60">
        <v>0.43518525559480398</v>
      </c>
      <c r="N2811" s="60">
        <v>1.40646553021339E-2</v>
      </c>
      <c r="O2811" s="60">
        <v>38.828080305357702</v>
      </c>
      <c r="P2811" s="60" t="s">
        <v>163</v>
      </c>
      <c r="Q2811" s="60">
        <v>805</v>
      </c>
      <c r="R2811" s="60" t="s">
        <v>173</v>
      </c>
    </row>
    <row r="2812" spans="1:18" x14ac:dyDescent="0.25">
      <c r="A2812" s="60">
        <v>2809</v>
      </c>
      <c r="B2812" s="60">
        <v>0.98666954576295796</v>
      </c>
      <c r="C2812" s="60">
        <v>-1.3420102333399801E-2</v>
      </c>
      <c r="D2812" s="60">
        <v>5.4333103662271197E-2</v>
      </c>
      <c r="E2812" s="60">
        <v>0.39247890089345699</v>
      </c>
      <c r="F2812" s="60">
        <v>0.99999999989020205</v>
      </c>
      <c r="G2812" s="60">
        <v>4.3338746085377702E-3</v>
      </c>
      <c r="H2812" s="60">
        <v>229.74040906259501</v>
      </c>
      <c r="I2812" s="60">
        <v>0.89867817058349198</v>
      </c>
      <c r="J2812" s="60">
        <v>0.112745399558022</v>
      </c>
      <c r="K2812" s="60">
        <v>0.39247890085036402</v>
      </c>
      <c r="L2812" s="61">
        <v>4.3093334578026402E-11</v>
      </c>
      <c r="M2812" s="60">
        <v>0.60752109910654295</v>
      </c>
      <c r="N2812" s="60">
        <v>4.3338746085377702E-3</v>
      </c>
      <c r="O2812" s="60">
        <v>0.89867817058349198</v>
      </c>
      <c r="P2812" s="60" t="s">
        <v>163</v>
      </c>
      <c r="Q2812" s="60">
        <v>806</v>
      </c>
      <c r="R2812" s="60" t="s">
        <v>173</v>
      </c>
    </row>
    <row r="2813" spans="1:18" x14ac:dyDescent="0.25">
      <c r="A2813" s="60">
        <v>2810</v>
      </c>
      <c r="B2813" s="60">
        <v>1.00259358688219</v>
      </c>
      <c r="C2813" s="60">
        <v>2.5902293398624501E-3</v>
      </c>
      <c r="D2813" s="60">
        <v>5.1581843112473498E-2</v>
      </c>
      <c r="E2813" s="60">
        <v>0.33045714303928497</v>
      </c>
      <c r="F2813" s="60">
        <v>0.997924953079252</v>
      </c>
      <c r="G2813" s="60">
        <v>2.1977969148456001E-2</v>
      </c>
      <c r="H2813" s="60">
        <v>44.500109370671801</v>
      </c>
      <c r="I2813" s="60">
        <v>0.64038890726200604</v>
      </c>
      <c r="J2813" s="60">
        <v>0.56155109599808295</v>
      </c>
      <c r="K2813" s="60">
        <v>0.32977142896218198</v>
      </c>
      <c r="L2813" s="60">
        <v>6.8571407710274002E-4</v>
      </c>
      <c r="M2813" s="60">
        <v>0.66954285696071503</v>
      </c>
      <c r="N2813" s="60">
        <v>2.1977969148456001E-2</v>
      </c>
      <c r="O2813" s="60">
        <v>0.64038890726200604</v>
      </c>
      <c r="P2813" s="60" t="s">
        <v>163</v>
      </c>
      <c r="Q2813" s="60">
        <v>807</v>
      </c>
      <c r="R2813" s="60" t="s">
        <v>173</v>
      </c>
    </row>
    <row r="2814" spans="1:18" x14ac:dyDescent="0.25">
      <c r="A2814" s="60">
        <v>2811</v>
      </c>
      <c r="B2814" s="60">
        <v>0.97022428194324895</v>
      </c>
      <c r="C2814" s="60">
        <v>-3.0228015713390999E-2</v>
      </c>
      <c r="D2814" s="60">
        <v>6.03144738556185E-2</v>
      </c>
      <c r="E2814" s="60">
        <v>0.66572363561924497</v>
      </c>
      <c r="F2814" s="60">
        <v>0.76902780944577698</v>
      </c>
      <c r="G2814" s="60">
        <v>4.3371618317134202E-2</v>
      </c>
      <c r="H2814" s="60">
        <v>22.0565526213013</v>
      </c>
      <c r="I2814" s="60">
        <v>12.2781552684605</v>
      </c>
      <c r="J2814" s="60">
        <v>-0.91855454030877504</v>
      </c>
      <c r="K2814" s="60">
        <v>0.51195998919654595</v>
      </c>
      <c r="L2814" s="60">
        <v>0.15376364642269899</v>
      </c>
      <c r="M2814" s="60">
        <v>0.33427636438075498</v>
      </c>
      <c r="N2814" s="60">
        <v>4.3371618317134202E-2</v>
      </c>
      <c r="O2814" s="60">
        <v>12.2781552684605</v>
      </c>
      <c r="P2814" s="60" t="s">
        <v>163</v>
      </c>
      <c r="Q2814" s="60">
        <v>808</v>
      </c>
      <c r="R2814" s="60" t="s">
        <v>173</v>
      </c>
    </row>
    <row r="2815" spans="1:18" x14ac:dyDescent="0.25">
      <c r="A2815" s="60">
        <v>2812</v>
      </c>
      <c r="B2815" s="60">
        <v>0.99957895377933903</v>
      </c>
      <c r="C2815" s="60">
        <v>-4.2113488550969799E-4</v>
      </c>
      <c r="D2815" s="60">
        <v>5.12094606086059E-2</v>
      </c>
      <c r="E2815" s="60">
        <v>0.42858978697460498</v>
      </c>
      <c r="F2815" s="60">
        <v>0.73583484090455198</v>
      </c>
      <c r="G2815" s="60">
        <v>0.116782771650079</v>
      </c>
      <c r="H2815" s="60">
        <v>7.5629068900363601</v>
      </c>
      <c r="I2815" s="60">
        <v>1.7300995674508399</v>
      </c>
      <c r="J2815" s="60">
        <v>-0.42199858388877598</v>
      </c>
      <c r="K2815" s="60">
        <v>0.31537129771177402</v>
      </c>
      <c r="L2815" s="60">
        <v>0.113218489262831</v>
      </c>
      <c r="M2815" s="60">
        <v>0.57141021302539496</v>
      </c>
      <c r="N2815" s="60">
        <v>0.116782771650079</v>
      </c>
      <c r="O2815" s="60">
        <v>1.7300995674508399</v>
      </c>
      <c r="P2815" s="60" t="s">
        <v>163</v>
      </c>
      <c r="Q2815" s="60">
        <v>809</v>
      </c>
      <c r="R2815" s="60" t="s">
        <v>173</v>
      </c>
    </row>
    <row r="2816" spans="1:18" x14ac:dyDescent="0.25">
      <c r="A2816" s="60">
        <v>2813</v>
      </c>
      <c r="B2816" s="60">
        <v>0.974194243231434</v>
      </c>
      <c r="C2816" s="60">
        <v>-2.6144566853766801E-2</v>
      </c>
      <c r="D2816" s="60">
        <v>5.9407273161518302E-2</v>
      </c>
      <c r="E2816" s="60">
        <v>0.66987097396470496</v>
      </c>
      <c r="F2816" s="60">
        <v>0.99999999999700295</v>
      </c>
      <c r="G2816" s="60">
        <v>3.2808713893831198E-3</v>
      </c>
      <c r="H2816" s="60">
        <v>303.79707410537202</v>
      </c>
      <c r="I2816" s="60" t="s">
        <v>142</v>
      </c>
      <c r="J2816" s="60">
        <v>-1</v>
      </c>
      <c r="K2816" s="60">
        <v>0.66987097396269801</v>
      </c>
      <c r="L2816" s="61">
        <v>2.0073373472630301E-12</v>
      </c>
      <c r="M2816" s="60">
        <v>0.33012902603529498</v>
      </c>
      <c r="N2816" s="60">
        <v>3.2808713893831198E-3</v>
      </c>
      <c r="O2816" s="60" t="s">
        <v>142</v>
      </c>
      <c r="P2816" s="60" t="s">
        <v>163</v>
      </c>
      <c r="Q2816" s="60">
        <v>810</v>
      </c>
      <c r="R2816" s="60" t="s">
        <v>173</v>
      </c>
    </row>
    <row r="2817" spans="1:18" x14ac:dyDescent="0.25">
      <c r="A2817" s="60">
        <v>2814</v>
      </c>
      <c r="B2817" s="60">
        <v>0.99957895377933903</v>
      </c>
      <c r="C2817" s="60">
        <v>-4.2113488550969799E-4</v>
      </c>
      <c r="D2817" s="60">
        <v>5.12094606086059E-2</v>
      </c>
      <c r="E2817" s="60">
        <v>0.42858978697460498</v>
      </c>
      <c r="F2817" s="60">
        <v>0.73583484090455198</v>
      </c>
      <c r="G2817" s="60">
        <v>0.116782771650079</v>
      </c>
      <c r="H2817" s="60">
        <v>7.5629068900363601</v>
      </c>
      <c r="I2817" s="60">
        <v>1.7300995674508399</v>
      </c>
      <c r="J2817" s="60">
        <v>-0.42199858388877598</v>
      </c>
      <c r="K2817" s="60">
        <v>0.31537129771177402</v>
      </c>
      <c r="L2817" s="60">
        <v>0.113218489262831</v>
      </c>
      <c r="M2817" s="60">
        <v>0.57141021302539496</v>
      </c>
      <c r="N2817" s="60">
        <v>0.116782771650079</v>
      </c>
      <c r="O2817" s="60">
        <v>1.7300995674508399</v>
      </c>
      <c r="P2817" s="60" t="s">
        <v>163</v>
      </c>
      <c r="Q2817" s="60">
        <v>811</v>
      </c>
      <c r="R2817" s="60" t="s">
        <v>173</v>
      </c>
    </row>
    <row r="2818" spans="1:18" x14ac:dyDescent="0.25">
      <c r="A2818" s="60">
        <v>2815</v>
      </c>
      <c r="B2818" s="60">
        <v>0.98137904902405204</v>
      </c>
      <c r="C2818" s="60">
        <v>-1.8796503603878401E-2</v>
      </c>
      <c r="D2818" s="60">
        <v>5.2426390506113398E-2</v>
      </c>
      <c r="E2818" s="60">
        <v>0.51437788392589701</v>
      </c>
      <c r="F2818" s="60">
        <v>0.99999999999996503</v>
      </c>
      <c r="G2818" s="60">
        <v>6.8808382847698997E-3</v>
      </c>
      <c r="H2818" s="60">
        <v>144.33112952434999</v>
      </c>
      <c r="I2818" s="60">
        <v>4.68199783419848</v>
      </c>
      <c r="J2818" s="60">
        <v>-0.78641596271238101</v>
      </c>
      <c r="K2818" s="60">
        <v>0.51437788392587902</v>
      </c>
      <c r="L2818" s="61">
        <v>1.7874621523895201E-14</v>
      </c>
      <c r="M2818" s="60">
        <v>0.48562211607410299</v>
      </c>
      <c r="N2818" s="60">
        <v>6.8808382847698997E-3</v>
      </c>
      <c r="O2818" s="60">
        <v>4.68199783419848</v>
      </c>
      <c r="P2818" s="60" t="s">
        <v>163</v>
      </c>
      <c r="Q2818" s="60">
        <v>812</v>
      </c>
      <c r="R2818" s="60" t="s">
        <v>173</v>
      </c>
    </row>
    <row r="2819" spans="1:18" x14ac:dyDescent="0.25">
      <c r="A2819" s="60">
        <v>2816</v>
      </c>
      <c r="B2819" s="60">
        <v>0.98797649644652796</v>
      </c>
      <c r="C2819" s="60">
        <v>-1.2096370538965199E-2</v>
      </c>
      <c r="D2819" s="60">
        <v>5.2773490773893497E-2</v>
      </c>
      <c r="E2819" s="60">
        <v>0.39740771324003599</v>
      </c>
      <c r="F2819" s="60">
        <v>0.99999998680570901</v>
      </c>
      <c r="G2819" s="60">
        <v>8.5732696118392595E-3</v>
      </c>
      <c r="H2819" s="60">
        <v>115.64161344221</v>
      </c>
      <c r="I2819" s="60">
        <v>0.93842827272777296</v>
      </c>
      <c r="J2819" s="60">
        <v>6.5611543323661398E-2</v>
      </c>
      <c r="K2819" s="60">
        <v>0.39740770799652297</v>
      </c>
      <c r="L2819" s="61">
        <v>5.2435131437598504E-9</v>
      </c>
      <c r="M2819" s="60">
        <v>0.60259228675996401</v>
      </c>
      <c r="N2819" s="60">
        <v>8.5732696118392595E-3</v>
      </c>
      <c r="O2819" s="60">
        <v>0.93842827272777296</v>
      </c>
      <c r="P2819" s="60" t="s">
        <v>163</v>
      </c>
      <c r="Q2819" s="60">
        <v>813</v>
      </c>
      <c r="R2819" s="60" t="s">
        <v>173</v>
      </c>
    </row>
    <row r="2820" spans="1:18" x14ac:dyDescent="0.25">
      <c r="A2820" s="60">
        <v>2817</v>
      </c>
      <c r="B2820" s="60">
        <v>1.01983249113202</v>
      </c>
      <c r="C2820" s="60">
        <v>1.9638389429506398E-2</v>
      </c>
      <c r="D2820" s="60">
        <v>5.3582710962406001E-2</v>
      </c>
      <c r="E2820" s="60">
        <v>0.44294528185108001</v>
      </c>
      <c r="F2820" s="60">
        <v>0.999999999999999</v>
      </c>
      <c r="G2820" s="60">
        <v>1.92391649120653E-3</v>
      </c>
      <c r="H2820" s="60">
        <v>518.77307984551805</v>
      </c>
      <c r="I2820" s="60">
        <v>1.2347496746811899</v>
      </c>
      <c r="J2820" s="60">
        <v>-0.19011924400125699</v>
      </c>
      <c r="K2820" s="60">
        <v>0.44294528185107901</v>
      </c>
      <c r="L2820" s="61">
        <v>3.4423763539210398E-16</v>
      </c>
      <c r="M2820" s="60">
        <v>0.55705471814892005</v>
      </c>
      <c r="N2820" s="60">
        <v>1.92391649120653E-3</v>
      </c>
      <c r="O2820" s="60">
        <v>1.2347496746811899</v>
      </c>
      <c r="P2820" s="60" t="s">
        <v>163</v>
      </c>
      <c r="Q2820" s="60">
        <v>814</v>
      </c>
      <c r="R2820" s="60" t="s">
        <v>173</v>
      </c>
    </row>
    <row r="2821" spans="1:18" x14ac:dyDescent="0.25">
      <c r="A2821" s="60">
        <v>2818</v>
      </c>
      <c r="B2821" s="60">
        <v>0.99776197482487705</v>
      </c>
      <c r="C2821" s="60">
        <v>-2.2405332963228702E-3</v>
      </c>
      <c r="D2821" s="60">
        <v>5.4564572001705801E-2</v>
      </c>
      <c r="E2821" s="60">
        <v>0.54654436557909103</v>
      </c>
      <c r="F2821" s="60">
        <v>0.999999999999999</v>
      </c>
      <c r="G2821" s="60">
        <v>3.2421072451765901E-3</v>
      </c>
      <c r="H2821" s="60">
        <v>307.44136987995699</v>
      </c>
      <c r="I2821" s="60" t="s">
        <v>142</v>
      </c>
      <c r="J2821" s="60">
        <v>-1</v>
      </c>
      <c r="K2821" s="60">
        <v>0.54654436557909103</v>
      </c>
      <c r="L2821" s="61">
        <v>4.2475029705153898E-16</v>
      </c>
      <c r="M2821" s="60">
        <v>0.45345563442090903</v>
      </c>
      <c r="N2821" s="60">
        <v>3.2421072451765901E-3</v>
      </c>
      <c r="O2821" s="60" t="s">
        <v>142</v>
      </c>
      <c r="P2821" s="60" t="s">
        <v>163</v>
      </c>
      <c r="Q2821" s="60">
        <v>815</v>
      </c>
      <c r="R2821" s="60" t="s">
        <v>173</v>
      </c>
    </row>
    <row r="2822" spans="1:18" x14ac:dyDescent="0.25">
      <c r="A2822" s="60">
        <v>2819</v>
      </c>
      <c r="B2822" s="60">
        <v>0.97890387480830199</v>
      </c>
      <c r="C2822" s="60">
        <v>-2.1321828393541301E-2</v>
      </c>
      <c r="D2822" s="60">
        <v>5.7923697163329499E-2</v>
      </c>
      <c r="E2822" s="60">
        <v>0.63242717929440295</v>
      </c>
      <c r="F2822" s="60">
        <v>0.78750017288216501</v>
      </c>
      <c r="G2822" s="60">
        <v>6.0175108747668397E-2</v>
      </c>
      <c r="H2822" s="60">
        <v>15.6181668934457</v>
      </c>
      <c r="I2822" s="60">
        <v>16.230286506342299</v>
      </c>
      <c r="J2822" s="60">
        <v>-0.93838679313459905</v>
      </c>
      <c r="K2822" s="60">
        <v>0.49803651302972202</v>
      </c>
      <c r="L2822" s="60">
        <v>0.13439066626468099</v>
      </c>
      <c r="M2822" s="60">
        <v>0.36757282070559699</v>
      </c>
      <c r="N2822" s="60">
        <v>6.0175108747668397E-2</v>
      </c>
      <c r="O2822" s="60">
        <v>16.230286506342299</v>
      </c>
      <c r="P2822" s="60" t="s">
        <v>163</v>
      </c>
      <c r="Q2822" s="60">
        <v>816</v>
      </c>
      <c r="R2822" s="60" t="s">
        <v>173</v>
      </c>
    </row>
    <row r="2823" spans="1:18" x14ac:dyDescent="0.25">
      <c r="A2823" s="60">
        <v>2820</v>
      </c>
      <c r="B2823" s="60">
        <v>0.99188702932223904</v>
      </c>
      <c r="C2823" s="60">
        <v>-8.1460599138953194E-3</v>
      </c>
      <c r="D2823" s="60">
        <v>5.1263090424800699E-2</v>
      </c>
      <c r="E2823" s="60">
        <v>0.47079455675530102</v>
      </c>
      <c r="F2823" s="60">
        <v>0.77256404540311197</v>
      </c>
      <c r="G2823" s="60">
        <v>0.15163182425083599</v>
      </c>
      <c r="H2823" s="60">
        <v>5.5949216461694498</v>
      </c>
      <c r="I2823" s="60">
        <v>1.80854887587101</v>
      </c>
      <c r="J2823" s="60">
        <v>-0.44707051418867999</v>
      </c>
      <c r="K2823" s="60">
        <v>0.36371894732063997</v>
      </c>
      <c r="L2823" s="60">
        <v>0.107075609434661</v>
      </c>
      <c r="M2823" s="60">
        <v>0.52920544324469898</v>
      </c>
      <c r="N2823" s="60">
        <v>0.15163182425083599</v>
      </c>
      <c r="O2823" s="60">
        <v>1.80854887587101</v>
      </c>
      <c r="P2823" s="60" t="s">
        <v>163</v>
      </c>
      <c r="Q2823" s="60">
        <v>817</v>
      </c>
      <c r="R2823" s="60" t="s">
        <v>173</v>
      </c>
    </row>
    <row r="2824" spans="1:18" x14ac:dyDescent="0.25">
      <c r="A2824" s="60">
        <v>2821</v>
      </c>
      <c r="B2824" s="60">
        <v>0.979306759962841</v>
      </c>
      <c r="C2824" s="60">
        <v>-2.0910345427338099E-2</v>
      </c>
      <c r="D2824" s="60">
        <v>5.6828855309054203E-2</v>
      </c>
      <c r="E2824" s="60">
        <v>0.63013095506942995</v>
      </c>
      <c r="F2824" s="60">
        <v>0.99999999999966604</v>
      </c>
      <c r="G2824" s="60">
        <v>4.0856607914660304E-3</v>
      </c>
      <c r="H2824" s="60">
        <v>243.75844937708999</v>
      </c>
      <c r="I2824" s="60" t="s">
        <v>142</v>
      </c>
      <c r="J2824" s="60">
        <v>-1</v>
      </c>
      <c r="K2824" s="60">
        <v>0.63013095506922001</v>
      </c>
      <c r="L2824" s="61">
        <v>2.1036547858052901E-13</v>
      </c>
      <c r="M2824" s="60">
        <v>0.36986904493056999</v>
      </c>
      <c r="N2824" s="60">
        <v>4.0856607914660304E-3</v>
      </c>
      <c r="O2824" s="60" t="s">
        <v>142</v>
      </c>
      <c r="P2824" s="60" t="s">
        <v>163</v>
      </c>
      <c r="Q2824" s="60">
        <v>818</v>
      </c>
      <c r="R2824" s="60" t="s">
        <v>173</v>
      </c>
    </row>
    <row r="2825" spans="1:18" x14ac:dyDescent="0.25">
      <c r="A2825" s="60">
        <v>2822</v>
      </c>
      <c r="B2825" s="60">
        <v>0.99188702932223904</v>
      </c>
      <c r="C2825" s="60">
        <v>-8.1460599138953194E-3</v>
      </c>
      <c r="D2825" s="60">
        <v>5.1263090424800699E-2</v>
      </c>
      <c r="E2825" s="60">
        <v>0.47079455675530102</v>
      </c>
      <c r="F2825" s="60">
        <v>0.77256404540311197</v>
      </c>
      <c r="G2825" s="60">
        <v>0.15163182425083599</v>
      </c>
      <c r="H2825" s="60">
        <v>5.5949216461694498</v>
      </c>
      <c r="I2825" s="60">
        <v>1.80854887587101</v>
      </c>
      <c r="J2825" s="60">
        <v>-0.44707051418867999</v>
      </c>
      <c r="K2825" s="60">
        <v>0.36371894732063997</v>
      </c>
      <c r="L2825" s="60">
        <v>0.107075609434661</v>
      </c>
      <c r="M2825" s="60">
        <v>0.52920544324469898</v>
      </c>
      <c r="N2825" s="60">
        <v>0.15163182425083599</v>
      </c>
      <c r="O2825" s="60">
        <v>1.80854887587101</v>
      </c>
      <c r="P2825" s="60" t="s">
        <v>163</v>
      </c>
      <c r="Q2825" s="60">
        <v>819</v>
      </c>
      <c r="R2825" s="60" t="s">
        <v>173</v>
      </c>
    </row>
    <row r="2826" spans="1:18" x14ac:dyDescent="0.25">
      <c r="A2826" s="60">
        <v>2823</v>
      </c>
      <c r="B2826" s="60">
        <v>0.97858445739737399</v>
      </c>
      <c r="C2826" s="60">
        <v>-2.1648182741108302E-2</v>
      </c>
      <c r="D2826" s="60">
        <v>5.7263315025728297E-2</v>
      </c>
      <c r="E2826" s="60">
        <v>0.63502583534656398</v>
      </c>
      <c r="F2826" s="60">
        <v>0.99999999999998501</v>
      </c>
      <c r="G2826" s="60">
        <v>3.5064305124447399E-3</v>
      </c>
      <c r="H2826" s="60">
        <v>284.19030862037101</v>
      </c>
      <c r="I2826" s="60" t="s">
        <v>142</v>
      </c>
      <c r="J2826" s="60">
        <v>-1</v>
      </c>
      <c r="K2826" s="60">
        <v>0.63502583534655499</v>
      </c>
      <c r="L2826" s="61">
        <v>9.4472720686899598E-15</v>
      </c>
      <c r="M2826" s="60">
        <v>0.36497416465343602</v>
      </c>
      <c r="N2826" s="60">
        <v>3.5064305124447399E-3</v>
      </c>
      <c r="O2826" s="60" t="s">
        <v>142</v>
      </c>
      <c r="P2826" s="60" t="s">
        <v>163</v>
      </c>
      <c r="Q2826" s="60">
        <v>820</v>
      </c>
      <c r="R2826" s="60" t="s">
        <v>173</v>
      </c>
    </row>
    <row r="2827" spans="1:18" x14ac:dyDescent="0.25">
      <c r="A2827" s="60">
        <v>2824</v>
      </c>
      <c r="B2827" s="60">
        <v>0.99133135048676901</v>
      </c>
      <c r="C2827" s="60">
        <v>-8.7064408136171192E-3</v>
      </c>
      <c r="D2827" s="60">
        <v>5.2757221629977702E-2</v>
      </c>
      <c r="E2827" s="60">
        <v>0.32894165143544701</v>
      </c>
      <c r="F2827" s="60">
        <v>0.81050139286154699</v>
      </c>
      <c r="G2827" s="60">
        <v>7.4103216791143497E-2</v>
      </c>
      <c r="H2827" s="60">
        <v>12.494690828583799</v>
      </c>
      <c r="I2827" s="60">
        <v>0.57505398382362505</v>
      </c>
      <c r="J2827" s="60">
        <v>0.73896717200503903</v>
      </c>
      <c r="K2827" s="60">
        <v>0.26660766665860702</v>
      </c>
      <c r="L2827" s="60">
        <v>6.2333984776839803E-2</v>
      </c>
      <c r="M2827" s="60">
        <v>0.67105834856455304</v>
      </c>
      <c r="N2827" s="60">
        <v>7.4103216791143497E-2</v>
      </c>
      <c r="O2827" s="60">
        <v>0.57505398382362505</v>
      </c>
      <c r="P2827" s="60" t="s">
        <v>163</v>
      </c>
      <c r="Q2827" s="60">
        <v>821</v>
      </c>
      <c r="R2827" s="60" t="s">
        <v>173</v>
      </c>
    </row>
    <row r="2828" spans="1:18" x14ac:dyDescent="0.25">
      <c r="A2828" s="60">
        <v>2825</v>
      </c>
      <c r="B2828" s="60">
        <v>0.97893232177071898</v>
      </c>
      <c r="C2828" s="60">
        <v>-2.12927687996196E-2</v>
      </c>
      <c r="D2828" s="60">
        <v>5.6813263942332298E-2</v>
      </c>
      <c r="E2828" s="60">
        <v>0.45147648398926299</v>
      </c>
      <c r="F2828" s="60">
        <v>0.99999999999790301</v>
      </c>
      <c r="G2828" s="60">
        <v>2.9871714204080398E-3</v>
      </c>
      <c r="H2828" s="60">
        <v>333.76485251837499</v>
      </c>
      <c r="I2828" s="60">
        <v>0.80028390105789504</v>
      </c>
      <c r="J2828" s="60">
        <v>0.24955656196270001</v>
      </c>
      <c r="K2828" s="60">
        <v>0.45147648398831702</v>
      </c>
      <c r="L2828" s="61">
        <v>9.4654083722703303E-13</v>
      </c>
      <c r="M2828" s="60">
        <v>0.54852351601073701</v>
      </c>
      <c r="N2828" s="60">
        <v>2.9871714204080398E-3</v>
      </c>
      <c r="O2828" s="60">
        <v>0.80028390105789504</v>
      </c>
      <c r="P2828" s="60" t="s">
        <v>163</v>
      </c>
      <c r="Q2828" s="60">
        <v>822</v>
      </c>
      <c r="R2828" s="60" t="s">
        <v>173</v>
      </c>
    </row>
    <row r="2829" spans="1:18" x14ac:dyDescent="0.25">
      <c r="A2829" s="60">
        <v>2826</v>
      </c>
      <c r="B2829" s="60">
        <v>0.97442089192764003</v>
      </c>
      <c r="C2829" s="60">
        <v>-2.59119414439168E-2</v>
      </c>
      <c r="D2829" s="60">
        <v>5.6903592320612401E-2</v>
      </c>
      <c r="E2829" s="60">
        <v>0.61342550032132104</v>
      </c>
      <c r="F2829" s="60">
        <v>0.99999999999999001</v>
      </c>
      <c r="G2829" s="60">
        <v>3.3580094018783599E-3</v>
      </c>
      <c r="H2829" s="60">
        <v>296.79547354472402</v>
      </c>
      <c r="I2829" s="60" t="s">
        <v>142</v>
      </c>
      <c r="J2829" s="60">
        <v>-1</v>
      </c>
      <c r="K2829" s="60">
        <v>0.61342550032131504</v>
      </c>
      <c r="L2829" s="61">
        <v>5.8569363834008503E-15</v>
      </c>
      <c r="M2829" s="60">
        <v>0.38657449967867902</v>
      </c>
      <c r="N2829" s="60">
        <v>3.3580094018783599E-3</v>
      </c>
      <c r="O2829" s="60" t="s">
        <v>142</v>
      </c>
      <c r="P2829" s="60" t="s">
        <v>163</v>
      </c>
      <c r="Q2829" s="60">
        <v>823</v>
      </c>
      <c r="R2829" s="60" t="s">
        <v>173</v>
      </c>
    </row>
    <row r="2830" spans="1:18" x14ac:dyDescent="0.25">
      <c r="A2830" s="60">
        <v>2827</v>
      </c>
      <c r="B2830" s="60">
        <v>0.98885889335002697</v>
      </c>
      <c r="C2830" s="60">
        <v>-1.1203633625554999E-2</v>
      </c>
      <c r="D2830" s="60">
        <v>5.1280600011754003E-2</v>
      </c>
      <c r="E2830" s="60">
        <v>0.39907868112744599</v>
      </c>
      <c r="F2830" s="60">
        <v>0.99999999999698796</v>
      </c>
      <c r="G2830" s="60">
        <v>7.6348445823266799E-3</v>
      </c>
      <c r="H2830" s="60">
        <v>129.97843567304901</v>
      </c>
      <c r="I2830" s="60">
        <v>1.3944868431153301</v>
      </c>
      <c r="J2830" s="60">
        <v>-0.28289032991808999</v>
      </c>
      <c r="K2830" s="60">
        <v>0.39907868112624401</v>
      </c>
      <c r="L2830" s="61">
        <v>1.20221620810847E-12</v>
      </c>
      <c r="M2830" s="60">
        <v>0.60092131887255396</v>
      </c>
      <c r="N2830" s="60">
        <v>7.6348445823266799E-3</v>
      </c>
      <c r="O2830" s="60">
        <v>1.3944868431153301</v>
      </c>
      <c r="P2830" s="60" t="s">
        <v>163</v>
      </c>
      <c r="Q2830" s="60">
        <v>824</v>
      </c>
      <c r="R2830" s="60" t="s">
        <v>173</v>
      </c>
    </row>
    <row r="2831" spans="1:18" x14ac:dyDescent="0.25">
      <c r="A2831" s="60">
        <v>2828</v>
      </c>
      <c r="B2831" s="60">
        <v>0.98864799296827699</v>
      </c>
      <c r="C2831" s="60">
        <v>-1.14169328904111E-2</v>
      </c>
      <c r="D2831" s="60">
        <v>5.1842625022944899E-2</v>
      </c>
      <c r="E2831" s="60">
        <v>0.35535442926176097</v>
      </c>
      <c r="F2831" s="60">
        <v>0.99999998591004102</v>
      </c>
      <c r="G2831" s="60">
        <v>7.7578692942512403E-3</v>
      </c>
      <c r="H2831" s="60">
        <v>127.901372538079</v>
      </c>
      <c r="I2831" s="60">
        <v>0.78728531655580503</v>
      </c>
      <c r="J2831" s="60">
        <v>0.27018754061713401</v>
      </c>
      <c r="K2831" s="60">
        <v>0.35535442425483199</v>
      </c>
      <c r="L2831" s="61">
        <v>5.0069293307131801E-9</v>
      </c>
      <c r="M2831" s="60">
        <v>0.64464557073823903</v>
      </c>
      <c r="N2831" s="60">
        <v>7.7578692942512403E-3</v>
      </c>
      <c r="O2831" s="60">
        <v>0.78728531655580503</v>
      </c>
      <c r="P2831" s="60" t="s">
        <v>163</v>
      </c>
      <c r="Q2831" s="60">
        <v>825</v>
      </c>
      <c r="R2831" s="60" t="s">
        <v>173</v>
      </c>
    </row>
    <row r="2832" spans="1:18" x14ac:dyDescent="0.25">
      <c r="A2832" s="60">
        <v>2829</v>
      </c>
      <c r="B2832" s="60">
        <v>0.96725953388178598</v>
      </c>
      <c r="C2832" s="60">
        <v>-3.3288428761762599E-2</v>
      </c>
      <c r="D2832" s="60">
        <v>5.6819276401177801E-2</v>
      </c>
      <c r="E2832" s="60">
        <v>0.59250997710291298</v>
      </c>
      <c r="F2832" s="60">
        <v>0.99166256447501799</v>
      </c>
      <c r="G2832" s="60">
        <v>2.5720975586293899E-2</v>
      </c>
      <c r="H2832" s="60">
        <v>37.878774121339099</v>
      </c>
      <c r="I2832" s="60" t="s">
        <v>142</v>
      </c>
      <c r="J2832" s="60">
        <v>-1</v>
      </c>
      <c r="K2832" s="60">
        <v>0.58756996337090905</v>
      </c>
      <c r="L2832" s="60">
        <v>4.9400137320038404E-3</v>
      </c>
      <c r="M2832" s="60">
        <v>0.40749002289708702</v>
      </c>
      <c r="N2832" s="60">
        <v>2.5720975586293899E-2</v>
      </c>
      <c r="O2832" s="60" t="s">
        <v>142</v>
      </c>
      <c r="P2832" s="60" t="s">
        <v>163</v>
      </c>
      <c r="Q2832" s="60">
        <v>826</v>
      </c>
      <c r="R2832" s="60" t="s">
        <v>173</v>
      </c>
    </row>
    <row r="2833" spans="1:18" x14ac:dyDescent="0.25">
      <c r="A2833" s="60">
        <v>2830</v>
      </c>
      <c r="B2833" s="60">
        <v>0.98864799296827699</v>
      </c>
      <c r="C2833" s="60">
        <v>-1.14169328904111E-2</v>
      </c>
      <c r="D2833" s="60">
        <v>5.1842625022944899E-2</v>
      </c>
      <c r="E2833" s="60">
        <v>0.35535442926176097</v>
      </c>
      <c r="F2833" s="60">
        <v>0.99999998591004102</v>
      </c>
      <c r="G2833" s="60">
        <v>7.7578692942512403E-3</v>
      </c>
      <c r="H2833" s="60">
        <v>127.901372538079</v>
      </c>
      <c r="I2833" s="60">
        <v>0.78728531655580503</v>
      </c>
      <c r="J2833" s="60">
        <v>0.27018754061713401</v>
      </c>
      <c r="K2833" s="60">
        <v>0.35535442425483199</v>
      </c>
      <c r="L2833" s="61">
        <v>5.0069293307131801E-9</v>
      </c>
      <c r="M2833" s="60">
        <v>0.64464557073823903</v>
      </c>
      <c r="N2833" s="60">
        <v>7.7578692942512403E-3</v>
      </c>
      <c r="O2833" s="60">
        <v>0.78728531655580503</v>
      </c>
      <c r="P2833" s="60" t="s">
        <v>163</v>
      </c>
      <c r="Q2833" s="60">
        <v>827</v>
      </c>
      <c r="R2833" s="60" t="s">
        <v>173</v>
      </c>
    </row>
    <row r="2834" spans="1:18" x14ac:dyDescent="0.25">
      <c r="A2834" s="60">
        <v>2831</v>
      </c>
      <c r="B2834" s="60">
        <v>0.99870084375023005</v>
      </c>
      <c r="C2834" s="60">
        <v>-1.30000088487151E-3</v>
      </c>
      <c r="D2834" s="60">
        <v>5.3182339825693502E-2</v>
      </c>
      <c r="E2834" s="60">
        <v>0.43008859359449297</v>
      </c>
      <c r="F2834" s="60">
        <v>0.999999999999995</v>
      </c>
      <c r="G2834" s="60">
        <v>3.8037063198962402E-3</v>
      </c>
      <c r="H2834" s="60">
        <v>261.90147448273001</v>
      </c>
      <c r="I2834" s="60">
        <v>0.87197835282978797</v>
      </c>
      <c r="J2834" s="60">
        <v>0.14681746026693199</v>
      </c>
      <c r="K2834" s="60">
        <v>0.43008859359449098</v>
      </c>
      <c r="L2834" s="61">
        <v>2.10097474064393E-15</v>
      </c>
      <c r="M2834" s="60">
        <v>0.56991140640550697</v>
      </c>
      <c r="N2834" s="60">
        <v>3.8037063198962402E-3</v>
      </c>
      <c r="O2834" s="60">
        <v>0.87197835282978797</v>
      </c>
      <c r="P2834" s="60" t="s">
        <v>163</v>
      </c>
      <c r="Q2834" s="60">
        <v>828</v>
      </c>
      <c r="R2834" s="60" t="s">
        <v>173</v>
      </c>
    </row>
    <row r="2835" spans="1:18" x14ac:dyDescent="0.25">
      <c r="A2835" s="60">
        <v>2832</v>
      </c>
      <c r="B2835" s="60">
        <v>0.98239791825168898</v>
      </c>
      <c r="C2835" s="60">
        <v>-1.7758840634980299E-2</v>
      </c>
      <c r="D2835" s="60">
        <v>5.6997876636245497E-2</v>
      </c>
      <c r="E2835" s="60">
        <v>0.61843183041433902</v>
      </c>
      <c r="F2835" s="60">
        <v>0.999999999999586</v>
      </c>
      <c r="G2835" s="60">
        <v>2.7388430599574599E-3</v>
      </c>
      <c r="H2835" s="60">
        <v>364.11767126062801</v>
      </c>
      <c r="I2835" s="60">
        <v>77.9966785799663</v>
      </c>
      <c r="J2835" s="60">
        <v>-0.98717894122921201</v>
      </c>
      <c r="K2835" s="60">
        <v>0.61843183041408301</v>
      </c>
      <c r="L2835" s="61">
        <v>2.5582613806516598E-13</v>
      </c>
      <c r="M2835" s="60">
        <v>0.38156816958566098</v>
      </c>
      <c r="N2835" s="60">
        <v>2.7388430599574599E-3</v>
      </c>
      <c r="O2835" s="60">
        <v>77.9966785799663</v>
      </c>
      <c r="P2835" s="60" t="s">
        <v>163</v>
      </c>
      <c r="Q2835" s="60">
        <v>829</v>
      </c>
      <c r="R2835" s="60" t="s">
        <v>173</v>
      </c>
    </row>
    <row r="2836" spans="1:18" x14ac:dyDescent="0.25">
      <c r="A2836" s="60">
        <v>2833</v>
      </c>
      <c r="B2836" s="60">
        <v>0.982618210472336</v>
      </c>
      <c r="C2836" s="60">
        <v>-1.7534626473732499E-2</v>
      </c>
      <c r="D2836" s="60">
        <v>5.4965174272352202E-2</v>
      </c>
      <c r="E2836" s="60">
        <v>0.46838017249559299</v>
      </c>
      <c r="F2836" s="60">
        <v>0.99999999994656397</v>
      </c>
      <c r="G2836" s="60">
        <v>4.5997464281803497E-3</v>
      </c>
      <c r="H2836" s="60">
        <v>216.403288553799</v>
      </c>
      <c r="I2836" s="60">
        <v>1.12469459390775</v>
      </c>
      <c r="J2836" s="60">
        <v>-0.110869737067464</v>
      </c>
      <c r="K2836" s="60">
        <v>0.46838017247056501</v>
      </c>
      <c r="L2836" s="61">
        <v>2.5028222528163301E-11</v>
      </c>
      <c r="M2836" s="60">
        <v>0.53161982750440695</v>
      </c>
      <c r="N2836" s="60">
        <v>4.5997464281803497E-3</v>
      </c>
      <c r="O2836" s="60">
        <v>1.12469459390775</v>
      </c>
      <c r="P2836" s="60" t="s">
        <v>163</v>
      </c>
      <c r="Q2836" s="60">
        <v>830</v>
      </c>
      <c r="R2836" s="60" t="s">
        <v>173</v>
      </c>
    </row>
    <row r="2837" spans="1:18" x14ac:dyDescent="0.25">
      <c r="A2837" s="60">
        <v>2834</v>
      </c>
      <c r="B2837" s="60">
        <v>0.98610721390028599</v>
      </c>
      <c r="C2837" s="60">
        <v>-1.39901940836676E-2</v>
      </c>
      <c r="D2837" s="60">
        <v>5.3767373934945698E-2</v>
      </c>
      <c r="E2837" s="60">
        <v>0.46359595111325103</v>
      </c>
      <c r="F2837" s="60">
        <v>0.70327288176059299</v>
      </c>
      <c r="G2837" s="60">
        <v>0.104027665386332</v>
      </c>
      <c r="H2837" s="60">
        <v>8.6128274751361307</v>
      </c>
      <c r="I2837" s="60">
        <v>1.4963886232619601</v>
      </c>
      <c r="J2837" s="60">
        <v>-0.33172440337048797</v>
      </c>
      <c r="K2837" s="60">
        <v>0.326034460511959</v>
      </c>
      <c r="L2837" s="60">
        <v>0.137561490601292</v>
      </c>
      <c r="M2837" s="60">
        <v>0.53640404888674897</v>
      </c>
      <c r="N2837" s="60">
        <v>0.104027665386332</v>
      </c>
      <c r="O2837" s="60">
        <v>1.4963886232619601</v>
      </c>
      <c r="P2837" s="60" t="s">
        <v>163</v>
      </c>
      <c r="Q2837" s="60">
        <v>831</v>
      </c>
      <c r="R2837" s="60" t="s">
        <v>173</v>
      </c>
    </row>
    <row r="2838" spans="1:18" x14ac:dyDescent="0.25">
      <c r="A2838" s="60">
        <v>2835</v>
      </c>
      <c r="B2838" s="60">
        <v>0.97451022201020399</v>
      </c>
      <c r="C2838" s="60">
        <v>-2.5820270597279801E-2</v>
      </c>
      <c r="D2838" s="60">
        <v>5.6551291092799397E-2</v>
      </c>
      <c r="E2838" s="60">
        <v>0.60874189394412603</v>
      </c>
      <c r="F2838" s="60">
        <v>0.99999999998019895</v>
      </c>
      <c r="G2838" s="60">
        <v>4.5815197795052798E-3</v>
      </c>
      <c r="H2838" s="60">
        <v>217.268183512673</v>
      </c>
      <c r="I2838" s="60" t="s">
        <v>142</v>
      </c>
      <c r="J2838" s="60">
        <v>-1</v>
      </c>
      <c r="K2838" s="60">
        <v>0.60874189393207301</v>
      </c>
      <c r="L2838" s="61">
        <v>1.20535933217852E-11</v>
      </c>
      <c r="M2838" s="60">
        <v>0.39125810605587402</v>
      </c>
      <c r="N2838" s="60">
        <v>4.5815197795052798E-3</v>
      </c>
      <c r="O2838" s="60" t="s">
        <v>142</v>
      </c>
      <c r="P2838" s="60" t="s">
        <v>163</v>
      </c>
      <c r="Q2838" s="60">
        <v>832</v>
      </c>
      <c r="R2838" s="60" t="s">
        <v>173</v>
      </c>
    </row>
    <row r="2839" spans="1:18" x14ac:dyDescent="0.25">
      <c r="A2839" s="60">
        <v>2836</v>
      </c>
      <c r="B2839" s="60">
        <v>0.983571893004617</v>
      </c>
      <c r="C2839" s="60">
        <v>-1.65645446842013E-2</v>
      </c>
      <c r="D2839" s="60">
        <v>6.0559520956757797E-2</v>
      </c>
      <c r="E2839" s="60">
        <v>0.67359815081135999</v>
      </c>
      <c r="F2839" s="60">
        <v>0.89686240217874502</v>
      </c>
      <c r="G2839" s="60">
        <v>1.8005366807851E-2</v>
      </c>
      <c r="H2839" s="60">
        <v>54.538996271043203</v>
      </c>
      <c r="I2839" s="60">
        <v>11.7443157262247</v>
      </c>
      <c r="J2839" s="60">
        <v>-0.91485242535101197</v>
      </c>
      <c r="K2839" s="60">
        <v>0.60412485563983698</v>
      </c>
      <c r="L2839" s="60">
        <v>6.9473295171523397E-2</v>
      </c>
      <c r="M2839" s="60">
        <v>0.32640184918864001</v>
      </c>
      <c r="N2839" s="60">
        <v>1.8005366807851E-2</v>
      </c>
      <c r="O2839" s="60">
        <v>11.7443157262247</v>
      </c>
      <c r="P2839" s="60" t="s">
        <v>163</v>
      </c>
      <c r="Q2839" s="60">
        <v>833</v>
      </c>
      <c r="R2839" s="60" t="s">
        <v>173</v>
      </c>
    </row>
    <row r="2840" spans="1:18" x14ac:dyDescent="0.25">
      <c r="A2840" s="60">
        <v>2837</v>
      </c>
      <c r="B2840" s="60">
        <v>0.961766723776873</v>
      </c>
      <c r="C2840" s="60">
        <v>-3.8983348598528603E-2</v>
      </c>
      <c r="D2840" s="60">
        <v>5.82484264824309E-2</v>
      </c>
      <c r="E2840" s="60">
        <v>0.59090358039843904</v>
      </c>
      <c r="F2840" s="60">
        <v>1</v>
      </c>
      <c r="G2840" s="60">
        <v>3.0106914140199301E-3</v>
      </c>
      <c r="H2840" s="60">
        <v>331.149616976115</v>
      </c>
      <c r="I2840" s="60">
        <v>2.6444712254731901</v>
      </c>
      <c r="J2840" s="60">
        <v>-0.62185256910062903</v>
      </c>
      <c r="K2840" s="60">
        <v>0.59090358039843904</v>
      </c>
      <c r="L2840" s="61">
        <v>1.3120695205835799E-16</v>
      </c>
      <c r="M2840" s="60">
        <v>0.40909641960156101</v>
      </c>
      <c r="N2840" s="60">
        <v>3.0106914140199301E-3</v>
      </c>
      <c r="O2840" s="60">
        <v>2.6444712254731901</v>
      </c>
      <c r="P2840" s="60" t="s">
        <v>163</v>
      </c>
      <c r="Q2840" s="60">
        <v>834</v>
      </c>
      <c r="R2840" s="60" t="s">
        <v>173</v>
      </c>
    </row>
    <row r="2841" spans="1:18" x14ac:dyDescent="0.25">
      <c r="A2841" s="60">
        <v>2838</v>
      </c>
      <c r="B2841" s="60">
        <v>0.983571893004617</v>
      </c>
      <c r="C2841" s="60">
        <v>-1.65645446842013E-2</v>
      </c>
      <c r="D2841" s="60">
        <v>6.0559520956757797E-2</v>
      </c>
      <c r="E2841" s="60">
        <v>0.67359815081135999</v>
      </c>
      <c r="F2841" s="60">
        <v>0.89686240217874502</v>
      </c>
      <c r="G2841" s="60">
        <v>1.8005366807851E-2</v>
      </c>
      <c r="H2841" s="60">
        <v>54.538996271043203</v>
      </c>
      <c r="I2841" s="60">
        <v>11.7443157262247</v>
      </c>
      <c r="J2841" s="60">
        <v>-0.91485242535101197</v>
      </c>
      <c r="K2841" s="60">
        <v>0.60412485563983698</v>
      </c>
      <c r="L2841" s="60">
        <v>6.9473295171523397E-2</v>
      </c>
      <c r="M2841" s="60">
        <v>0.32640184918864001</v>
      </c>
      <c r="N2841" s="60">
        <v>1.8005366807851E-2</v>
      </c>
      <c r="O2841" s="60">
        <v>11.7443157262247</v>
      </c>
      <c r="P2841" s="60" t="s">
        <v>163</v>
      </c>
      <c r="Q2841" s="60">
        <v>835</v>
      </c>
      <c r="R2841" s="60" t="s">
        <v>173</v>
      </c>
    </row>
    <row r="2842" spans="1:18" x14ac:dyDescent="0.25">
      <c r="A2842" s="60">
        <v>2839</v>
      </c>
      <c r="B2842" s="60">
        <v>0.99343490399479895</v>
      </c>
      <c r="C2842" s="60">
        <v>-6.5867410344537299E-3</v>
      </c>
      <c r="D2842" s="60">
        <v>5.7274752967817498E-2</v>
      </c>
      <c r="E2842" s="60">
        <v>0.60385969128711903</v>
      </c>
      <c r="F2842" s="60">
        <v>0.99999999999994205</v>
      </c>
      <c r="G2842" s="60">
        <v>2.1950892359667699E-3</v>
      </c>
      <c r="H2842" s="60">
        <v>454.56234508141802</v>
      </c>
      <c r="I2842" s="60">
        <v>4.2741051013523297</v>
      </c>
      <c r="J2842" s="60">
        <v>-0.76603289430491595</v>
      </c>
      <c r="K2842" s="60">
        <v>0.60385969128708405</v>
      </c>
      <c r="L2842" s="61">
        <v>3.5264035871065903E-14</v>
      </c>
      <c r="M2842" s="60">
        <v>0.39614030871288097</v>
      </c>
      <c r="N2842" s="60">
        <v>2.1950892359667699E-3</v>
      </c>
      <c r="O2842" s="60">
        <v>4.2741051013523297</v>
      </c>
      <c r="P2842" s="60" t="s">
        <v>163</v>
      </c>
      <c r="Q2842" s="60">
        <v>836</v>
      </c>
      <c r="R2842" s="60" t="s">
        <v>173</v>
      </c>
    </row>
    <row r="2843" spans="1:18" x14ac:dyDescent="0.25">
      <c r="A2843" s="60">
        <v>2840</v>
      </c>
      <c r="B2843" s="60">
        <v>0.96277564981670105</v>
      </c>
      <c r="C2843" s="60">
        <v>-3.7934864401870598E-2</v>
      </c>
      <c r="D2843" s="60">
        <v>5.85867437657389E-2</v>
      </c>
      <c r="E2843" s="60">
        <v>0.65966202967988996</v>
      </c>
      <c r="F2843" s="60">
        <v>0.999999999999999</v>
      </c>
      <c r="G2843" s="60">
        <v>3.2603499497172298E-3</v>
      </c>
      <c r="H2843" s="60">
        <v>305.71554140583299</v>
      </c>
      <c r="I2843" s="60" t="s">
        <v>142</v>
      </c>
      <c r="J2843" s="60">
        <v>-1</v>
      </c>
      <c r="K2843" s="60">
        <v>0.65966202967988896</v>
      </c>
      <c r="L2843" s="61">
        <v>4.3942318429294601E-16</v>
      </c>
      <c r="M2843" s="60">
        <v>0.34033797032010998</v>
      </c>
      <c r="N2843" s="60">
        <v>3.2603499497172298E-3</v>
      </c>
      <c r="O2843" s="60" t="s">
        <v>142</v>
      </c>
      <c r="P2843" s="60" t="s">
        <v>163</v>
      </c>
      <c r="Q2843" s="60">
        <v>837</v>
      </c>
      <c r="R2843" s="60" t="s">
        <v>173</v>
      </c>
    </row>
    <row r="2844" spans="1:18" x14ac:dyDescent="0.25">
      <c r="A2844" s="60">
        <v>2841</v>
      </c>
      <c r="B2844" s="60">
        <v>0.99366369309855995</v>
      </c>
      <c r="C2844" s="60">
        <v>-6.35646649739073E-3</v>
      </c>
      <c r="D2844" s="60">
        <v>5.3759875259427402E-2</v>
      </c>
      <c r="E2844" s="60">
        <v>0.50818737560327898</v>
      </c>
      <c r="F2844" s="60">
        <v>0.99999826693703098</v>
      </c>
      <c r="G2844" s="60">
        <v>9.9629046673277901E-3</v>
      </c>
      <c r="H2844" s="60">
        <v>99.372334513988207</v>
      </c>
      <c r="I2844" s="60">
        <v>2.06100917411954</v>
      </c>
      <c r="J2844" s="60">
        <v>-0.51480080120109095</v>
      </c>
      <c r="K2844" s="60">
        <v>0.50818649488255696</v>
      </c>
      <c r="L2844" s="61">
        <v>8.8072072192642501E-7</v>
      </c>
      <c r="M2844" s="60">
        <v>0.49181262439672102</v>
      </c>
      <c r="N2844" s="60">
        <v>9.9629046673277901E-3</v>
      </c>
      <c r="O2844" s="60">
        <v>2.06100917411954</v>
      </c>
      <c r="P2844" s="60" t="s">
        <v>163</v>
      </c>
      <c r="Q2844" s="60">
        <v>838</v>
      </c>
      <c r="R2844" s="60" t="s">
        <v>173</v>
      </c>
    </row>
    <row r="2845" spans="1:18" x14ac:dyDescent="0.25">
      <c r="A2845" s="60">
        <v>2842</v>
      </c>
      <c r="B2845" s="60">
        <v>0.99533315461416305</v>
      </c>
      <c r="C2845" s="60">
        <v>-4.6777691082302703E-3</v>
      </c>
      <c r="D2845" s="60">
        <v>5.7414116305111701E-2</v>
      </c>
      <c r="E2845" s="60">
        <v>0.56809843114483405</v>
      </c>
      <c r="F2845" s="60">
        <v>0.99999999998218203</v>
      </c>
      <c r="G2845" s="60">
        <v>2.2608842914265399E-3</v>
      </c>
      <c r="H2845" s="60">
        <v>441.30481134841</v>
      </c>
      <c r="I2845" s="60">
        <v>2.3070729058145401</v>
      </c>
      <c r="J2845" s="60">
        <v>-0.56655032553167595</v>
      </c>
      <c r="K2845" s="60">
        <v>0.56809843113471203</v>
      </c>
      <c r="L2845" s="61">
        <v>1.01222342749421E-11</v>
      </c>
      <c r="M2845" s="60">
        <v>0.43190156885516601</v>
      </c>
      <c r="N2845" s="60">
        <v>2.2608842914265399E-3</v>
      </c>
      <c r="O2845" s="60">
        <v>2.3070729058145401</v>
      </c>
      <c r="P2845" s="60" t="s">
        <v>163</v>
      </c>
      <c r="Q2845" s="60">
        <v>839</v>
      </c>
      <c r="R2845" s="60" t="s">
        <v>173</v>
      </c>
    </row>
    <row r="2846" spans="1:18" x14ac:dyDescent="0.25">
      <c r="A2846" s="60">
        <v>2843</v>
      </c>
      <c r="B2846" s="60">
        <v>0.97535061724335903</v>
      </c>
      <c r="C2846" s="60">
        <v>-2.4958265198458299E-2</v>
      </c>
      <c r="D2846" s="60">
        <v>5.8246141394266197E-2</v>
      </c>
      <c r="E2846" s="60">
        <v>0.64869321391282897</v>
      </c>
      <c r="F2846" s="60">
        <v>0.75548996159404502</v>
      </c>
      <c r="G2846" s="60">
        <v>6.5078898254165907E-2</v>
      </c>
      <c r="H2846" s="60">
        <v>14.3659638811723</v>
      </c>
      <c r="I2846" s="60" t="s">
        <v>142</v>
      </c>
      <c r="J2846" s="60">
        <v>-1</v>
      </c>
      <c r="K2846" s="60">
        <v>0.490081211265321</v>
      </c>
      <c r="L2846" s="60">
        <v>0.15861200264750799</v>
      </c>
      <c r="M2846" s="60">
        <v>0.35130678608717097</v>
      </c>
      <c r="N2846" s="60">
        <v>6.5078898254165907E-2</v>
      </c>
      <c r="O2846" s="60" t="s">
        <v>142</v>
      </c>
      <c r="P2846" s="60" t="s">
        <v>163</v>
      </c>
      <c r="Q2846" s="60">
        <v>840</v>
      </c>
      <c r="R2846" s="60" t="s">
        <v>173</v>
      </c>
    </row>
    <row r="2847" spans="1:18" x14ac:dyDescent="0.25">
      <c r="A2847" s="60">
        <v>2844</v>
      </c>
      <c r="B2847" s="60">
        <v>0.99935170166891296</v>
      </c>
      <c r="C2847" s="60">
        <v>-6.4850856731897099E-4</v>
      </c>
      <c r="D2847" s="60">
        <v>5.47736648691464E-2</v>
      </c>
      <c r="E2847" s="60">
        <v>0.48069580663179301</v>
      </c>
      <c r="F2847" s="60">
        <v>0.999999999999998</v>
      </c>
      <c r="G2847" s="60">
        <v>2.9958396807642398E-3</v>
      </c>
      <c r="H2847" s="60">
        <v>332.79623296294</v>
      </c>
      <c r="I2847" s="60">
        <v>1.32065205066955</v>
      </c>
      <c r="J2847" s="60">
        <v>-0.24279828324726599</v>
      </c>
      <c r="K2847" s="60">
        <v>0.48069580663179301</v>
      </c>
      <c r="L2847" s="61">
        <v>7.47151373308731E-16</v>
      </c>
      <c r="M2847" s="60">
        <v>0.51930419336820699</v>
      </c>
      <c r="N2847" s="60">
        <v>2.9958396807642398E-3</v>
      </c>
      <c r="O2847" s="60">
        <v>1.32065205066955</v>
      </c>
      <c r="P2847" s="60" t="s">
        <v>163</v>
      </c>
      <c r="Q2847" s="60">
        <v>841</v>
      </c>
      <c r="R2847" s="60" t="s">
        <v>173</v>
      </c>
    </row>
    <row r="2848" spans="1:18" x14ac:dyDescent="0.25">
      <c r="A2848" s="60">
        <v>2845</v>
      </c>
      <c r="B2848" s="60">
        <v>0.97368199012101397</v>
      </c>
      <c r="C2848" s="60">
        <v>-2.6670527501017598E-2</v>
      </c>
      <c r="D2848" s="60">
        <v>6.0397487479204003E-2</v>
      </c>
      <c r="E2848" s="60">
        <v>0.68014894881626597</v>
      </c>
      <c r="F2848" s="60">
        <v>0.27973950196330699</v>
      </c>
      <c r="G2848" s="60">
        <v>0.144095816968349</v>
      </c>
      <c r="H2848" s="60">
        <v>5.93982671419014</v>
      </c>
      <c r="I2848" s="60" t="s">
        <v>142</v>
      </c>
      <c r="J2848" s="60">
        <v>-1</v>
      </c>
      <c r="K2848" s="60">
        <v>0.19026452820272899</v>
      </c>
      <c r="L2848" s="60">
        <v>0.48988442061353699</v>
      </c>
      <c r="M2848" s="60">
        <v>0.31985105118373403</v>
      </c>
      <c r="N2848" s="60">
        <v>0.144095816968349</v>
      </c>
      <c r="O2848" s="60" t="s">
        <v>142</v>
      </c>
      <c r="P2848" s="60" t="s">
        <v>163</v>
      </c>
      <c r="Q2848" s="60">
        <v>842</v>
      </c>
      <c r="R2848" s="60" t="s">
        <v>173</v>
      </c>
    </row>
    <row r="2849" spans="1:18" x14ac:dyDescent="0.25">
      <c r="A2849" s="60">
        <v>2846</v>
      </c>
      <c r="B2849" s="60">
        <v>0.99935170166891296</v>
      </c>
      <c r="C2849" s="60">
        <v>-6.4850856731897099E-4</v>
      </c>
      <c r="D2849" s="60">
        <v>5.47736648691464E-2</v>
      </c>
      <c r="E2849" s="60">
        <v>0.48069580663179301</v>
      </c>
      <c r="F2849" s="60">
        <v>0.999999999999998</v>
      </c>
      <c r="G2849" s="60">
        <v>2.9958396807642398E-3</v>
      </c>
      <c r="H2849" s="60">
        <v>332.79623296294</v>
      </c>
      <c r="I2849" s="60">
        <v>1.32065205066955</v>
      </c>
      <c r="J2849" s="60">
        <v>-0.24279828324726599</v>
      </c>
      <c r="K2849" s="60">
        <v>0.48069580663179301</v>
      </c>
      <c r="L2849" s="61">
        <v>7.47151373308731E-16</v>
      </c>
      <c r="M2849" s="60">
        <v>0.51930419336820699</v>
      </c>
      <c r="N2849" s="60">
        <v>2.9958396807642398E-3</v>
      </c>
      <c r="O2849" s="60">
        <v>1.32065205066955</v>
      </c>
      <c r="P2849" s="60" t="s">
        <v>163</v>
      </c>
      <c r="Q2849" s="60">
        <v>843</v>
      </c>
      <c r="R2849" s="60" t="s">
        <v>173</v>
      </c>
    </row>
    <row r="2850" spans="1:18" x14ac:dyDescent="0.25">
      <c r="A2850" s="60">
        <v>2847</v>
      </c>
      <c r="B2850" s="60">
        <v>0.97044682155290596</v>
      </c>
      <c r="C2850" s="60">
        <v>-2.9998672770909601E-2</v>
      </c>
      <c r="D2850" s="60">
        <v>5.7487677168874103E-2</v>
      </c>
      <c r="E2850" s="60">
        <v>0.62922762499859397</v>
      </c>
      <c r="F2850" s="60">
        <v>0.999999999999998</v>
      </c>
      <c r="G2850" s="60">
        <v>3.42752042720327E-3</v>
      </c>
      <c r="H2850" s="60">
        <v>290.75610218491499</v>
      </c>
      <c r="I2850" s="60" t="s">
        <v>142</v>
      </c>
      <c r="J2850" s="60">
        <v>-1</v>
      </c>
      <c r="K2850" s="60">
        <v>0.62922762499859297</v>
      </c>
      <c r="L2850" s="61">
        <v>1.04787449550546E-15</v>
      </c>
      <c r="M2850" s="60">
        <v>0.37077237500140597</v>
      </c>
      <c r="N2850" s="60">
        <v>3.42752042720327E-3</v>
      </c>
      <c r="O2850" s="60" t="s">
        <v>142</v>
      </c>
      <c r="P2850" s="60" t="s">
        <v>163</v>
      </c>
      <c r="Q2850" s="60">
        <v>844</v>
      </c>
      <c r="R2850" s="60" t="s">
        <v>173</v>
      </c>
    </row>
    <row r="2851" spans="1:18" x14ac:dyDescent="0.25">
      <c r="A2851" s="60">
        <v>2848</v>
      </c>
      <c r="B2851" s="60">
        <v>0.97568392654250202</v>
      </c>
      <c r="C2851" s="60">
        <v>-2.4616590774038001E-2</v>
      </c>
      <c r="D2851" s="60">
        <v>5.8079681369083501E-2</v>
      </c>
      <c r="E2851" s="60">
        <v>0.58777764604960303</v>
      </c>
      <c r="F2851" s="60">
        <v>0.99999999999980005</v>
      </c>
      <c r="G2851" s="60">
        <v>2.2400937007107701E-3</v>
      </c>
      <c r="H2851" s="60">
        <v>445.40989780146498</v>
      </c>
      <c r="I2851" s="60">
        <v>3.8580827004514799</v>
      </c>
      <c r="J2851" s="60">
        <v>-0.74080389726146101</v>
      </c>
      <c r="K2851" s="60">
        <v>0.58777764604948501</v>
      </c>
      <c r="L2851" s="61">
        <v>1.1752682610836501E-13</v>
      </c>
      <c r="M2851" s="60">
        <v>0.41222235395039702</v>
      </c>
      <c r="N2851" s="60">
        <v>2.2400937007107701E-3</v>
      </c>
      <c r="O2851" s="60">
        <v>3.8580827004514799</v>
      </c>
      <c r="P2851" s="60" t="s">
        <v>163</v>
      </c>
      <c r="Q2851" s="60">
        <v>845</v>
      </c>
      <c r="R2851" s="60" t="s">
        <v>173</v>
      </c>
    </row>
    <row r="2852" spans="1:18" x14ac:dyDescent="0.25">
      <c r="A2852" s="60">
        <v>2849</v>
      </c>
      <c r="B2852" s="60">
        <v>0.99420672684426004</v>
      </c>
      <c r="C2852" s="60">
        <v>-5.8101192568868702E-3</v>
      </c>
      <c r="D2852" s="60">
        <v>5.1027814587204998E-2</v>
      </c>
      <c r="E2852" s="60">
        <v>0.48868109389646103</v>
      </c>
      <c r="F2852" s="60">
        <v>0.54677919196647695</v>
      </c>
      <c r="G2852" s="60">
        <v>0.21595919152041801</v>
      </c>
      <c r="H2852" s="60">
        <v>3.6305044622537199</v>
      </c>
      <c r="I2852" s="60" t="s">
        <v>142</v>
      </c>
      <c r="J2852" s="60">
        <v>-1</v>
      </c>
      <c r="K2852" s="60">
        <v>0.26720065365000101</v>
      </c>
      <c r="L2852" s="60">
        <v>0.22148044024645999</v>
      </c>
      <c r="M2852" s="60">
        <v>0.51131890610353903</v>
      </c>
      <c r="N2852" s="60">
        <v>0.21595919152041801</v>
      </c>
      <c r="O2852" s="60" t="s">
        <v>142</v>
      </c>
      <c r="P2852" s="60" t="s">
        <v>163</v>
      </c>
      <c r="Q2852" s="60">
        <v>846</v>
      </c>
      <c r="R2852" s="60" t="s">
        <v>173</v>
      </c>
    </row>
    <row r="2853" spans="1:18" x14ac:dyDescent="0.25">
      <c r="A2853" s="60">
        <v>2850</v>
      </c>
      <c r="B2853" s="60">
        <v>0.94805116288725799</v>
      </c>
      <c r="C2853" s="60">
        <v>-5.3346808893048901E-2</v>
      </c>
      <c r="D2853" s="60">
        <v>6.02816572259511E-2</v>
      </c>
      <c r="E2853" s="60">
        <v>0.65854846714913895</v>
      </c>
      <c r="F2853" s="60">
        <v>0.91094091271225697</v>
      </c>
      <c r="G2853" s="60">
        <v>3.9752154039471597E-2</v>
      </c>
      <c r="H2853" s="60">
        <v>24.1558695160785</v>
      </c>
      <c r="I2853" s="60">
        <v>6.9989848578390497</v>
      </c>
      <c r="J2853" s="60">
        <v>-0.85712213695105</v>
      </c>
      <c r="K2853" s="60">
        <v>0.59989874173009405</v>
      </c>
      <c r="L2853" s="60">
        <v>5.8649725419044799E-2</v>
      </c>
      <c r="M2853" s="60">
        <v>0.34145153285086099</v>
      </c>
      <c r="N2853" s="60">
        <v>3.9752154039471597E-2</v>
      </c>
      <c r="O2853" s="60">
        <v>6.9989848578390497</v>
      </c>
      <c r="P2853" s="60" t="s">
        <v>163</v>
      </c>
      <c r="Q2853" s="60">
        <v>847</v>
      </c>
      <c r="R2853" s="60" t="s">
        <v>173</v>
      </c>
    </row>
    <row r="2854" spans="1:18" x14ac:dyDescent="0.25">
      <c r="A2854" s="60">
        <v>2851</v>
      </c>
      <c r="B2854" s="60">
        <v>0.97055774559025099</v>
      </c>
      <c r="C2854" s="60">
        <v>-2.9884377277386999E-2</v>
      </c>
      <c r="D2854" s="60">
        <v>5.3519761645876102E-2</v>
      </c>
      <c r="E2854" s="60">
        <v>0.471095021962122</v>
      </c>
      <c r="F2854" s="60">
        <v>0.99999999999357303</v>
      </c>
      <c r="G2854" s="60">
        <v>5.5688482018566299E-3</v>
      </c>
      <c r="H2854" s="60">
        <v>178.57034628212801</v>
      </c>
      <c r="I2854" s="60">
        <v>2.71174021660716</v>
      </c>
      <c r="J2854" s="60">
        <v>-0.63123311227387102</v>
      </c>
      <c r="K2854" s="60">
        <v>0.47109502195909397</v>
      </c>
      <c r="L2854" s="61">
        <v>3.0279228131983201E-12</v>
      </c>
      <c r="M2854" s="60">
        <v>0.52890497803787795</v>
      </c>
      <c r="N2854" s="60">
        <v>5.5688482018566299E-3</v>
      </c>
      <c r="O2854" s="60">
        <v>2.71174021660716</v>
      </c>
      <c r="P2854" s="60" t="s">
        <v>163</v>
      </c>
      <c r="Q2854" s="60">
        <v>848</v>
      </c>
      <c r="R2854" s="60" t="s">
        <v>173</v>
      </c>
    </row>
    <row r="2855" spans="1:18" x14ac:dyDescent="0.25">
      <c r="A2855" s="60">
        <v>2852</v>
      </c>
      <c r="B2855" s="60">
        <v>0.985414517098961</v>
      </c>
      <c r="C2855" s="60">
        <v>-1.46928967918728E-2</v>
      </c>
      <c r="D2855" s="60">
        <v>5.7565165844481E-2</v>
      </c>
      <c r="E2855" s="60">
        <v>0.58050179884487496</v>
      </c>
      <c r="F2855" s="60">
        <v>0.99999999999997002</v>
      </c>
      <c r="G2855" s="60">
        <v>1.5852997681217601E-3</v>
      </c>
      <c r="H2855" s="60">
        <v>629.79552530609601</v>
      </c>
      <c r="I2855" s="60">
        <v>3.8801509451397802</v>
      </c>
      <c r="J2855" s="60">
        <v>-0.74227806749307401</v>
      </c>
      <c r="K2855" s="60">
        <v>0.58050179884485797</v>
      </c>
      <c r="L2855" s="61">
        <v>1.73366858523839E-14</v>
      </c>
      <c r="M2855" s="60">
        <v>0.41949820115512498</v>
      </c>
      <c r="N2855" s="60">
        <v>1.5852997681217601E-3</v>
      </c>
      <c r="O2855" s="60">
        <v>3.8801509451397802</v>
      </c>
      <c r="P2855" s="60" t="s">
        <v>163</v>
      </c>
      <c r="Q2855" s="60">
        <v>849</v>
      </c>
      <c r="R2855" s="60" t="s">
        <v>173</v>
      </c>
    </row>
    <row r="2856" spans="1:18" x14ac:dyDescent="0.25">
      <c r="A2856" s="60">
        <v>2853</v>
      </c>
      <c r="B2856" s="60">
        <v>0.97410153886747997</v>
      </c>
      <c r="C2856" s="60">
        <v>-2.6239731422592501E-2</v>
      </c>
      <c r="D2856" s="60">
        <v>5.45724399158381E-2</v>
      </c>
      <c r="E2856" s="60">
        <v>0.56597271316448705</v>
      </c>
      <c r="F2856" s="60">
        <v>0.99999999822557395</v>
      </c>
      <c r="G2856" s="60">
        <v>8.0819376767964895E-3</v>
      </c>
      <c r="H2856" s="60">
        <v>122.732703714238</v>
      </c>
      <c r="I2856" s="60" t="s">
        <v>142</v>
      </c>
      <c r="J2856" s="60">
        <v>-1</v>
      </c>
      <c r="K2856" s="60">
        <v>0.56597271216021094</v>
      </c>
      <c r="L2856" s="61">
        <v>1.0042766632972099E-9</v>
      </c>
      <c r="M2856" s="60">
        <v>0.434027286835513</v>
      </c>
      <c r="N2856" s="60">
        <v>8.0819376767964895E-3</v>
      </c>
      <c r="O2856" s="60" t="s">
        <v>142</v>
      </c>
      <c r="P2856" s="60" t="s">
        <v>163</v>
      </c>
      <c r="Q2856" s="60">
        <v>850</v>
      </c>
      <c r="R2856" s="60" t="s">
        <v>173</v>
      </c>
    </row>
    <row r="2857" spans="1:18" x14ac:dyDescent="0.25">
      <c r="A2857" s="60">
        <v>2854</v>
      </c>
      <c r="B2857" s="60">
        <v>0.985414517098961</v>
      </c>
      <c r="C2857" s="60">
        <v>-1.46928967918728E-2</v>
      </c>
      <c r="D2857" s="60">
        <v>5.7565165844481E-2</v>
      </c>
      <c r="E2857" s="60">
        <v>0.58050179884487496</v>
      </c>
      <c r="F2857" s="60">
        <v>0.99999999999997002</v>
      </c>
      <c r="G2857" s="60">
        <v>1.5852997681217601E-3</v>
      </c>
      <c r="H2857" s="60">
        <v>629.79552530609601</v>
      </c>
      <c r="I2857" s="60">
        <v>3.8801509451397802</v>
      </c>
      <c r="J2857" s="60">
        <v>-0.74227806749307401</v>
      </c>
      <c r="K2857" s="60">
        <v>0.58050179884485797</v>
      </c>
      <c r="L2857" s="61">
        <v>1.73366858523839E-14</v>
      </c>
      <c r="M2857" s="60">
        <v>0.41949820115512498</v>
      </c>
      <c r="N2857" s="60">
        <v>1.5852997681217601E-3</v>
      </c>
      <c r="O2857" s="60">
        <v>3.8801509451397802</v>
      </c>
      <c r="P2857" s="60" t="s">
        <v>163</v>
      </c>
      <c r="Q2857" s="60">
        <v>851</v>
      </c>
      <c r="R2857" s="60" t="s">
        <v>173</v>
      </c>
    </row>
    <row r="2858" spans="1:18" x14ac:dyDescent="0.25">
      <c r="A2858" s="60">
        <v>2855</v>
      </c>
      <c r="B2858" s="60">
        <v>0.97201680924039302</v>
      </c>
      <c r="C2858" s="60">
        <v>-2.83821812140337E-2</v>
      </c>
      <c r="D2858" s="60">
        <v>5.92673484378013E-2</v>
      </c>
      <c r="E2858" s="60">
        <v>0.66011207323112497</v>
      </c>
      <c r="F2858" s="60">
        <v>0.999999999999995</v>
      </c>
      <c r="G2858" s="60">
        <v>2.2334817507631399E-3</v>
      </c>
      <c r="H2858" s="60">
        <v>446.73143978378999</v>
      </c>
      <c r="I2858" s="60" t="s">
        <v>142</v>
      </c>
      <c r="J2858" s="60">
        <v>-1</v>
      </c>
      <c r="K2858" s="60">
        <v>0.66011207323112098</v>
      </c>
      <c r="L2858" s="61">
        <v>3.5910709504177902E-15</v>
      </c>
      <c r="M2858" s="60">
        <v>0.33988792676887503</v>
      </c>
      <c r="N2858" s="60">
        <v>2.2334817507631399E-3</v>
      </c>
      <c r="O2858" s="60" t="s">
        <v>142</v>
      </c>
      <c r="P2858" s="60" t="s">
        <v>163</v>
      </c>
      <c r="Q2858" s="60">
        <v>852</v>
      </c>
      <c r="R2858" s="60" t="s">
        <v>173</v>
      </c>
    </row>
    <row r="2859" spans="1:18" x14ac:dyDescent="0.25">
      <c r="A2859" s="60">
        <v>2856</v>
      </c>
      <c r="B2859" s="60">
        <v>0.983042637860575</v>
      </c>
      <c r="C2859" s="60">
        <v>-1.7102784536000001E-2</v>
      </c>
      <c r="D2859" s="60">
        <v>5.4027837137016699E-2</v>
      </c>
      <c r="E2859" s="60">
        <v>0.47251047409995101</v>
      </c>
      <c r="F2859" s="60">
        <v>0.999999999999999</v>
      </c>
      <c r="G2859" s="60">
        <v>3.4461534229262799E-3</v>
      </c>
      <c r="H2859" s="60">
        <v>289.17860706586202</v>
      </c>
      <c r="I2859" s="60">
        <v>1.4536041524572001</v>
      </c>
      <c r="J2859" s="60">
        <v>-0.312054799575537</v>
      </c>
      <c r="K2859" s="60">
        <v>0.47251047409995001</v>
      </c>
      <c r="L2859" s="61">
        <v>6.8196961003900798E-16</v>
      </c>
      <c r="M2859" s="60">
        <v>0.52748952590004905</v>
      </c>
      <c r="N2859" s="60">
        <v>3.4461534229262799E-3</v>
      </c>
      <c r="O2859" s="60">
        <v>1.4536041524572001</v>
      </c>
      <c r="P2859" s="60" t="s">
        <v>163</v>
      </c>
      <c r="Q2859" s="60">
        <v>853</v>
      </c>
      <c r="R2859" s="60" t="s">
        <v>173</v>
      </c>
    </row>
    <row r="2860" spans="1:18" x14ac:dyDescent="0.25">
      <c r="A2860" s="60">
        <v>2857</v>
      </c>
      <c r="B2860" s="60">
        <v>0.98003855830328002</v>
      </c>
      <c r="C2860" s="60">
        <v>-2.0163362884093601E-2</v>
      </c>
      <c r="D2860" s="60">
        <v>5.76735174867756E-2</v>
      </c>
      <c r="E2860" s="60">
        <v>0.60164455785375703</v>
      </c>
      <c r="F2860" s="60">
        <v>0.99999999999503597</v>
      </c>
      <c r="G2860" s="60">
        <v>3.4473017530094901E-3</v>
      </c>
      <c r="H2860" s="60">
        <v>289.081945720882</v>
      </c>
      <c r="I2860" s="60">
        <v>1.7661550367654399</v>
      </c>
      <c r="J2860" s="60">
        <v>-0.43379829109939699</v>
      </c>
      <c r="K2860" s="60">
        <v>0.60164455785076998</v>
      </c>
      <c r="L2860" s="61">
        <v>2.98684832966563E-12</v>
      </c>
      <c r="M2860" s="60">
        <v>0.39835544214624302</v>
      </c>
      <c r="N2860" s="60">
        <v>3.4473017530094901E-3</v>
      </c>
      <c r="O2860" s="60">
        <v>1.7661550367654399</v>
      </c>
      <c r="P2860" s="60" t="s">
        <v>163</v>
      </c>
      <c r="Q2860" s="60">
        <v>854</v>
      </c>
      <c r="R2860" s="60" t="s">
        <v>173</v>
      </c>
    </row>
    <row r="2861" spans="1:18" x14ac:dyDescent="0.25">
      <c r="A2861" s="60">
        <v>2858</v>
      </c>
      <c r="B2861" s="60">
        <v>1.0104461112923799</v>
      </c>
      <c r="C2861" s="60">
        <v>1.0391927683829001E-2</v>
      </c>
      <c r="D2861" s="60">
        <v>5.0862586188412898E-2</v>
      </c>
      <c r="E2861" s="60">
        <v>0.57021221635256003</v>
      </c>
      <c r="F2861" s="60">
        <v>0.32069695601416998</v>
      </c>
      <c r="G2861" s="60">
        <v>0.49268730977285002</v>
      </c>
      <c r="H2861" s="60">
        <v>1.0296849140706399</v>
      </c>
      <c r="I2861" s="60" t="s">
        <v>142</v>
      </c>
      <c r="J2861" s="60">
        <v>-1</v>
      </c>
      <c r="K2861" s="60">
        <v>0.182865322066359</v>
      </c>
      <c r="L2861" s="60">
        <v>0.387346894286201</v>
      </c>
      <c r="M2861" s="60">
        <v>0.42978778364744002</v>
      </c>
      <c r="N2861" s="60">
        <v>0.49268730977285002</v>
      </c>
      <c r="O2861" s="60" t="s">
        <v>142</v>
      </c>
      <c r="P2861" s="60" t="s">
        <v>163</v>
      </c>
      <c r="Q2861" s="60">
        <v>855</v>
      </c>
      <c r="R2861" s="60" t="s">
        <v>173</v>
      </c>
    </row>
    <row r="2862" spans="1:18" x14ac:dyDescent="0.25">
      <c r="A2862" s="60">
        <v>2859</v>
      </c>
      <c r="B2862" s="60">
        <v>0.993185953443254</v>
      </c>
      <c r="C2862" s="60">
        <v>-6.83736817542651E-3</v>
      </c>
      <c r="D2862" s="60">
        <v>5.9673511771449299E-2</v>
      </c>
      <c r="E2862" s="60">
        <v>0.64763313862451999</v>
      </c>
      <c r="F2862" s="60">
        <v>0.14182584467796</v>
      </c>
      <c r="G2862" s="60">
        <v>0.10000281562390401</v>
      </c>
      <c r="H2862" s="60">
        <v>8.9997184455370896</v>
      </c>
      <c r="I2862" s="60">
        <v>6.8221346840963903</v>
      </c>
      <c r="J2862" s="60">
        <v>-0.85341831460302597</v>
      </c>
      <c r="K2862" s="60">
        <v>9.1851116926860696E-2</v>
      </c>
      <c r="L2862" s="60">
        <v>0.555782021697659</v>
      </c>
      <c r="M2862" s="60">
        <v>0.35236686137548001</v>
      </c>
      <c r="N2862" s="60">
        <v>0.10000281562390401</v>
      </c>
      <c r="O2862" s="60">
        <v>6.8221346840963903</v>
      </c>
      <c r="P2862" s="60" t="s">
        <v>163</v>
      </c>
      <c r="Q2862" s="60">
        <v>856</v>
      </c>
      <c r="R2862" s="60" t="s">
        <v>173</v>
      </c>
    </row>
    <row r="2863" spans="1:18" x14ac:dyDescent="0.25">
      <c r="A2863" s="60">
        <v>2860</v>
      </c>
      <c r="B2863" s="60">
        <v>0.98095393027698796</v>
      </c>
      <c r="C2863" s="60">
        <v>-1.9229782520554999E-2</v>
      </c>
      <c r="D2863" s="60">
        <v>5.5558038984149599E-2</v>
      </c>
      <c r="E2863" s="60">
        <v>0.578978901346484</v>
      </c>
      <c r="F2863" s="60">
        <v>0.99999999999997502</v>
      </c>
      <c r="G2863" s="60">
        <v>3.7703879863942098E-3</v>
      </c>
      <c r="H2863" s="60">
        <v>264.22469401255</v>
      </c>
      <c r="I2863" s="60">
        <v>4.9843047611080404</v>
      </c>
      <c r="J2863" s="60">
        <v>-0.79937021351445303</v>
      </c>
      <c r="K2863" s="60">
        <v>0.57897890134646901</v>
      </c>
      <c r="L2863" s="61">
        <v>1.4591462549967901E-14</v>
      </c>
      <c r="M2863" s="60">
        <v>0.421021098653516</v>
      </c>
      <c r="N2863" s="60">
        <v>3.7703879863942098E-3</v>
      </c>
      <c r="O2863" s="60">
        <v>4.9843047611080404</v>
      </c>
      <c r="P2863" s="60" t="s">
        <v>163</v>
      </c>
      <c r="Q2863" s="60">
        <v>857</v>
      </c>
      <c r="R2863" s="60" t="s">
        <v>173</v>
      </c>
    </row>
    <row r="2864" spans="1:18" x14ac:dyDescent="0.25">
      <c r="A2864" s="60">
        <v>2861</v>
      </c>
      <c r="B2864" s="60">
        <v>0.98110137493301597</v>
      </c>
      <c r="C2864" s="60">
        <v>-1.9079486393922301E-2</v>
      </c>
      <c r="D2864" s="60">
        <v>5.4081805325383002E-2</v>
      </c>
      <c r="E2864" s="60">
        <v>0.472945761019123</v>
      </c>
      <c r="F2864" s="60">
        <v>0.99999999993254096</v>
      </c>
      <c r="G2864" s="60">
        <v>6.2832040696109296E-3</v>
      </c>
      <c r="H2864" s="60">
        <v>158.15446783537601</v>
      </c>
      <c r="I2864" s="60">
        <v>1.6570883934991401</v>
      </c>
      <c r="J2864" s="60">
        <v>-0.39653189055993598</v>
      </c>
      <c r="K2864" s="60">
        <v>0.47294576098721902</v>
      </c>
      <c r="L2864" s="61">
        <v>3.1904413725069698E-11</v>
      </c>
      <c r="M2864" s="60">
        <v>0.527054238980877</v>
      </c>
      <c r="N2864" s="60">
        <v>6.2832040696109296E-3</v>
      </c>
      <c r="O2864" s="60">
        <v>1.6570883934991401</v>
      </c>
      <c r="P2864" s="60" t="s">
        <v>163</v>
      </c>
      <c r="Q2864" s="60">
        <v>858</v>
      </c>
      <c r="R2864" s="60" t="s">
        <v>173</v>
      </c>
    </row>
    <row r="2865" spans="1:18" x14ac:dyDescent="0.25">
      <c r="A2865" s="60">
        <v>2862</v>
      </c>
      <c r="B2865" s="60">
        <v>0.98095393027698796</v>
      </c>
      <c r="C2865" s="60">
        <v>-1.9229782520554999E-2</v>
      </c>
      <c r="D2865" s="60">
        <v>5.5558038984149599E-2</v>
      </c>
      <c r="E2865" s="60">
        <v>0.578978901346484</v>
      </c>
      <c r="F2865" s="60">
        <v>0.99999999999997502</v>
      </c>
      <c r="G2865" s="60">
        <v>3.7703879863942098E-3</v>
      </c>
      <c r="H2865" s="60">
        <v>264.22469401255</v>
      </c>
      <c r="I2865" s="60">
        <v>4.9843047611080404</v>
      </c>
      <c r="J2865" s="60">
        <v>-0.79937021351445303</v>
      </c>
      <c r="K2865" s="60">
        <v>0.57897890134646901</v>
      </c>
      <c r="L2865" s="61">
        <v>1.4591462549967901E-14</v>
      </c>
      <c r="M2865" s="60">
        <v>0.421021098653516</v>
      </c>
      <c r="N2865" s="60">
        <v>3.7703879863942098E-3</v>
      </c>
      <c r="O2865" s="60">
        <v>4.9843047611080404</v>
      </c>
      <c r="P2865" s="60" t="s">
        <v>163</v>
      </c>
      <c r="Q2865" s="60">
        <v>859</v>
      </c>
      <c r="R2865" s="60" t="s">
        <v>173</v>
      </c>
    </row>
    <row r="2866" spans="1:18" x14ac:dyDescent="0.25">
      <c r="A2866" s="60">
        <v>2863</v>
      </c>
      <c r="B2866" s="60">
        <v>0.99841519149375202</v>
      </c>
      <c r="C2866" s="60">
        <v>-1.5860656436388601E-3</v>
      </c>
      <c r="D2866" s="60">
        <v>5.9060890267113399E-2</v>
      </c>
      <c r="E2866" s="60">
        <v>0.67146706452587002</v>
      </c>
      <c r="F2866" s="60">
        <v>0.45403365774612398</v>
      </c>
      <c r="G2866" s="60">
        <v>6.4547688735288197E-2</v>
      </c>
      <c r="H2866" s="60">
        <v>14.492421488568301</v>
      </c>
      <c r="I2866" s="60" t="s">
        <v>142</v>
      </c>
      <c r="J2866" s="60">
        <v>-1</v>
      </c>
      <c r="K2866" s="60">
        <v>0.304868647362733</v>
      </c>
      <c r="L2866" s="60">
        <v>0.36659841716313601</v>
      </c>
      <c r="M2866" s="60">
        <v>0.32853293547412998</v>
      </c>
      <c r="N2866" s="60">
        <v>6.4547688735288197E-2</v>
      </c>
      <c r="O2866" s="60" t="s">
        <v>142</v>
      </c>
      <c r="P2866" s="60" t="s">
        <v>163</v>
      </c>
      <c r="Q2866" s="60">
        <v>860</v>
      </c>
      <c r="R2866" s="60" t="s">
        <v>173</v>
      </c>
    </row>
    <row r="2867" spans="1:18" x14ac:dyDescent="0.25">
      <c r="A2867" s="60">
        <v>2864</v>
      </c>
      <c r="B2867" s="60">
        <v>0.96691443176192904</v>
      </c>
      <c r="C2867" s="60">
        <v>-3.36452757979121E-2</v>
      </c>
      <c r="D2867" s="60">
        <v>5.9240788766526303E-2</v>
      </c>
      <c r="E2867" s="60">
        <v>0.66295854460779102</v>
      </c>
      <c r="F2867" s="60">
        <v>0.99999999999999301</v>
      </c>
      <c r="G2867" s="60">
        <v>2.85701108418675E-3</v>
      </c>
      <c r="H2867" s="60">
        <v>349.01614293164403</v>
      </c>
      <c r="I2867" s="60" t="s">
        <v>142</v>
      </c>
      <c r="J2867" s="60">
        <v>-1</v>
      </c>
      <c r="K2867" s="60">
        <v>0.66295854460778603</v>
      </c>
      <c r="L2867" s="61">
        <v>4.7106037798115401E-15</v>
      </c>
      <c r="M2867" s="60">
        <v>0.33704145539220898</v>
      </c>
      <c r="N2867" s="60">
        <v>2.85701108418675E-3</v>
      </c>
      <c r="O2867" s="60" t="s">
        <v>142</v>
      </c>
      <c r="P2867" s="60" t="s">
        <v>163</v>
      </c>
      <c r="Q2867" s="60">
        <v>861</v>
      </c>
      <c r="R2867" s="60" t="s">
        <v>173</v>
      </c>
    </row>
    <row r="2868" spans="1:18" x14ac:dyDescent="0.25">
      <c r="A2868" s="60">
        <v>2865</v>
      </c>
      <c r="B2868" s="60">
        <v>1.0080153380132699</v>
      </c>
      <c r="C2868" s="60">
        <v>7.9833858164169505E-3</v>
      </c>
      <c r="D2868" s="60">
        <v>5.0461010809779598E-2</v>
      </c>
      <c r="E2868" s="60">
        <v>0.35353931016685097</v>
      </c>
      <c r="F2868" s="60">
        <v>0.52818424103823503</v>
      </c>
      <c r="G2868" s="60">
        <v>0.206591108935538</v>
      </c>
      <c r="H2868" s="60">
        <v>3.84047936599258</v>
      </c>
      <c r="I2868" s="60">
        <v>0.87482068715398298</v>
      </c>
      <c r="J2868" s="60">
        <v>0.143091395395847</v>
      </c>
      <c r="K2868" s="60">
        <v>0.18673389221765899</v>
      </c>
      <c r="L2868" s="60">
        <v>0.16680541794919199</v>
      </c>
      <c r="M2868" s="60">
        <v>0.64646068983314897</v>
      </c>
      <c r="N2868" s="60">
        <v>0.206591108935538</v>
      </c>
      <c r="O2868" s="60">
        <v>0.87482068715398298</v>
      </c>
      <c r="P2868" s="60" t="s">
        <v>163</v>
      </c>
      <c r="Q2868" s="60">
        <v>862</v>
      </c>
      <c r="R2868" s="60" t="s">
        <v>173</v>
      </c>
    </row>
    <row r="2869" spans="1:18" x14ac:dyDescent="0.25">
      <c r="A2869" s="60">
        <v>2866</v>
      </c>
      <c r="B2869" s="60">
        <v>1.01570056731623</v>
      </c>
      <c r="C2869" s="60">
        <v>1.5578588510202799E-2</v>
      </c>
      <c r="D2869" s="60">
        <v>5.8901618812501597E-2</v>
      </c>
      <c r="E2869" s="60">
        <v>0.74841185539349198</v>
      </c>
      <c r="F2869" s="60">
        <v>1.9539319406485799E-2</v>
      </c>
      <c r="G2869" s="60" t="s">
        <v>142</v>
      </c>
      <c r="H2869" s="60">
        <v>-1</v>
      </c>
      <c r="I2869" s="60" t="s">
        <v>142</v>
      </c>
      <c r="J2869" s="60">
        <v>-1</v>
      </c>
      <c r="K2869" s="60">
        <v>1.46234582901341E-2</v>
      </c>
      <c r="L2869" s="60">
        <v>0.73378839710335697</v>
      </c>
      <c r="M2869" s="60">
        <v>0.25158814460650802</v>
      </c>
      <c r="N2869" s="60" t="s">
        <v>142</v>
      </c>
      <c r="O2869" s="60" t="s">
        <v>142</v>
      </c>
      <c r="P2869" s="60" t="s">
        <v>163</v>
      </c>
      <c r="Q2869" s="60">
        <v>863</v>
      </c>
      <c r="R2869" s="60" t="s">
        <v>173</v>
      </c>
    </row>
    <row r="2870" spans="1:18" x14ac:dyDescent="0.25">
      <c r="A2870" s="60">
        <v>2867</v>
      </c>
      <c r="B2870" s="60">
        <v>1.01209915063319</v>
      </c>
      <c r="C2870" s="60">
        <v>1.2026541000020799E-2</v>
      </c>
      <c r="D2870" s="60">
        <v>5.7348761178761101E-2</v>
      </c>
      <c r="E2870" s="60">
        <v>0.63820238432527898</v>
      </c>
      <c r="F2870" s="60">
        <v>0.99999999999991396</v>
      </c>
      <c r="G2870" s="60">
        <v>2.0184318608188001E-3</v>
      </c>
      <c r="H2870" s="60">
        <v>494.43411368582701</v>
      </c>
      <c r="I2870" s="60">
        <v>103.784612916271</v>
      </c>
      <c r="J2870" s="60">
        <v>-0.99036466031041803</v>
      </c>
      <c r="K2870" s="60">
        <v>0.63820238432522403</v>
      </c>
      <c r="L2870" s="61">
        <v>5.5195809854845798E-14</v>
      </c>
      <c r="M2870" s="60">
        <v>0.36179761567472102</v>
      </c>
      <c r="N2870" s="60">
        <v>2.0184318608188001E-3</v>
      </c>
      <c r="O2870" s="60">
        <v>103.784612916271</v>
      </c>
      <c r="P2870" s="60" t="s">
        <v>163</v>
      </c>
      <c r="Q2870" s="60">
        <v>864</v>
      </c>
      <c r="R2870" s="60" t="s">
        <v>173</v>
      </c>
    </row>
    <row r="2871" spans="1:18" x14ac:dyDescent="0.25">
      <c r="A2871" s="60">
        <v>2868</v>
      </c>
      <c r="B2871" s="60">
        <v>1.02244802256763</v>
      </c>
      <c r="C2871" s="60">
        <v>2.2199773968051999E-2</v>
      </c>
      <c r="D2871" s="60">
        <v>5.7070014509335999E-2</v>
      </c>
      <c r="E2871" s="60">
        <v>0.63125832571900597</v>
      </c>
      <c r="F2871" s="60">
        <v>7.3723385089283999E-2</v>
      </c>
      <c r="G2871" s="60">
        <v>0.26287837553663301</v>
      </c>
      <c r="H2871" s="60">
        <v>2.8040405490129299</v>
      </c>
      <c r="I2871" s="60" t="s">
        <v>142</v>
      </c>
      <c r="J2871" s="60">
        <v>-1</v>
      </c>
      <c r="K2871" s="60">
        <v>4.6538500637798901E-2</v>
      </c>
      <c r="L2871" s="60">
        <v>0.58471982508120701</v>
      </c>
      <c r="M2871" s="60">
        <v>0.36874167428099403</v>
      </c>
      <c r="N2871" s="60">
        <v>0.26287837553663301</v>
      </c>
      <c r="O2871" s="60" t="s">
        <v>142</v>
      </c>
      <c r="P2871" s="60" t="s">
        <v>163</v>
      </c>
      <c r="Q2871" s="60">
        <v>865</v>
      </c>
      <c r="R2871" s="60" t="s">
        <v>173</v>
      </c>
    </row>
    <row r="2872" spans="1:18" x14ac:dyDescent="0.25">
      <c r="A2872" s="60">
        <v>2869</v>
      </c>
      <c r="B2872" s="60">
        <v>0.983530740378044</v>
      </c>
      <c r="C2872" s="60">
        <v>-1.6606385537729501E-2</v>
      </c>
      <c r="D2872" s="60">
        <v>5.1691383785138698E-2</v>
      </c>
      <c r="E2872" s="60">
        <v>0.356047367886555</v>
      </c>
      <c r="F2872" s="60">
        <v>0.99151767591380402</v>
      </c>
      <c r="G2872" s="60">
        <v>4.4631460322287798E-2</v>
      </c>
      <c r="H2872" s="60">
        <v>21.405719928922601</v>
      </c>
      <c r="I2872" s="60">
        <v>0.65224425281488296</v>
      </c>
      <c r="J2872" s="60">
        <v>0.53316797454988896</v>
      </c>
      <c r="K2872" s="60">
        <v>0.353027258722105</v>
      </c>
      <c r="L2872" s="60">
        <v>3.0201091644506501E-3</v>
      </c>
      <c r="M2872" s="60">
        <v>0.643952632113445</v>
      </c>
      <c r="N2872" s="60">
        <v>4.4631460322287798E-2</v>
      </c>
      <c r="O2872" s="60">
        <v>0.65224425281488296</v>
      </c>
      <c r="P2872" s="60" t="s">
        <v>163</v>
      </c>
      <c r="Q2872" s="60">
        <v>866</v>
      </c>
      <c r="R2872" s="60" t="s">
        <v>173</v>
      </c>
    </row>
    <row r="2873" spans="1:18" x14ac:dyDescent="0.25">
      <c r="A2873" s="60">
        <v>2870</v>
      </c>
      <c r="B2873" s="60">
        <v>1.02244802256763</v>
      </c>
      <c r="C2873" s="60">
        <v>2.2199773968051999E-2</v>
      </c>
      <c r="D2873" s="60">
        <v>5.7070014509335999E-2</v>
      </c>
      <c r="E2873" s="60">
        <v>0.63125832571900597</v>
      </c>
      <c r="F2873" s="60">
        <v>7.3723385089283999E-2</v>
      </c>
      <c r="G2873" s="60">
        <v>0.26287837553663301</v>
      </c>
      <c r="H2873" s="60">
        <v>2.8040405490129299</v>
      </c>
      <c r="I2873" s="60" t="s">
        <v>142</v>
      </c>
      <c r="J2873" s="60">
        <v>-1</v>
      </c>
      <c r="K2873" s="60">
        <v>4.6538500637798901E-2</v>
      </c>
      <c r="L2873" s="60">
        <v>0.58471982508120701</v>
      </c>
      <c r="M2873" s="60">
        <v>0.36874167428099403</v>
      </c>
      <c r="N2873" s="60">
        <v>0.26287837553663301</v>
      </c>
      <c r="O2873" s="60" t="s">
        <v>142</v>
      </c>
      <c r="P2873" s="60" t="s">
        <v>163</v>
      </c>
      <c r="Q2873" s="60">
        <v>867</v>
      </c>
      <c r="R2873" s="60" t="s">
        <v>173</v>
      </c>
    </row>
    <row r="2874" spans="1:18" x14ac:dyDescent="0.25">
      <c r="A2874" s="60">
        <v>2871</v>
      </c>
      <c r="B2874" s="60">
        <v>0.98089713271277901</v>
      </c>
      <c r="C2874" s="60">
        <v>-1.9287684534928799E-2</v>
      </c>
      <c r="D2874" s="60">
        <v>5.8092353117431599E-2</v>
      </c>
      <c r="E2874" s="60">
        <v>0.56071663933799099</v>
      </c>
      <c r="F2874" s="60">
        <v>0.99999999999992195</v>
      </c>
      <c r="G2874" s="60">
        <v>1.9405526303449001E-3</v>
      </c>
      <c r="H2874" s="60">
        <v>514.31712377327699</v>
      </c>
      <c r="I2874" s="60">
        <v>1.66619939953001</v>
      </c>
      <c r="J2874" s="60">
        <v>-0.399831736656443</v>
      </c>
      <c r="K2874" s="60">
        <v>0.56071663933794702</v>
      </c>
      <c r="L2874" s="61">
        <v>4.3887696891485103E-14</v>
      </c>
      <c r="M2874" s="60">
        <v>0.43928336066200901</v>
      </c>
      <c r="N2874" s="60">
        <v>1.9405526303449001E-3</v>
      </c>
      <c r="O2874" s="60">
        <v>1.66619939953001</v>
      </c>
      <c r="P2874" s="60" t="s">
        <v>163</v>
      </c>
      <c r="Q2874" s="60">
        <v>868</v>
      </c>
      <c r="R2874" s="60" t="s">
        <v>173</v>
      </c>
    </row>
    <row r="2875" spans="1:18" x14ac:dyDescent="0.25">
      <c r="A2875" s="60">
        <v>2872</v>
      </c>
      <c r="B2875" s="60">
        <v>1.0041503672388401</v>
      </c>
      <c r="C2875" s="60">
        <v>4.1417782215785104E-3</v>
      </c>
      <c r="D2875" s="60">
        <v>5.4952737746969703E-2</v>
      </c>
      <c r="E2875" s="60">
        <v>0.57270132600963997</v>
      </c>
      <c r="F2875" s="60">
        <v>0.99999107613123595</v>
      </c>
      <c r="G2875" s="60">
        <v>9.4277280514865908E-3</v>
      </c>
      <c r="H2875" s="60">
        <v>105.070093933428</v>
      </c>
      <c r="I2875" s="60" t="s">
        <v>142</v>
      </c>
      <c r="J2875" s="60">
        <v>-1</v>
      </c>
      <c r="K2875" s="60">
        <v>0.57269621529816495</v>
      </c>
      <c r="L2875" s="61">
        <v>5.1107114745644703E-6</v>
      </c>
      <c r="M2875" s="60">
        <v>0.42729867399035998</v>
      </c>
      <c r="N2875" s="60">
        <v>9.4277280514865908E-3</v>
      </c>
      <c r="O2875" s="60" t="s">
        <v>142</v>
      </c>
      <c r="P2875" s="60" t="s">
        <v>163</v>
      </c>
      <c r="Q2875" s="60">
        <v>869</v>
      </c>
      <c r="R2875" s="60" t="s">
        <v>173</v>
      </c>
    </row>
    <row r="2876" spans="1:18" x14ac:dyDescent="0.25">
      <c r="A2876" s="60">
        <v>2873</v>
      </c>
      <c r="B2876" s="60">
        <v>0.97578233509882395</v>
      </c>
      <c r="C2876" s="60">
        <v>-2.4515734757883201E-2</v>
      </c>
      <c r="D2876" s="60">
        <v>5.6542178255616402E-2</v>
      </c>
      <c r="E2876" s="60">
        <v>0.59191969685155699</v>
      </c>
      <c r="F2876" s="60">
        <v>0.99979269589836295</v>
      </c>
      <c r="G2876" s="60">
        <v>1.20884032697009E-2</v>
      </c>
      <c r="H2876" s="60">
        <v>81.723911313122898</v>
      </c>
      <c r="I2876" s="60">
        <v>32.976468495944097</v>
      </c>
      <c r="J2876" s="60">
        <v>-0.96967534591755999</v>
      </c>
      <c r="K2876" s="60">
        <v>0.59179698947056003</v>
      </c>
      <c r="L2876" s="60">
        <v>1.2270738099682499E-4</v>
      </c>
      <c r="M2876" s="60">
        <v>0.40808030314844301</v>
      </c>
      <c r="N2876" s="60">
        <v>1.20884032697009E-2</v>
      </c>
      <c r="O2876" s="60">
        <v>32.976468495944097</v>
      </c>
      <c r="P2876" s="60" t="s">
        <v>163</v>
      </c>
      <c r="Q2876" s="60">
        <v>870</v>
      </c>
      <c r="R2876" s="60" t="s">
        <v>173</v>
      </c>
    </row>
    <row r="2877" spans="1:18" x14ac:dyDescent="0.25">
      <c r="A2877" s="60">
        <v>2874</v>
      </c>
      <c r="B2877" s="60">
        <v>0.98030543104330203</v>
      </c>
      <c r="C2877" s="60">
        <v>-1.9891091544857999E-2</v>
      </c>
      <c r="D2877" s="60">
        <v>5.7589590936049498E-2</v>
      </c>
      <c r="E2877" s="60">
        <v>0.61155240214786899</v>
      </c>
      <c r="F2877" s="60">
        <v>0.68302750213390995</v>
      </c>
      <c r="G2877" s="60">
        <v>5.2754546256358302E-2</v>
      </c>
      <c r="H2877" s="60">
        <v>17.955712274361101</v>
      </c>
      <c r="I2877" s="60" t="s">
        <v>142</v>
      </c>
      <c r="J2877" s="60">
        <v>-1</v>
      </c>
      <c r="K2877" s="60">
        <v>0.41770710966305102</v>
      </c>
      <c r="L2877" s="60">
        <v>0.19384529248481799</v>
      </c>
      <c r="M2877" s="60">
        <v>0.38844759785213101</v>
      </c>
      <c r="N2877" s="60">
        <v>5.2754546256358302E-2</v>
      </c>
      <c r="O2877" s="60" t="s">
        <v>142</v>
      </c>
      <c r="P2877" s="60" t="s">
        <v>163</v>
      </c>
      <c r="Q2877" s="60">
        <v>871</v>
      </c>
      <c r="R2877" s="60" t="s">
        <v>173</v>
      </c>
    </row>
    <row r="2878" spans="1:18" x14ac:dyDescent="0.25">
      <c r="A2878" s="60">
        <v>2875</v>
      </c>
      <c r="B2878" s="60">
        <v>1.0316471191789101</v>
      </c>
      <c r="C2878" s="60">
        <v>3.11566698048539E-2</v>
      </c>
      <c r="D2878" s="60">
        <v>4.6370799751423802E-2</v>
      </c>
      <c r="E2878" s="60">
        <v>0.32867957562141498</v>
      </c>
      <c r="F2878" s="60">
        <v>0.88326742085678001</v>
      </c>
      <c r="G2878" s="60">
        <v>0.12919201164079699</v>
      </c>
      <c r="H2878" s="60">
        <v>6.7404166658568601</v>
      </c>
      <c r="I2878" s="60">
        <v>0.88970623371230395</v>
      </c>
      <c r="J2878" s="60">
        <v>0.123966498276061</v>
      </c>
      <c r="K2878" s="60">
        <v>0.29031196104742801</v>
      </c>
      <c r="L2878" s="60">
        <v>3.8367614573986901E-2</v>
      </c>
      <c r="M2878" s="60">
        <v>0.67132042437858497</v>
      </c>
      <c r="N2878" s="60">
        <v>0.12919201164079699</v>
      </c>
      <c r="O2878" s="60">
        <v>0.88970623371230395</v>
      </c>
      <c r="P2878" s="60" t="s">
        <v>163</v>
      </c>
      <c r="Q2878" s="60">
        <v>872</v>
      </c>
      <c r="R2878" s="60" t="s">
        <v>173</v>
      </c>
    </row>
    <row r="2879" spans="1:18" x14ac:dyDescent="0.25">
      <c r="A2879" s="60">
        <v>2876</v>
      </c>
      <c r="B2879" s="60">
        <v>0.97130877212010702</v>
      </c>
      <c r="C2879" s="60">
        <v>-2.9110867295672901E-2</v>
      </c>
      <c r="D2879" s="60">
        <v>5.5829915405233597E-2</v>
      </c>
      <c r="E2879" s="60">
        <v>0.56726630263847599</v>
      </c>
      <c r="F2879" s="60">
        <v>0.999999999999996</v>
      </c>
      <c r="G2879" s="60">
        <v>3.4289146318684199E-3</v>
      </c>
      <c r="H2879" s="60">
        <v>290.63747347512702</v>
      </c>
      <c r="I2879" s="60" t="s">
        <v>142</v>
      </c>
      <c r="J2879" s="60">
        <v>-1</v>
      </c>
      <c r="K2879" s="60">
        <v>0.567266302638474</v>
      </c>
      <c r="L2879" s="61">
        <v>2.5191684411328699E-15</v>
      </c>
      <c r="M2879" s="60">
        <v>0.43273369736152401</v>
      </c>
      <c r="N2879" s="60">
        <v>3.4289146318684199E-3</v>
      </c>
      <c r="O2879" s="60" t="s">
        <v>142</v>
      </c>
      <c r="P2879" s="60" t="s">
        <v>163</v>
      </c>
      <c r="Q2879" s="60">
        <v>873</v>
      </c>
      <c r="R2879" s="60" t="s">
        <v>173</v>
      </c>
    </row>
    <row r="2880" spans="1:18" x14ac:dyDescent="0.25">
      <c r="A2880" s="60">
        <v>2877</v>
      </c>
      <c r="B2880" s="60">
        <v>1.0063445048061199</v>
      </c>
      <c r="C2880" s="60">
        <v>6.3244631603758504E-3</v>
      </c>
      <c r="D2880" s="60">
        <v>5.34984779631235E-2</v>
      </c>
      <c r="E2880" s="60">
        <v>0.53609427691943701</v>
      </c>
      <c r="F2880" s="60">
        <v>0.64260339953435996</v>
      </c>
      <c r="G2880" s="60">
        <v>0.112907264301014</v>
      </c>
      <c r="H2880" s="60">
        <v>7.85682605269729</v>
      </c>
      <c r="I2880" s="60" t="s">
        <v>142</v>
      </c>
      <c r="J2880" s="60">
        <v>-1</v>
      </c>
      <c r="K2880" s="60">
        <v>0.344496004819345</v>
      </c>
      <c r="L2880" s="60">
        <v>0.191598272100092</v>
      </c>
      <c r="M2880" s="60">
        <v>0.46390572308056299</v>
      </c>
      <c r="N2880" s="60">
        <v>0.112907264301014</v>
      </c>
      <c r="O2880" s="60" t="s">
        <v>142</v>
      </c>
      <c r="P2880" s="60" t="s">
        <v>163</v>
      </c>
      <c r="Q2880" s="60">
        <v>874</v>
      </c>
      <c r="R2880" s="60" t="s">
        <v>173</v>
      </c>
    </row>
    <row r="2881" spans="1:18" x14ac:dyDescent="0.25">
      <c r="A2881" s="60">
        <v>2878</v>
      </c>
      <c r="B2881" s="60">
        <v>0.97130877212010702</v>
      </c>
      <c r="C2881" s="60">
        <v>-2.9110867295672901E-2</v>
      </c>
      <c r="D2881" s="60">
        <v>5.5829915405233597E-2</v>
      </c>
      <c r="E2881" s="60">
        <v>0.56726630263847599</v>
      </c>
      <c r="F2881" s="60">
        <v>0.999999999999996</v>
      </c>
      <c r="G2881" s="60">
        <v>3.4289146318684199E-3</v>
      </c>
      <c r="H2881" s="60">
        <v>290.63747347512702</v>
      </c>
      <c r="I2881" s="60" t="s">
        <v>142</v>
      </c>
      <c r="J2881" s="60">
        <v>-1</v>
      </c>
      <c r="K2881" s="60">
        <v>0.567266302638474</v>
      </c>
      <c r="L2881" s="61">
        <v>2.5191684411328699E-15</v>
      </c>
      <c r="M2881" s="60">
        <v>0.43273369736152401</v>
      </c>
      <c r="N2881" s="60">
        <v>3.4289146318684199E-3</v>
      </c>
      <c r="O2881" s="60" t="s">
        <v>142</v>
      </c>
      <c r="P2881" s="60" t="s">
        <v>163</v>
      </c>
      <c r="Q2881" s="60">
        <v>875</v>
      </c>
      <c r="R2881" s="60" t="s">
        <v>173</v>
      </c>
    </row>
    <row r="2882" spans="1:18" x14ac:dyDescent="0.25">
      <c r="A2882" s="60">
        <v>2879</v>
      </c>
      <c r="B2882" s="60">
        <v>1.0084587278369099</v>
      </c>
      <c r="C2882" s="60">
        <v>8.4231532682219595E-3</v>
      </c>
      <c r="D2882" s="60">
        <v>5.2170456627972601E-2</v>
      </c>
      <c r="E2882" s="60">
        <v>0.57220839958425096</v>
      </c>
      <c r="F2882" s="60">
        <v>0.244532099511029</v>
      </c>
      <c r="G2882" s="60">
        <v>0.52002597895639702</v>
      </c>
      <c r="H2882" s="60">
        <v>0.92298085185442003</v>
      </c>
      <c r="I2882" s="60" t="s">
        <v>142</v>
      </c>
      <c r="J2882" s="60">
        <v>-1</v>
      </c>
      <c r="K2882" s="60">
        <v>0.139923321308183</v>
      </c>
      <c r="L2882" s="60">
        <v>0.43228507827606799</v>
      </c>
      <c r="M2882" s="60">
        <v>0.42779160041574898</v>
      </c>
      <c r="N2882" s="60">
        <v>0.52002597895639702</v>
      </c>
      <c r="O2882" s="60" t="s">
        <v>142</v>
      </c>
      <c r="P2882" s="60" t="s">
        <v>163</v>
      </c>
      <c r="Q2882" s="60">
        <v>876</v>
      </c>
      <c r="R2882" s="60" t="s">
        <v>173</v>
      </c>
    </row>
    <row r="2883" spans="1:18" x14ac:dyDescent="0.25">
      <c r="A2883" s="60">
        <v>2880</v>
      </c>
      <c r="B2883" s="60">
        <v>0.98359968820527199</v>
      </c>
      <c r="C2883" s="60">
        <v>-1.6536285633569701E-2</v>
      </c>
      <c r="D2883" s="60">
        <v>5.5282396946875999E-2</v>
      </c>
      <c r="E2883" s="60">
        <v>0.52901630099556896</v>
      </c>
      <c r="F2883" s="60">
        <v>0.999999999999994</v>
      </c>
      <c r="G2883" s="60">
        <v>3.2483349871184801E-3</v>
      </c>
      <c r="H2883" s="60">
        <v>306.85002284726698</v>
      </c>
      <c r="I2883" s="60">
        <v>2.4327291963237498</v>
      </c>
      <c r="J2883" s="60">
        <v>-0.58893903953174798</v>
      </c>
      <c r="K2883" s="60">
        <v>0.52901630099556596</v>
      </c>
      <c r="L2883" s="61">
        <v>2.9366303888365699E-15</v>
      </c>
      <c r="M2883" s="60">
        <v>0.47098369900443099</v>
      </c>
      <c r="N2883" s="60">
        <v>3.2483349871184801E-3</v>
      </c>
      <c r="O2883" s="60">
        <v>2.4327291963237498</v>
      </c>
      <c r="P2883" s="60" t="s">
        <v>163</v>
      </c>
      <c r="Q2883" s="60">
        <v>877</v>
      </c>
      <c r="R2883" s="60" t="s">
        <v>173</v>
      </c>
    </row>
    <row r="2884" spans="1:18" x14ac:dyDescent="0.25">
      <c r="A2884" s="60">
        <v>2881</v>
      </c>
      <c r="B2884" s="60">
        <v>0.97760156639899798</v>
      </c>
      <c r="C2884" s="60">
        <v>-2.2653088275789102E-2</v>
      </c>
      <c r="D2884" s="60">
        <v>5.4115288990866199E-2</v>
      </c>
      <c r="E2884" s="60">
        <v>0.52980963086881305</v>
      </c>
      <c r="F2884" s="60">
        <v>0.84603207301328698</v>
      </c>
      <c r="G2884" s="60">
        <v>6.85375723361525E-2</v>
      </c>
      <c r="H2884" s="60">
        <v>13.5905372179708</v>
      </c>
      <c r="I2884" s="60" t="s">
        <v>142</v>
      </c>
      <c r="J2884" s="60">
        <v>-1</v>
      </c>
      <c r="K2884" s="60">
        <v>0.448235940306346</v>
      </c>
      <c r="L2884" s="60">
        <v>8.1573690562466897E-2</v>
      </c>
      <c r="M2884" s="60">
        <v>0.470190369131187</v>
      </c>
      <c r="N2884" s="60">
        <v>6.85375723361525E-2</v>
      </c>
      <c r="O2884" s="60" t="s">
        <v>142</v>
      </c>
      <c r="P2884" s="60" t="s">
        <v>163</v>
      </c>
      <c r="Q2884" s="60">
        <v>878</v>
      </c>
      <c r="R2884" s="60" t="s">
        <v>173</v>
      </c>
    </row>
    <row r="2885" spans="1:18" x14ac:dyDescent="0.25">
      <c r="A2885" s="60">
        <v>2882</v>
      </c>
      <c r="B2885" s="60">
        <v>0.98065152517222998</v>
      </c>
      <c r="C2885" s="60">
        <v>-1.9538106609187401E-2</v>
      </c>
      <c r="D2885" s="60">
        <v>5.57150497600035E-2</v>
      </c>
      <c r="E2885" s="60">
        <v>0.47283871868169702</v>
      </c>
      <c r="F2885" s="60">
        <v>0.999999999999998</v>
      </c>
      <c r="G2885" s="60">
        <v>2.9334629177935E-3</v>
      </c>
      <c r="H2885" s="60">
        <v>339.89403139692001</v>
      </c>
      <c r="I2885" s="60">
        <v>1.0801624957020799</v>
      </c>
      <c r="J2885" s="60">
        <v>-7.4213366989726498E-2</v>
      </c>
      <c r="K2885" s="60">
        <v>0.47283871868169602</v>
      </c>
      <c r="L2885" s="61">
        <v>1.15490415131229E-15</v>
      </c>
      <c r="M2885" s="60">
        <v>0.52716128131830298</v>
      </c>
      <c r="N2885" s="60">
        <v>2.9334629177935E-3</v>
      </c>
      <c r="O2885" s="60">
        <v>1.0801624957020799</v>
      </c>
      <c r="P2885" s="60" t="s">
        <v>163</v>
      </c>
      <c r="Q2885" s="60">
        <v>879</v>
      </c>
      <c r="R2885" s="60" t="s">
        <v>173</v>
      </c>
    </row>
    <row r="2886" spans="1:18" x14ac:dyDescent="0.25">
      <c r="A2886" s="60">
        <v>2883</v>
      </c>
      <c r="B2886" s="60">
        <v>0.96590625706510502</v>
      </c>
      <c r="C2886" s="60">
        <v>-3.4688491854202697E-2</v>
      </c>
      <c r="D2886" s="60">
        <v>5.8383085335607703E-2</v>
      </c>
      <c r="E2886" s="60">
        <v>0.64074463571100204</v>
      </c>
      <c r="F2886" s="60">
        <v>0.999999999999997</v>
      </c>
      <c r="G2886" s="60">
        <v>3.3072501768801601E-3</v>
      </c>
      <c r="H2886" s="60">
        <v>301.36599788871501</v>
      </c>
      <c r="I2886" s="60" t="s">
        <v>142</v>
      </c>
      <c r="J2886" s="60">
        <v>-1</v>
      </c>
      <c r="K2886" s="60">
        <v>0.64074463571100004</v>
      </c>
      <c r="L2886" s="61">
        <v>1.8495605634256698E-15</v>
      </c>
      <c r="M2886" s="60">
        <v>0.35925536428899801</v>
      </c>
      <c r="N2886" s="60">
        <v>3.3072501768801601E-3</v>
      </c>
      <c r="O2886" s="60" t="s">
        <v>142</v>
      </c>
      <c r="P2886" s="60" t="s">
        <v>163</v>
      </c>
      <c r="Q2886" s="60">
        <v>880</v>
      </c>
      <c r="R2886" s="60" t="s">
        <v>173</v>
      </c>
    </row>
    <row r="2887" spans="1:18" x14ac:dyDescent="0.25">
      <c r="A2887" s="60">
        <v>2884</v>
      </c>
      <c r="B2887" s="60">
        <v>0.98200734975667703</v>
      </c>
      <c r="C2887" s="60">
        <v>-1.8156486178411799E-2</v>
      </c>
      <c r="D2887" s="60">
        <v>5.4379928506752398E-2</v>
      </c>
      <c r="E2887" s="60">
        <v>0.41992881674656102</v>
      </c>
      <c r="F2887" s="60">
        <v>0.99999999983524701</v>
      </c>
      <c r="G2887" s="60">
        <v>6.1016755981870598E-3</v>
      </c>
      <c r="H2887" s="60">
        <v>162.88940773860901</v>
      </c>
      <c r="I2887" s="60">
        <v>0.80059051854035002</v>
      </c>
      <c r="J2887" s="60">
        <v>0.24907799535674799</v>
      </c>
      <c r="K2887" s="60">
        <v>0.41992881667737703</v>
      </c>
      <c r="L2887" s="61">
        <v>6.9184341252627194E-11</v>
      </c>
      <c r="M2887" s="60">
        <v>0.58007118325343898</v>
      </c>
      <c r="N2887" s="60">
        <v>6.1016755981870598E-3</v>
      </c>
      <c r="O2887" s="60">
        <v>0.80059051854035002</v>
      </c>
      <c r="P2887" s="60" t="s">
        <v>163</v>
      </c>
      <c r="Q2887" s="60">
        <v>881</v>
      </c>
      <c r="R2887" s="60" t="s">
        <v>173</v>
      </c>
    </row>
    <row r="2888" spans="1:18" x14ac:dyDescent="0.25">
      <c r="A2888" s="60">
        <v>2885</v>
      </c>
      <c r="B2888" s="60">
        <v>0.96562332210848301</v>
      </c>
      <c r="C2888" s="60">
        <v>-3.4981456519818897E-2</v>
      </c>
      <c r="D2888" s="60">
        <v>5.75572992438496E-2</v>
      </c>
      <c r="E2888" s="60">
        <v>0.64743703575119005</v>
      </c>
      <c r="F2888" s="60">
        <v>0.99999999999832401</v>
      </c>
      <c r="G2888" s="60">
        <v>4.4973158950079896E-3</v>
      </c>
      <c r="H2888" s="60">
        <v>221.354849724921</v>
      </c>
      <c r="I2888" s="60" t="s">
        <v>142</v>
      </c>
      <c r="J2888" s="60">
        <v>-1</v>
      </c>
      <c r="K2888" s="60">
        <v>0.64743703575010503</v>
      </c>
      <c r="L2888" s="61">
        <v>1.08502785141787E-12</v>
      </c>
      <c r="M2888" s="60">
        <v>0.35256296424881001</v>
      </c>
      <c r="N2888" s="60">
        <v>4.4973158950079896E-3</v>
      </c>
      <c r="O2888" s="60" t="s">
        <v>142</v>
      </c>
      <c r="P2888" s="60" t="s">
        <v>163</v>
      </c>
      <c r="Q2888" s="60">
        <v>882</v>
      </c>
      <c r="R2888" s="60" t="s">
        <v>173</v>
      </c>
    </row>
    <row r="2889" spans="1:18" x14ac:dyDescent="0.25">
      <c r="A2889" s="60">
        <v>2886</v>
      </c>
      <c r="B2889" s="60">
        <v>0.98200734975667703</v>
      </c>
      <c r="C2889" s="60">
        <v>-1.8156486178411799E-2</v>
      </c>
      <c r="D2889" s="60">
        <v>5.4379928506752398E-2</v>
      </c>
      <c r="E2889" s="60">
        <v>0.41992881674656102</v>
      </c>
      <c r="F2889" s="60">
        <v>0.99999999983524701</v>
      </c>
      <c r="G2889" s="60">
        <v>6.1016755981870598E-3</v>
      </c>
      <c r="H2889" s="60">
        <v>162.88940773860901</v>
      </c>
      <c r="I2889" s="60">
        <v>0.80059051854035002</v>
      </c>
      <c r="J2889" s="60">
        <v>0.24907799535674799</v>
      </c>
      <c r="K2889" s="60">
        <v>0.41992881667737703</v>
      </c>
      <c r="L2889" s="61">
        <v>6.9184341252627194E-11</v>
      </c>
      <c r="M2889" s="60">
        <v>0.58007118325343898</v>
      </c>
      <c r="N2889" s="60">
        <v>6.1016755981870598E-3</v>
      </c>
      <c r="O2889" s="60">
        <v>0.80059051854035002</v>
      </c>
      <c r="P2889" s="60" t="s">
        <v>163</v>
      </c>
      <c r="Q2889" s="60">
        <v>883</v>
      </c>
      <c r="R2889" s="60" t="s">
        <v>173</v>
      </c>
    </row>
    <row r="2890" spans="1:18" x14ac:dyDescent="0.25">
      <c r="A2890" s="60">
        <v>2887</v>
      </c>
      <c r="B2890" s="60">
        <v>0.989253381470938</v>
      </c>
      <c r="C2890" s="60">
        <v>-1.08047805056769E-2</v>
      </c>
      <c r="D2890" s="60">
        <v>5.5149506921644803E-2</v>
      </c>
      <c r="E2890" s="60">
        <v>0.50851368906882399</v>
      </c>
      <c r="F2890" s="60">
        <v>0.98790038963479698</v>
      </c>
      <c r="G2890" s="60">
        <v>2.8076833059496702E-2</v>
      </c>
      <c r="H2890" s="60">
        <v>34.616552546397699</v>
      </c>
      <c r="I2890" s="60">
        <v>1.6497444237963099</v>
      </c>
      <c r="J2890" s="60">
        <v>-0.39384550383940697</v>
      </c>
      <c r="K2890" s="60">
        <v>0.50236087156571896</v>
      </c>
      <c r="L2890" s="60">
        <v>6.1528175031049298E-3</v>
      </c>
      <c r="M2890" s="60">
        <v>0.49148631093117601</v>
      </c>
      <c r="N2890" s="60">
        <v>2.8076833059496702E-2</v>
      </c>
      <c r="O2890" s="60">
        <v>1.6497444237963099</v>
      </c>
      <c r="P2890" s="60" t="s">
        <v>163</v>
      </c>
      <c r="Q2890" s="60">
        <v>884</v>
      </c>
      <c r="R2890" s="60" t="s">
        <v>173</v>
      </c>
    </row>
    <row r="2891" spans="1:18" x14ac:dyDescent="0.25">
      <c r="A2891" s="60">
        <v>2888</v>
      </c>
      <c r="B2891" s="60">
        <v>0.97678200030870899</v>
      </c>
      <c r="C2891" s="60">
        <v>-2.3491783557811601E-2</v>
      </c>
      <c r="D2891" s="60">
        <v>5.5733416535708499E-2</v>
      </c>
      <c r="E2891" s="60">
        <v>0.53921792391419099</v>
      </c>
      <c r="F2891" s="60">
        <v>0.99999999984124199</v>
      </c>
      <c r="G2891" s="60">
        <v>5.4224985420373E-3</v>
      </c>
      <c r="H2891" s="60">
        <v>183.41683151182301</v>
      </c>
      <c r="I2891" s="60">
        <v>1.66123581870613</v>
      </c>
      <c r="J2891" s="60">
        <v>-0.39803850317960399</v>
      </c>
      <c r="K2891" s="60">
        <v>0.53921792382858602</v>
      </c>
      <c r="L2891" s="61">
        <v>8.5604983203889094E-11</v>
      </c>
      <c r="M2891" s="60">
        <v>0.46078207608580901</v>
      </c>
      <c r="N2891" s="60">
        <v>5.4224985420373E-3</v>
      </c>
      <c r="O2891" s="60">
        <v>1.66123581870613</v>
      </c>
      <c r="P2891" s="60" t="s">
        <v>163</v>
      </c>
      <c r="Q2891" s="60">
        <v>885</v>
      </c>
      <c r="R2891" s="60" t="s">
        <v>173</v>
      </c>
    </row>
    <row r="2892" spans="1:18" x14ac:dyDescent="0.25">
      <c r="A2892" s="60">
        <v>2889</v>
      </c>
      <c r="B2892" s="60">
        <v>1.0011458748200199</v>
      </c>
      <c r="C2892" s="60">
        <v>1.1452188065642799E-3</v>
      </c>
      <c r="D2892" s="60">
        <v>5.38661191440283E-2</v>
      </c>
      <c r="E2892" s="60">
        <v>0.55209764476959</v>
      </c>
      <c r="F2892" s="60">
        <v>0.34475563464241599</v>
      </c>
      <c r="G2892" s="60">
        <v>0.24907214852473</v>
      </c>
      <c r="H2892" s="60">
        <v>3.0149009269926901</v>
      </c>
      <c r="I2892" s="60">
        <v>10.349037426109801</v>
      </c>
      <c r="J2892" s="60">
        <v>-0.90337265594604199</v>
      </c>
      <c r="K2892" s="60">
        <v>0.190338773907123</v>
      </c>
      <c r="L2892" s="60">
        <v>0.361758870862467</v>
      </c>
      <c r="M2892" s="60">
        <v>0.44790235523041</v>
      </c>
      <c r="N2892" s="60">
        <v>0.24907214852473</v>
      </c>
      <c r="O2892" s="60">
        <v>10.349037426109801</v>
      </c>
      <c r="P2892" s="60" t="s">
        <v>163</v>
      </c>
      <c r="Q2892" s="60">
        <v>886</v>
      </c>
      <c r="R2892" s="60" t="s">
        <v>173</v>
      </c>
    </row>
    <row r="2893" spans="1:18" x14ac:dyDescent="0.25">
      <c r="A2893" s="60">
        <v>2890</v>
      </c>
      <c r="B2893" s="60">
        <v>0.97572351430110105</v>
      </c>
      <c r="C2893" s="60">
        <v>-2.45760172292467E-2</v>
      </c>
      <c r="D2893" s="60">
        <v>5.7533412154749303E-2</v>
      </c>
      <c r="E2893" s="60">
        <v>0.53065171925488097</v>
      </c>
      <c r="F2893" s="60">
        <v>0.41389612251882202</v>
      </c>
      <c r="G2893" s="60">
        <v>0.108509193906642</v>
      </c>
      <c r="H2893" s="60">
        <v>8.2158089466627597</v>
      </c>
      <c r="I2893" s="60">
        <v>1.8274788405389899</v>
      </c>
      <c r="J2893" s="60">
        <v>-0.45279804186128603</v>
      </c>
      <c r="K2893" s="60">
        <v>0.21963468900754199</v>
      </c>
      <c r="L2893" s="60">
        <v>0.31101703024733901</v>
      </c>
      <c r="M2893" s="60">
        <v>0.46934828074511897</v>
      </c>
      <c r="N2893" s="60">
        <v>0.108509193906642</v>
      </c>
      <c r="O2893" s="60">
        <v>1.8274788405389899</v>
      </c>
      <c r="P2893" s="60" t="s">
        <v>163</v>
      </c>
      <c r="Q2893" s="60">
        <v>887</v>
      </c>
      <c r="R2893" s="60" t="s">
        <v>173</v>
      </c>
    </row>
    <row r="2894" spans="1:18" x14ac:dyDescent="0.25">
      <c r="A2894" s="60">
        <v>2891</v>
      </c>
      <c r="B2894" s="60">
        <v>0.97902717185293897</v>
      </c>
      <c r="C2894" s="60">
        <v>-2.11958821351068E-2</v>
      </c>
      <c r="D2894" s="60">
        <v>5.4056083552061998E-2</v>
      </c>
      <c r="E2894" s="60">
        <v>0.55626463383243896</v>
      </c>
      <c r="F2894" s="60">
        <v>0.566761429667064</v>
      </c>
      <c r="G2894" s="60">
        <v>0.184592261076863</v>
      </c>
      <c r="H2894" s="60">
        <v>4.4173452026984199</v>
      </c>
      <c r="I2894" s="60" t="s">
        <v>142</v>
      </c>
      <c r="J2894" s="60">
        <v>-1</v>
      </c>
      <c r="K2894" s="60">
        <v>0.31526933914409899</v>
      </c>
      <c r="L2894" s="60">
        <v>0.24099529468833999</v>
      </c>
      <c r="M2894" s="60">
        <v>0.44373536616756099</v>
      </c>
      <c r="N2894" s="60">
        <v>0.184592261076863</v>
      </c>
      <c r="O2894" s="60" t="s">
        <v>142</v>
      </c>
      <c r="P2894" s="60" t="s">
        <v>163</v>
      </c>
      <c r="Q2894" s="60">
        <v>888</v>
      </c>
      <c r="R2894" s="60" t="s">
        <v>173</v>
      </c>
    </row>
    <row r="2895" spans="1:18" x14ac:dyDescent="0.25">
      <c r="A2895" s="60">
        <v>2892</v>
      </c>
      <c r="B2895" s="60">
        <v>0.97164190767943404</v>
      </c>
      <c r="C2895" s="60">
        <v>-2.8767950137708199E-2</v>
      </c>
      <c r="D2895" s="60">
        <v>5.6451144984972501E-2</v>
      </c>
      <c r="E2895" s="60">
        <v>0.61113936071536601</v>
      </c>
      <c r="F2895" s="60">
        <v>0.99999999991539601</v>
      </c>
      <c r="G2895" s="60">
        <v>6.0291891764538896E-3</v>
      </c>
      <c r="H2895" s="60">
        <v>164.859781594738</v>
      </c>
      <c r="I2895" s="60" t="s">
        <v>142</v>
      </c>
      <c r="J2895" s="60">
        <v>-1</v>
      </c>
      <c r="K2895" s="60">
        <v>0.61113936066366104</v>
      </c>
      <c r="L2895" s="61">
        <v>5.1704760805846301E-11</v>
      </c>
      <c r="M2895" s="60">
        <v>0.38886063928463399</v>
      </c>
      <c r="N2895" s="60">
        <v>6.0291891764538896E-3</v>
      </c>
      <c r="O2895" s="60" t="s">
        <v>142</v>
      </c>
      <c r="P2895" s="60" t="s">
        <v>163</v>
      </c>
      <c r="Q2895" s="60">
        <v>889</v>
      </c>
      <c r="R2895" s="60" t="s">
        <v>173</v>
      </c>
    </row>
    <row r="2896" spans="1:18" x14ac:dyDescent="0.25">
      <c r="A2896" s="60">
        <v>2893</v>
      </c>
      <c r="B2896" s="60">
        <v>0.98203451126151897</v>
      </c>
      <c r="C2896" s="60">
        <v>-1.8128827394367601E-2</v>
      </c>
      <c r="D2896" s="60">
        <v>5.53525235753786E-2</v>
      </c>
      <c r="E2896" s="60">
        <v>0.55327082655072601</v>
      </c>
      <c r="F2896" s="60">
        <v>0.99999999994258904</v>
      </c>
      <c r="G2896" s="60">
        <v>5.2045968157052496E-3</v>
      </c>
      <c r="H2896" s="60">
        <v>191.137841875172</v>
      </c>
      <c r="I2896" s="60">
        <v>7.7927405117318296</v>
      </c>
      <c r="J2896" s="60">
        <v>-0.87167543966150096</v>
      </c>
      <c r="K2896" s="60">
        <v>0.55327082651896198</v>
      </c>
      <c r="L2896" s="61">
        <v>3.17635662856467E-11</v>
      </c>
      <c r="M2896" s="60">
        <v>0.44672917344927399</v>
      </c>
      <c r="N2896" s="60">
        <v>5.2045968157052496E-3</v>
      </c>
      <c r="O2896" s="60">
        <v>7.7927405117318296</v>
      </c>
      <c r="P2896" s="60" t="s">
        <v>163</v>
      </c>
      <c r="Q2896" s="60">
        <v>890</v>
      </c>
      <c r="R2896" s="60" t="s">
        <v>173</v>
      </c>
    </row>
    <row r="2897" spans="1:18" x14ac:dyDescent="0.25">
      <c r="A2897" s="60">
        <v>2894</v>
      </c>
      <c r="B2897" s="60">
        <v>0.97164190767943404</v>
      </c>
      <c r="C2897" s="60">
        <v>-2.8767950137708199E-2</v>
      </c>
      <c r="D2897" s="60">
        <v>5.6451144984972501E-2</v>
      </c>
      <c r="E2897" s="60">
        <v>0.61113936071536601</v>
      </c>
      <c r="F2897" s="60">
        <v>0.99999999991539601</v>
      </c>
      <c r="G2897" s="60">
        <v>6.0291891764538896E-3</v>
      </c>
      <c r="H2897" s="60">
        <v>164.859781594738</v>
      </c>
      <c r="I2897" s="60" t="s">
        <v>142</v>
      </c>
      <c r="J2897" s="60">
        <v>-1</v>
      </c>
      <c r="K2897" s="60">
        <v>0.61113936066366104</v>
      </c>
      <c r="L2897" s="61">
        <v>5.1704760805846301E-11</v>
      </c>
      <c r="M2897" s="60">
        <v>0.38886063928463399</v>
      </c>
      <c r="N2897" s="60">
        <v>6.0291891764538896E-3</v>
      </c>
      <c r="O2897" s="60" t="s">
        <v>142</v>
      </c>
      <c r="P2897" s="60" t="s">
        <v>163</v>
      </c>
      <c r="Q2897" s="60">
        <v>891</v>
      </c>
      <c r="R2897" s="60" t="s">
        <v>173</v>
      </c>
    </row>
    <row r="2898" spans="1:18" x14ac:dyDescent="0.25">
      <c r="A2898" s="60">
        <v>2895</v>
      </c>
      <c r="B2898" s="60">
        <v>0.97971277413526203</v>
      </c>
      <c r="C2898" s="60">
        <v>-2.0495837893168101E-2</v>
      </c>
      <c r="D2898" s="60">
        <v>5.7044141085171397E-2</v>
      </c>
      <c r="E2898" s="60">
        <v>0.58349189662001999</v>
      </c>
      <c r="F2898" s="60">
        <v>0.99999999989522304</v>
      </c>
      <c r="G2898" s="60">
        <v>4.5681853736016997E-3</v>
      </c>
      <c r="H2898" s="60">
        <v>217.90530226262899</v>
      </c>
      <c r="I2898" s="60">
        <v>3.98968165627267</v>
      </c>
      <c r="J2898" s="60">
        <v>-0.74935343564873802</v>
      </c>
      <c r="K2898" s="60">
        <v>0.583491896558884</v>
      </c>
      <c r="L2898" s="61">
        <v>6.1136574741754796E-11</v>
      </c>
      <c r="M2898" s="60">
        <v>0.41650810337998001</v>
      </c>
      <c r="N2898" s="60">
        <v>4.5681853736016997E-3</v>
      </c>
      <c r="O2898" s="60">
        <v>3.98968165627267</v>
      </c>
      <c r="P2898" s="60" t="s">
        <v>163</v>
      </c>
      <c r="Q2898" s="60">
        <v>892</v>
      </c>
      <c r="R2898" s="60" t="s">
        <v>173</v>
      </c>
    </row>
    <row r="2899" spans="1:18" x14ac:dyDescent="0.25">
      <c r="A2899" s="60">
        <v>2896</v>
      </c>
      <c r="B2899" s="60">
        <v>0.98227209199879895</v>
      </c>
      <c r="C2899" s="60">
        <v>-1.78869295785744E-2</v>
      </c>
      <c r="D2899" s="60">
        <v>5.7636899496521503E-2</v>
      </c>
      <c r="E2899" s="60">
        <v>0.63560413489619705</v>
      </c>
      <c r="F2899" s="60">
        <v>0.99999999999385702</v>
      </c>
      <c r="G2899" s="60">
        <v>3.4367963454539499E-3</v>
      </c>
      <c r="H2899" s="60">
        <v>289.96865204793301</v>
      </c>
      <c r="I2899" s="60" t="s">
        <v>142</v>
      </c>
      <c r="J2899" s="60">
        <v>-1</v>
      </c>
      <c r="K2899" s="60">
        <v>0.63560413489229195</v>
      </c>
      <c r="L2899" s="61">
        <v>3.90471202042455E-12</v>
      </c>
      <c r="M2899" s="60">
        <v>0.36439586510380301</v>
      </c>
      <c r="N2899" s="60">
        <v>3.4367963454539499E-3</v>
      </c>
      <c r="O2899" s="60" t="s">
        <v>142</v>
      </c>
      <c r="P2899" s="60" t="s">
        <v>163</v>
      </c>
      <c r="Q2899" s="60">
        <v>893</v>
      </c>
      <c r="R2899" s="60" t="s">
        <v>173</v>
      </c>
    </row>
    <row r="2900" spans="1:18" x14ac:dyDescent="0.25">
      <c r="A2900" s="60">
        <v>2897</v>
      </c>
      <c r="B2900" s="60">
        <v>0.97427646503382803</v>
      </c>
      <c r="C2900" s="60">
        <v>-2.6060170612043101E-2</v>
      </c>
      <c r="D2900" s="60">
        <v>5.69828756498615E-2</v>
      </c>
      <c r="E2900" s="60">
        <v>0.56008188136984705</v>
      </c>
      <c r="F2900" s="60">
        <v>0.99999999999651801</v>
      </c>
      <c r="G2900" s="60">
        <v>3.6612791534955699E-3</v>
      </c>
      <c r="H2900" s="60">
        <v>272.128586506511</v>
      </c>
      <c r="I2900" s="60">
        <v>2.9891606108220699</v>
      </c>
      <c r="J2900" s="60">
        <v>-0.66545792274273796</v>
      </c>
      <c r="K2900" s="60">
        <v>0.56008188136789705</v>
      </c>
      <c r="L2900" s="61">
        <v>1.95007653154719E-12</v>
      </c>
      <c r="M2900" s="60">
        <v>0.43991811863015301</v>
      </c>
      <c r="N2900" s="60">
        <v>3.6612791534955699E-3</v>
      </c>
      <c r="O2900" s="60">
        <v>2.9891606108220699</v>
      </c>
      <c r="P2900" s="60" t="s">
        <v>163</v>
      </c>
      <c r="Q2900" s="60">
        <v>894</v>
      </c>
      <c r="R2900" s="60" t="s">
        <v>173</v>
      </c>
    </row>
    <row r="2901" spans="1:18" x14ac:dyDescent="0.25">
      <c r="A2901" s="60">
        <v>2898</v>
      </c>
      <c r="B2901" s="60">
        <v>0.99693684143944294</v>
      </c>
      <c r="C2901" s="60">
        <v>-3.0678596332828398E-3</v>
      </c>
      <c r="D2901" s="60">
        <v>6.0796898442373098E-2</v>
      </c>
      <c r="E2901" s="60">
        <v>0.70581115678195105</v>
      </c>
      <c r="F2901" s="60">
        <v>0.99999999999976497</v>
      </c>
      <c r="G2901" s="60">
        <v>9.6345987568632603E-4</v>
      </c>
      <c r="H2901" s="60">
        <v>1036.9259429850599</v>
      </c>
      <c r="I2901" s="60" t="s">
        <v>142</v>
      </c>
      <c r="J2901" s="60">
        <v>-1</v>
      </c>
      <c r="K2901" s="60">
        <v>0.70581115678178596</v>
      </c>
      <c r="L2901" s="61">
        <v>1.6557632756877999E-13</v>
      </c>
      <c r="M2901" s="60">
        <v>0.294188843218049</v>
      </c>
      <c r="N2901" s="60">
        <v>9.6345987568632603E-4</v>
      </c>
      <c r="O2901" s="60" t="s">
        <v>142</v>
      </c>
      <c r="P2901" s="60" t="s">
        <v>163</v>
      </c>
      <c r="Q2901" s="60">
        <v>895</v>
      </c>
      <c r="R2901" s="60" t="s">
        <v>173</v>
      </c>
    </row>
    <row r="2902" spans="1:18" x14ac:dyDescent="0.25">
      <c r="A2902" s="60">
        <v>2899</v>
      </c>
      <c r="B2902" s="60">
        <v>0.96733056532594197</v>
      </c>
      <c r="C2902" s="60">
        <v>-3.3214995692693101E-2</v>
      </c>
      <c r="D2902" s="60">
        <v>5.6871881107150302E-2</v>
      </c>
      <c r="E2902" s="60">
        <v>0.59026533035778905</v>
      </c>
      <c r="F2902" s="60">
        <v>0.99999999851075905</v>
      </c>
      <c r="G2902" s="60">
        <v>6.02490939132735E-3</v>
      </c>
      <c r="H2902" s="60">
        <v>164.97759983568699</v>
      </c>
      <c r="I2902" s="60">
        <v>4.5905085093997</v>
      </c>
      <c r="J2902" s="60">
        <v>-0.782159210041249</v>
      </c>
      <c r="K2902" s="60">
        <v>0.590265329478742</v>
      </c>
      <c r="L2902" s="61">
        <v>8.7904749957224196E-10</v>
      </c>
      <c r="M2902" s="60">
        <v>0.409734669642211</v>
      </c>
      <c r="N2902" s="60">
        <v>6.02490939132735E-3</v>
      </c>
      <c r="O2902" s="60">
        <v>4.5905085093997</v>
      </c>
      <c r="P2902" s="60" t="s">
        <v>163</v>
      </c>
      <c r="Q2902" s="60">
        <v>896</v>
      </c>
      <c r="R2902" s="60" t="s">
        <v>173</v>
      </c>
    </row>
    <row r="2903" spans="1:18" x14ac:dyDescent="0.25">
      <c r="A2903" s="60">
        <v>2900</v>
      </c>
      <c r="B2903" s="60">
        <v>1.0019819653068101</v>
      </c>
      <c r="C2903" s="60">
        <v>1.9800038048935799E-3</v>
      </c>
      <c r="D2903" s="60">
        <v>5.1075039144910898E-2</v>
      </c>
      <c r="E2903" s="60">
        <v>0.369934636950979</v>
      </c>
      <c r="F2903" s="60">
        <v>0.99996245586246502</v>
      </c>
      <c r="G2903" s="60">
        <v>1.1035627205513701E-2</v>
      </c>
      <c r="H2903" s="60">
        <v>89.615601757584798</v>
      </c>
      <c r="I2903" s="60">
        <v>1.07529250327167</v>
      </c>
      <c r="J2903" s="60">
        <v>-7.00204856284109E-2</v>
      </c>
      <c r="K2903" s="60">
        <v>0.36992074807408998</v>
      </c>
      <c r="L2903" s="61">
        <v>1.3888876888806199E-5</v>
      </c>
      <c r="M2903" s="60">
        <v>0.63006536304902105</v>
      </c>
      <c r="N2903" s="60">
        <v>1.1035627205513701E-2</v>
      </c>
      <c r="O2903" s="60">
        <v>1.07529250327167</v>
      </c>
      <c r="P2903" s="60" t="s">
        <v>163</v>
      </c>
      <c r="Q2903" s="60">
        <v>897</v>
      </c>
      <c r="R2903" s="60" t="s">
        <v>173</v>
      </c>
    </row>
    <row r="2904" spans="1:18" x14ac:dyDescent="0.25">
      <c r="A2904" s="60">
        <v>2901</v>
      </c>
      <c r="B2904" s="60">
        <v>0.98061566403479805</v>
      </c>
      <c r="C2904" s="60">
        <v>-1.95746759635652E-2</v>
      </c>
      <c r="D2904" s="60">
        <v>5.7088371431949697E-2</v>
      </c>
      <c r="E2904" s="60">
        <v>0.58670804070031701</v>
      </c>
      <c r="F2904" s="60">
        <v>0.99999999937514605</v>
      </c>
      <c r="G2904" s="60">
        <v>4.27280420867972E-3</v>
      </c>
      <c r="H2904" s="60">
        <v>233.03833903004801</v>
      </c>
      <c r="I2904" s="60">
        <v>5.3846672620725098</v>
      </c>
      <c r="J2904" s="60">
        <v>-0.81428750351138501</v>
      </c>
      <c r="K2904" s="60">
        <v>0.58670804033371105</v>
      </c>
      <c r="L2904" s="61">
        <v>3.66606769456638E-10</v>
      </c>
      <c r="M2904" s="60">
        <v>0.41329195929968299</v>
      </c>
      <c r="N2904" s="60">
        <v>4.27280420867972E-3</v>
      </c>
      <c r="O2904" s="60">
        <v>5.3846672620725098</v>
      </c>
      <c r="P2904" s="60" t="s">
        <v>163</v>
      </c>
      <c r="Q2904" s="60">
        <v>898</v>
      </c>
      <c r="R2904" s="60" t="s">
        <v>173</v>
      </c>
    </row>
    <row r="2905" spans="1:18" x14ac:dyDescent="0.25">
      <c r="A2905" s="60">
        <v>2902</v>
      </c>
      <c r="B2905" s="60">
        <v>1.0019819653068101</v>
      </c>
      <c r="C2905" s="60">
        <v>1.9800038048935799E-3</v>
      </c>
      <c r="D2905" s="60">
        <v>5.1075039144910898E-2</v>
      </c>
      <c r="E2905" s="60">
        <v>0.369934636950979</v>
      </c>
      <c r="F2905" s="60">
        <v>0.99996245586246502</v>
      </c>
      <c r="G2905" s="60">
        <v>1.1035627205513701E-2</v>
      </c>
      <c r="H2905" s="60">
        <v>89.615601757584798</v>
      </c>
      <c r="I2905" s="60">
        <v>1.07529250327167</v>
      </c>
      <c r="J2905" s="60">
        <v>-7.00204856284109E-2</v>
      </c>
      <c r="K2905" s="60">
        <v>0.36992074807408998</v>
      </c>
      <c r="L2905" s="61">
        <v>1.3888876888806199E-5</v>
      </c>
      <c r="M2905" s="60">
        <v>0.63006536304902105</v>
      </c>
      <c r="N2905" s="60">
        <v>1.1035627205513701E-2</v>
      </c>
      <c r="O2905" s="60">
        <v>1.07529250327167</v>
      </c>
      <c r="P2905" s="60" t="s">
        <v>163</v>
      </c>
      <c r="Q2905" s="60">
        <v>899</v>
      </c>
      <c r="R2905" s="60" t="s">
        <v>173</v>
      </c>
    </row>
    <row r="2906" spans="1:18" x14ac:dyDescent="0.25">
      <c r="A2906" s="60">
        <v>2903</v>
      </c>
      <c r="B2906" s="60">
        <v>0.97400109040142901</v>
      </c>
      <c r="C2906" s="60">
        <v>-2.63428558315741E-2</v>
      </c>
      <c r="D2906" s="60">
        <v>5.6636533658461302E-2</v>
      </c>
      <c r="E2906" s="60">
        <v>0.53819532104661705</v>
      </c>
      <c r="F2906" s="60">
        <v>0.999999999999999</v>
      </c>
      <c r="G2906" s="60">
        <v>3.2991020121388502E-3</v>
      </c>
      <c r="H2906" s="60">
        <v>302.11278533387599</v>
      </c>
      <c r="I2906" s="60">
        <v>1.59515307077714</v>
      </c>
      <c r="J2906" s="60">
        <v>-0.37310091531666401</v>
      </c>
      <c r="K2906" s="60">
        <v>0.53819532104661605</v>
      </c>
      <c r="L2906" s="61">
        <v>6.5726852088863002E-16</v>
      </c>
      <c r="M2906" s="60">
        <v>0.46180467895338301</v>
      </c>
      <c r="N2906" s="60">
        <v>3.2991020121388502E-3</v>
      </c>
      <c r="O2906" s="60">
        <v>1.59515307077714</v>
      </c>
      <c r="P2906" s="60" t="s">
        <v>163</v>
      </c>
      <c r="Q2906" s="60">
        <v>900</v>
      </c>
      <c r="R2906" s="60" t="s">
        <v>173</v>
      </c>
    </row>
    <row r="2907" spans="1:18" x14ac:dyDescent="0.25">
      <c r="A2907" s="60">
        <v>2904</v>
      </c>
      <c r="B2907" s="60">
        <v>0.97417202953482296</v>
      </c>
      <c r="C2907" s="60">
        <v>-2.6167369236381501E-2</v>
      </c>
      <c r="D2907" s="60">
        <v>5.6289828542230101E-2</v>
      </c>
      <c r="E2907" s="60">
        <v>0.49570519329835699</v>
      </c>
      <c r="F2907" s="60">
        <v>0.999999999999999</v>
      </c>
      <c r="G2907" s="60">
        <v>3.0612621359445802E-3</v>
      </c>
      <c r="H2907" s="60">
        <v>325.66264945371699</v>
      </c>
      <c r="I2907" s="60">
        <v>1.3792627929433801</v>
      </c>
      <c r="J2907" s="60">
        <v>-0.27497500467914998</v>
      </c>
      <c r="K2907" s="60">
        <v>0.49570519329835699</v>
      </c>
      <c r="L2907" s="61">
        <v>5.5034331902610001E-16</v>
      </c>
      <c r="M2907" s="60">
        <v>0.50429480670164295</v>
      </c>
      <c r="N2907" s="60">
        <v>3.0612621359445802E-3</v>
      </c>
      <c r="O2907" s="60">
        <v>1.3792627929433801</v>
      </c>
      <c r="P2907" s="60" t="s">
        <v>163</v>
      </c>
      <c r="Q2907" s="60">
        <v>901</v>
      </c>
      <c r="R2907" s="60" t="s">
        <v>173</v>
      </c>
    </row>
    <row r="2908" spans="1:18" x14ac:dyDescent="0.25">
      <c r="A2908" s="60">
        <v>2905</v>
      </c>
      <c r="B2908" s="60">
        <v>0.97529016577778305</v>
      </c>
      <c r="C2908" s="60">
        <v>-2.5020246334217601E-2</v>
      </c>
      <c r="D2908" s="60">
        <v>5.4121329857923402E-2</v>
      </c>
      <c r="E2908" s="60">
        <v>0.425357462967831</v>
      </c>
      <c r="F2908" s="60">
        <v>0.99999999985516697</v>
      </c>
      <c r="G2908" s="60">
        <v>6.4220883908161002E-3</v>
      </c>
      <c r="H2908" s="60">
        <v>154.71258742406101</v>
      </c>
      <c r="I2908" s="60">
        <v>1.0977564278306899</v>
      </c>
      <c r="J2908" s="60">
        <v>-8.9051109474134804E-2</v>
      </c>
      <c r="K2908" s="60">
        <v>0.425357462906225</v>
      </c>
      <c r="L2908" s="61">
        <v>6.1605859313642294E-11</v>
      </c>
      <c r="M2908" s="60">
        <v>0.57464253703216905</v>
      </c>
      <c r="N2908" s="60">
        <v>6.4220883908161002E-3</v>
      </c>
      <c r="O2908" s="60">
        <v>1.0977564278306899</v>
      </c>
      <c r="P2908" s="60" t="s">
        <v>163</v>
      </c>
      <c r="Q2908" s="60">
        <v>902</v>
      </c>
      <c r="R2908" s="60" t="s">
        <v>173</v>
      </c>
    </row>
    <row r="2909" spans="1:18" x14ac:dyDescent="0.25">
      <c r="A2909" s="60">
        <v>2906</v>
      </c>
      <c r="B2909" s="60">
        <v>1.00007687124202</v>
      </c>
      <c r="C2909" s="61">
        <v>7.6868287578419096E-5</v>
      </c>
      <c r="D2909" s="60">
        <v>5.7190607692140502E-2</v>
      </c>
      <c r="E2909" s="60">
        <v>0.63399959811876405</v>
      </c>
      <c r="F2909" s="60">
        <v>0.99999999999932798</v>
      </c>
      <c r="G2909" s="60">
        <v>2.3467081981690301E-3</v>
      </c>
      <c r="H2909" s="60">
        <v>425.12882197293601</v>
      </c>
      <c r="I2909" s="60" t="s">
        <v>142</v>
      </c>
      <c r="J2909" s="60">
        <v>-1</v>
      </c>
      <c r="K2909" s="60">
        <v>0.63399959811833695</v>
      </c>
      <c r="L2909" s="61">
        <v>4.2627030418876198E-13</v>
      </c>
      <c r="M2909" s="60">
        <v>0.366000401881236</v>
      </c>
      <c r="N2909" s="60">
        <v>2.3467081981690301E-3</v>
      </c>
      <c r="O2909" s="60" t="s">
        <v>142</v>
      </c>
      <c r="P2909" s="60" t="s">
        <v>163</v>
      </c>
      <c r="Q2909" s="60">
        <v>903</v>
      </c>
      <c r="R2909" s="60" t="s">
        <v>173</v>
      </c>
    </row>
    <row r="2910" spans="1:18" x14ac:dyDescent="0.25">
      <c r="A2910" s="60">
        <v>2907</v>
      </c>
      <c r="B2910" s="60">
        <v>1.00364596828147</v>
      </c>
      <c r="C2910" s="60">
        <v>3.6393378504542902E-3</v>
      </c>
      <c r="D2910" s="60">
        <v>5.1724010419871201E-2</v>
      </c>
      <c r="E2910" s="60">
        <v>0.31741347644460999</v>
      </c>
      <c r="F2910" s="60">
        <v>0.999999996390179</v>
      </c>
      <c r="G2910" s="60">
        <v>6.7386253787509402E-3</v>
      </c>
      <c r="H2910" s="60">
        <v>147.39821830032599</v>
      </c>
      <c r="I2910" s="60">
        <v>0.67288597223404301</v>
      </c>
      <c r="J2910" s="60">
        <v>0.48613590008409402</v>
      </c>
      <c r="K2910" s="60">
        <v>0.31741347529880498</v>
      </c>
      <c r="L2910" s="61">
        <v>1.14580583221454E-9</v>
      </c>
      <c r="M2910" s="60">
        <v>0.68258652355538996</v>
      </c>
      <c r="N2910" s="60">
        <v>6.7386253787509402E-3</v>
      </c>
      <c r="O2910" s="60">
        <v>0.67288597223404301</v>
      </c>
      <c r="P2910" s="60" t="s">
        <v>163</v>
      </c>
      <c r="Q2910" s="60">
        <v>904</v>
      </c>
      <c r="R2910" s="60" t="s">
        <v>173</v>
      </c>
    </row>
    <row r="2911" spans="1:18" x14ac:dyDescent="0.25">
      <c r="A2911" s="60">
        <v>2908</v>
      </c>
      <c r="B2911" s="60">
        <v>0.97665731386146404</v>
      </c>
      <c r="C2911" s="60">
        <v>-2.36194419360473E-2</v>
      </c>
      <c r="D2911" s="60">
        <v>5.6009871403669302E-2</v>
      </c>
      <c r="E2911" s="60">
        <v>0.51815352105699797</v>
      </c>
      <c r="F2911" s="60">
        <v>0.99999999983113297</v>
      </c>
      <c r="G2911" s="60">
        <v>5.9653533808508904E-3</v>
      </c>
      <c r="H2911" s="60">
        <v>166.63466238396799</v>
      </c>
      <c r="I2911" s="60">
        <v>1.4059851825904099</v>
      </c>
      <c r="J2911" s="60">
        <v>-0.28875495106030802</v>
      </c>
      <c r="K2911" s="60">
        <v>0.51815352096949896</v>
      </c>
      <c r="L2911" s="61">
        <v>8.7499277052613803E-11</v>
      </c>
      <c r="M2911" s="60">
        <v>0.48184647894300198</v>
      </c>
      <c r="N2911" s="60">
        <v>5.9653533808508904E-3</v>
      </c>
      <c r="O2911" s="60">
        <v>1.4059851825904099</v>
      </c>
      <c r="P2911" s="60" t="s">
        <v>163</v>
      </c>
      <c r="Q2911" s="60">
        <v>905</v>
      </c>
      <c r="R2911" s="60" t="s">
        <v>173</v>
      </c>
    </row>
    <row r="2912" spans="1:18" x14ac:dyDescent="0.25">
      <c r="A2912" s="60">
        <v>2909</v>
      </c>
      <c r="B2912" s="60">
        <v>0.98943522531613404</v>
      </c>
      <c r="C2912" s="60">
        <v>-1.0620978117485001E-2</v>
      </c>
      <c r="D2912" s="60">
        <v>5.2225599452350398E-2</v>
      </c>
      <c r="E2912" s="60">
        <v>0.43598540064253699</v>
      </c>
      <c r="F2912" s="60">
        <v>0.99999997267921603</v>
      </c>
      <c r="G2912" s="60">
        <v>9.0547943617875805E-3</v>
      </c>
      <c r="H2912" s="60">
        <v>109.438731134539</v>
      </c>
      <c r="I2912" s="60">
        <v>1.48925011001049</v>
      </c>
      <c r="J2912" s="60">
        <v>-0.328521117253463</v>
      </c>
      <c r="K2912" s="60">
        <v>0.43598538873107401</v>
      </c>
      <c r="L2912" s="61">
        <v>1.19114631379905E-8</v>
      </c>
      <c r="M2912" s="60">
        <v>0.56401459935746301</v>
      </c>
      <c r="N2912" s="60">
        <v>9.0547943617875805E-3</v>
      </c>
      <c r="O2912" s="60">
        <v>1.48925011001049</v>
      </c>
      <c r="P2912" s="60" t="s">
        <v>163</v>
      </c>
      <c r="Q2912" s="60">
        <v>906</v>
      </c>
      <c r="R2912" s="60" t="s">
        <v>173</v>
      </c>
    </row>
    <row r="2913" spans="1:18" x14ac:dyDescent="0.25">
      <c r="A2913" s="60">
        <v>2910</v>
      </c>
      <c r="B2913" s="60">
        <v>0.97665731386146404</v>
      </c>
      <c r="C2913" s="60">
        <v>-2.36194419360473E-2</v>
      </c>
      <c r="D2913" s="60">
        <v>5.6009871403669302E-2</v>
      </c>
      <c r="E2913" s="60">
        <v>0.51815352105699797</v>
      </c>
      <c r="F2913" s="60">
        <v>0.99999999983113297</v>
      </c>
      <c r="G2913" s="60">
        <v>5.9653533808508904E-3</v>
      </c>
      <c r="H2913" s="60">
        <v>166.63466238396799</v>
      </c>
      <c r="I2913" s="60">
        <v>1.4059851825904099</v>
      </c>
      <c r="J2913" s="60">
        <v>-0.28875495106030802</v>
      </c>
      <c r="K2913" s="60">
        <v>0.51815352096949896</v>
      </c>
      <c r="L2913" s="61">
        <v>8.7499277052613803E-11</v>
      </c>
      <c r="M2913" s="60">
        <v>0.48184647894300198</v>
      </c>
      <c r="N2913" s="60">
        <v>5.9653533808508904E-3</v>
      </c>
      <c r="O2913" s="60">
        <v>1.4059851825904099</v>
      </c>
      <c r="P2913" s="60" t="s">
        <v>163</v>
      </c>
      <c r="Q2913" s="60">
        <v>907</v>
      </c>
      <c r="R2913" s="60" t="s">
        <v>173</v>
      </c>
    </row>
    <row r="2914" spans="1:18" x14ac:dyDescent="0.25">
      <c r="A2914" s="60">
        <v>2911</v>
      </c>
      <c r="B2914" s="60">
        <v>0.98931734462547705</v>
      </c>
      <c r="C2914" s="60">
        <v>-1.07401245864144E-2</v>
      </c>
      <c r="D2914" s="60">
        <v>5.7769261307790198E-2</v>
      </c>
      <c r="E2914" s="60">
        <v>0.59515235806075495</v>
      </c>
      <c r="F2914" s="60">
        <v>0.13535515677462701</v>
      </c>
      <c r="G2914" s="60">
        <v>0.32002018167295199</v>
      </c>
      <c r="H2914" s="60">
        <v>2.1248029257790999</v>
      </c>
      <c r="I2914" s="60">
        <v>3.0103896686940499</v>
      </c>
      <c r="J2914" s="60">
        <v>-0.66781709012647095</v>
      </c>
      <c r="K2914" s="60">
        <v>8.0556940730102694E-2</v>
      </c>
      <c r="L2914" s="60">
        <v>0.51459541733065295</v>
      </c>
      <c r="M2914" s="60">
        <v>0.404847641939245</v>
      </c>
      <c r="N2914" s="60">
        <v>0.32002018167295199</v>
      </c>
      <c r="O2914" s="60">
        <v>3.0103896686940499</v>
      </c>
      <c r="P2914" s="60" t="s">
        <v>163</v>
      </c>
      <c r="Q2914" s="60">
        <v>908</v>
      </c>
      <c r="R2914" s="60" t="s">
        <v>173</v>
      </c>
    </row>
    <row r="2915" spans="1:18" x14ac:dyDescent="0.25">
      <c r="A2915" s="60">
        <v>2912</v>
      </c>
      <c r="B2915" s="60">
        <v>0.97942080076460702</v>
      </c>
      <c r="C2915" s="60">
        <v>-2.0793901666417602E-2</v>
      </c>
      <c r="D2915" s="60">
        <v>5.26641872069522E-2</v>
      </c>
      <c r="E2915" s="60">
        <v>0.38382763241096901</v>
      </c>
      <c r="F2915" s="60">
        <v>0.999999999926522</v>
      </c>
      <c r="G2915" s="60">
        <v>7.7191019522791704E-3</v>
      </c>
      <c r="H2915" s="60">
        <v>128.54874882883701</v>
      </c>
      <c r="I2915" s="60">
        <v>0.75193381499579603</v>
      </c>
      <c r="J2915" s="60">
        <v>0.32990428154317097</v>
      </c>
      <c r="K2915" s="60">
        <v>0.38382763238276602</v>
      </c>
      <c r="L2915" s="61">
        <v>2.8202972561946901E-11</v>
      </c>
      <c r="M2915" s="60">
        <v>0.61617236758903104</v>
      </c>
      <c r="N2915" s="60">
        <v>7.7191019522791704E-3</v>
      </c>
      <c r="O2915" s="60">
        <v>0.75193381499579603</v>
      </c>
      <c r="P2915" s="60" t="s">
        <v>163</v>
      </c>
      <c r="Q2915" s="60">
        <v>909</v>
      </c>
      <c r="R2915" s="60" t="s">
        <v>173</v>
      </c>
    </row>
    <row r="2916" spans="1:18" x14ac:dyDescent="0.25">
      <c r="A2916" s="60">
        <v>2913</v>
      </c>
      <c r="B2916" s="60">
        <v>0.99193875743493098</v>
      </c>
      <c r="C2916" s="60">
        <v>-8.0939100597609906E-3</v>
      </c>
      <c r="D2916" s="60">
        <v>5.5496219288771999E-2</v>
      </c>
      <c r="E2916" s="60">
        <v>0.58831280632792204</v>
      </c>
      <c r="F2916" s="60">
        <v>0.99683070881310598</v>
      </c>
      <c r="G2916" s="60">
        <v>1.8200113975473001E-2</v>
      </c>
      <c r="H2916" s="60">
        <v>53.944710859922701</v>
      </c>
      <c r="I2916" s="60">
        <v>29.127117366840199</v>
      </c>
      <c r="J2916" s="60">
        <v>-0.96566773198303302</v>
      </c>
      <c r="K2916" s="60">
        <v>0.58644827173569003</v>
      </c>
      <c r="L2916" s="60">
        <v>1.8645345922321699E-3</v>
      </c>
      <c r="M2916" s="60">
        <v>0.41168719367207801</v>
      </c>
      <c r="N2916" s="60">
        <v>1.8200113975473001E-2</v>
      </c>
      <c r="O2916" s="60">
        <v>29.127117366840199</v>
      </c>
      <c r="P2916" s="60" t="s">
        <v>163</v>
      </c>
      <c r="Q2916" s="60">
        <v>910</v>
      </c>
      <c r="R2916" s="60" t="s">
        <v>173</v>
      </c>
    </row>
    <row r="2917" spans="1:18" x14ac:dyDescent="0.25">
      <c r="A2917" s="60">
        <v>2914</v>
      </c>
      <c r="B2917" s="60">
        <v>0.99863420310850004</v>
      </c>
      <c r="C2917" s="60">
        <v>-1.3667304421984001E-3</v>
      </c>
      <c r="D2917" s="60">
        <v>5.3981203020061402E-2</v>
      </c>
      <c r="E2917" s="60">
        <v>0.4416286489597</v>
      </c>
      <c r="F2917" s="60">
        <v>0.90609213620068496</v>
      </c>
      <c r="G2917" s="60">
        <v>3.4954471652923202E-2</v>
      </c>
      <c r="H2917" s="60">
        <v>27.608642977911199</v>
      </c>
      <c r="I2917" s="60">
        <v>1.65580520933358</v>
      </c>
      <c r="J2917" s="60">
        <v>-0.39606422641799</v>
      </c>
      <c r="K2917" s="60">
        <v>0.400156245943317</v>
      </c>
      <c r="L2917" s="60">
        <v>4.14724030163829E-2</v>
      </c>
      <c r="M2917" s="60">
        <v>0.5583713510403</v>
      </c>
      <c r="N2917" s="60">
        <v>3.4954471652923202E-2</v>
      </c>
      <c r="O2917" s="60">
        <v>1.65580520933358</v>
      </c>
      <c r="P2917" s="60" t="s">
        <v>163</v>
      </c>
      <c r="Q2917" s="60">
        <v>911</v>
      </c>
      <c r="R2917" s="60" t="s">
        <v>173</v>
      </c>
    </row>
    <row r="2918" spans="1:18" x14ac:dyDescent="0.25">
      <c r="A2918" s="60">
        <v>2915</v>
      </c>
      <c r="B2918" s="60">
        <v>1.0121937504409699</v>
      </c>
      <c r="C2918" s="60">
        <v>1.21200055453971E-2</v>
      </c>
      <c r="D2918" s="60">
        <v>5.0626743529195099E-2</v>
      </c>
      <c r="E2918" s="60">
        <v>0.14086539606083201</v>
      </c>
      <c r="F2918" s="60">
        <v>4.1654934448506799E-2</v>
      </c>
      <c r="G2918" s="60" t="s">
        <v>142</v>
      </c>
      <c r="H2918" s="60">
        <v>-1</v>
      </c>
      <c r="I2918" s="60">
        <v>0.16608863244731201</v>
      </c>
      <c r="J2918" s="60">
        <v>5.0208816537593304</v>
      </c>
      <c r="K2918" s="60">
        <v>5.8677388389768896E-3</v>
      </c>
      <c r="L2918" s="60">
        <v>0.134997657221855</v>
      </c>
      <c r="M2918" s="60">
        <v>0.85913460393916796</v>
      </c>
      <c r="N2918" s="60" t="s">
        <v>142</v>
      </c>
      <c r="O2918" s="60">
        <v>0.16608863244731201</v>
      </c>
      <c r="P2918" s="60" t="s">
        <v>163</v>
      </c>
      <c r="Q2918" s="60">
        <v>912</v>
      </c>
      <c r="R2918" s="60" t="s">
        <v>173</v>
      </c>
    </row>
    <row r="2919" spans="1:18" x14ac:dyDescent="0.25">
      <c r="A2919" s="60">
        <v>2916</v>
      </c>
      <c r="B2919" s="60">
        <v>0.993672634241349</v>
      </c>
      <c r="C2919" s="60">
        <v>-6.3474683799948899E-3</v>
      </c>
      <c r="D2919" s="60">
        <v>5.1724384827366798E-2</v>
      </c>
      <c r="E2919" s="60">
        <v>0.36567770409084999</v>
      </c>
      <c r="F2919" s="60">
        <v>0.92835718799940703</v>
      </c>
      <c r="G2919" s="60">
        <v>5.0043153097430598E-2</v>
      </c>
      <c r="H2919" s="60">
        <v>18.982753645699901</v>
      </c>
      <c r="I2919" s="60">
        <v>0.91210009575788498</v>
      </c>
      <c r="J2919" s="60">
        <v>9.6370896846663598E-2</v>
      </c>
      <c r="K2919" s="60">
        <v>0.33947952508386098</v>
      </c>
      <c r="L2919" s="60">
        <v>2.6198179006989199E-2</v>
      </c>
      <c r="M2919" s="60">
        <v>0.63432229590915001</v>
      </c>
      <c r="N2919" s="60">
        <v>5.0043153097430598E-2</v>
      </c>
      <c r="O2919" s="60">
        <v>0.91210009575788498</v>
      </c>
      <c r="P2919" s="60" t="s">
        <v>163</v>
      </c>
      <c r="Q2919" s="60">
        <v>913</v>
      </c>
      <c r="R2919" s="60" t="s">
        <v>173</v>
      </c>
    </row>
    <row r="2920" spans="1:18" x14ac:dyDescent="0.25">
      <c r="A2920" s="60">
        <v>2917</v>
      </c>
      <c r="B2920" s="60">
        <v>0.985561874286078</v>
      </c>
      <c r="C2920" s="60">
        <v>-1.4543369696535E-2</v>
      </c>
      <c r="D2920" s="60">
        <v>5.6080796913952E-2</v>
      </c>
      <c r="E2920" s="60">
        <v>0.60606473311171605</v>
      </c>
      <c r="F2920" s="60">
        <v>0.99999999999883704</v>
      </c>
      <c r="G2920" s="60">
        <v>3.6642057795623498E-3</v>
      </c>
      <c r="H2920" s="60">
        <v>271.91043684763798</v>
      </c>
      <c r="I2920" s="60" t="s">
        <v>142</v>
      </c>
      <c r="J2920" s="60">
        <v>-1</v>
      </c>
      <c r="K2920" s="60">
        <v>0.60606473311101094</v>
      </c>
      <c r="L2920" s="61">
        <v>7.0503006472317301E-13</v>
      </c>
      <c r="M2920" s="60">
        <v>0.39393526688828401</v>
      </c>
      <c r="N2920" s="60">
        <v>3.6642057795623498E-3</v>
      </c>
      <c r="O2920" s="60" t="s">
        <v>142</v>
      </c>
      <c r="P2920" s="60" t="s">
        <v>163</v>
      </c>
      <c r="Q2920" s="60">
        <v>914</v>
      </c>
      <c r="R2920" s="60" t="s">
        <v>173</v>
      </c>
    </row>
    <row r="2921" spans="1:18" x14ac:dyDescent="0.25">
      <c r="A2921" s="60">
        <v>2918</v>
      </c>
      <c r="B2921" s="60">
        <v>0.993672634241349</v>
      </c>
      <c r="C2921" s="60">
        <v>-6.3474683799948899E-3</v>
      </c>
      <c r="D2921" s="60">
        <v>5.1724384827366798E-2</v>
      </c>
      <c r="E2921" s="60">
        <v>0.36567770409084999</v>
      </c>
      <c r="F2921" s="60">
        <v>0.92835718799940703</v>
      </c>
      <c r="G2921" s="60">
        <v>5.0043153097430598E-2</v>
      </c>
      <c r="H2921" s="60">
        <v>18.982753645699901</v>
      </c>
      <c r="I2921" s="60">
        <v>0.91210009575788498</v>
      </c>
      <c r="J2921" s="60">
        <v>9.6370896846663598E-2</v>
      </c>
      <c r="K2921" s="60">
        <v>0.33947952508386098</v>
      </c>
      <c r="L2921" s="60">
        <v>2.6198179006989199E-2</v>
      </c>
      <c r="M2921" s="60">
        <v>0.63432229590915001</v>
      </c>
      <c r="N2921" s="60">
        <v>5.0043153097430598E-2</v>
      </c>
      <c r="O2921" s="60">
        <v>0.91210009575788498</v>
      </c>
      <c r="P2921" s="60" t="s">
        <v>163</v>
      </c>
      <c r="Q2921" s="60">
        <v>915</v>
      </c>
      <c r="R2921" s="60" t="s">
        <v>173</v>
      </c>
    </row>
    <row r="2922" spans="1:18" x14ac:dyDescent="0.25">
      <c r="A2922" s="60">
        <v>2919</v>
      </c>
      <c r="B2922" s="60">
        <v>0.96089784953867396</v>
      </c>
      <c r="C2922" s="60">
        <v>-3.9887171667207698E-2</v>
      </c>
      <c r="D2922" s="60">
        <v>6.02989328328618E-2</v>
      </c>
      <c r="E2922" s="60">
        <v>0.67504131021625302</v>
      </c>
      <c r="F2922" s="60">
        <v>0.99999994422526794</v>
      </c>
      <c r="G2922" s="60">
        <v>5.5166105573888E-3</v>
      </c>
      <c r="H2922" s="60">
        <v>180.270725855503</v>
      </c>
      <c r="I2922" s="60" t="s">
        <v>142</v>
      </c>
      <c r="J2922" s="60">
        <v>-1</v>
      </c>
      <c r="K2922" s="60">
        <v>0.67504127256600499</v>
      </c>
      <c r="L2922" s="61">
        <v>3.7650248278374198E-8</v>
      </c>
      <c r="M2922" s="60">
        <v>0.32495868978374698</v>
      </c>
      <c r="N2922" s="60">
        <v>5.5166105573888E-3</v>
      </c>
      <c r="O2922" s="60" t="s">
        <v>142</v>
      </c>
      <c r="P2922" s="60" t="s">
        <v>163</v>
      </c>
      <c r="Q2922" s="60">
        <v>916</v>
      </c>
      <c r="R2922" s="60" t="s">
        <v>173</v>
      </c>
    </row>
    <row r="2923" spans="1:18" x14ac:dyDescent="0.25">
      <c r="A2923" s="60">
        <v>2920</v>
      </c>
      <c r="B2923" s="60">
        <v>0.99997020785190605</v>
      </c>
      <c r="C2923" s="61">
        <v>-2.97925918888129E-5</v>
      </c>
      <c r="D2923" s="60">
        <v>5.6400636527678703E-2</v>
      </c>
      <c r="E2923" s="60">
        <v>0.56960275184655595</v>
      </c>
      <c r="F2923" s="60">
        <v>0.369630106582995</v>
      </c>
      <c r="G2923" s="60">
        <v>9.9997720008676794E-2</v>
      </c>
      <c r="H2923" s="60">
        <v>9.0002280043308005</v>
      </c>
      <c r="I2923" s="60" t="s">
        <v>142</v>
      </c>
      <c r="J2923" s="60">
        <v>-1</v>
      </c>
      <c r="K2923" s="60">
        <v>0.21054232587501001</v>
      </c>
      <c r="L2923" s="60">
        <v>0.35906042597154703</v>
      </c>
      <c r="M2923" s="60">
        <v>0.43039724815344399</v>
      </c>
      <c r="N2923" s="60">
        <v>9.9997720008676794E-2</v>
      </c>
      <c r="O2923" s="60" t="s">
        <v>142</v>
      </c>
      <c r="P2923" s="60" t="s">
        <v>163</v>
      </c>
      <c r="Q2923" s="60">
        <v>917</v>
      </c>
      <c r="R2923" s="60" t="s">
        <v>173</v>
      </c>
    </row>
    <row r="2924" spans="1:18" x14ac:dyDescent="0.25">
      <c r="A2924" s="60">
        <v>2921</v>
      </c>
      <c r="B2924" s="60">
        <v>0.96326464182941196</v>
      </c>
      <c r="C2924" s="60">
        <v>-3.7427095145600803E-2</v>
      </c>
      <c r="D2924" s="60">
        <v>6.3610591785019002E-2</v>
      </c>
      <c r="E2924" s="60">
        <v>0.74168239078058296</v>
      </c>
      <c r="F2924" s="60">
        <v>0.99999999990923305</v>
      </c>
      <c r="G2924" s="60">
        <v>1.35310990004869E-3</v>
      </c>
      <c r="H2924" s="60">
        <v>738.03827025728901</v>
      </c>
      <c r="I2924" s="60" t="s">
        <v>142</v>
      </c>
      <c r="J2924" s="60">
        <v>-1</v>
      </c>
      <c r="K2924" s="60">
        <v>0.74168239071326303</v>
      </c>
      <c r="L2924" s="61">
        <v>6.7320165774666901E-11</v>
      </c>
      <c r="M2924" s="60">
        <v>0.25831760921941699</v>
      </c>
      <c r="N2924" s="60">
        <v>1.35310990004869E-3</v>
      </c>
      <c r="O2924" s="60" t="s">
        <v>142</v>
      </c>
      <c r="P2924" s="60" t="s">
        <v>163</v>
      </c>
      <c r="Q2924" s="60">
        <v>918</v>
      </c>
      <c r="R2924" s="60" t="s">
        <v>173</v>
      </c>
    </row>
    <row r="2925" spans="1:18" x14ac:dyDescent="0.25">
      <c r="A2925" s="60">
        <v>2922</v>
      </c>
      <c r="B2925" s="60">
        <v>1.0182187881931</v>
      </c>
      <c r="C2925" s="60">
        <v>1.8054814676005601E-2</v>
      </c>
      <c r="D2925" s="60">
        <v>6.0558618301226302E-2</v>
      </c>
      <c r="E2925" s="60">
        <v>0.78254423280888497</v>
      </c>
      <c r="F2925" s="60">
        <v>1.6088926661878999E-2</v>
      </c>
      <c r="G2925" s="60" t="s">
        <v>142</v>
      </c>
      <c r="H2925" s="60">
        <v>-1</v>
      </c>
      <c r="I2925" s="60" t="s">
        <v>142</v>
      </c>
      <c r="J2925" s="60">
        <v>-1</v>
      </c>
      <c r="K2925" s="60">
        <v>1.2590296771338501E-2</v>
      </c>
      <c r="L2925" s="60">
        <v>0.76995393603754603</v>
      </c>
      <c r="M2925" s="60">
        <v>0.21745576719111501</v>
      </c>
      <c r="N2925" s="60" t="s">
        <v>142</v>
      </c>
      <c r="O2925" s="60" t="s">
        <v>142</v>
      </c>
      <c r="P2925" s="60" t="s">
        <v>163</v>
      </c>
      <c r="Q2925" s="60">
        <v>919</v>
      </c>
      <c r="R2925" s="60" t="s">
        <v>173</v>
      </c>
    </row>
    <row r="2926" spans="1:18" x14ac:dyDescent="0.25">
      <c r="A2926" s="60">
        <v>2923</v>
      </c>
      <c r="B2926" s="60">
        <v>0.99397100716210096</v>
      </c>
      <c r="C2926" s="60">
        <v>-6.0472405959221803E-3</v>
      </c>
      <c r="D2926" s="60">
        <v>5.6719604432833103E-2</v>
      </c>
      <c r="E2926" s="60">
        <v>0.62899562565201395</v>
      </c>
      <c r="F2926" s="60">
        <v>0.99999999991946298</v>
      </c>
      <c r="G2926" s="60">
        <v>4.5965872638578497E-3</v>
      </c>
      <c r="H2926" s="60">
        <v>216.55270651833899</v>
      </c>
      <c r="I2926" s="60" t="s">
        <v>142</v>
      </c>
      <c r="J2926" s="60">
        <v>-1</v>
      </c>
      <c r="K2926" s="60">
        <v>0.62899562560135702</v>
      </c>
      <c r="L2926" s="61">
        <v>5.06572247265499E-11</v>
      </c>
      <c r="M2926" s="60">
        <v>0.371004374347986</v>
      </c>
      <c r="N2926" s="60">
        <v>4.5965872638578497E-3</v>
      </c>
      <c r="O2926" s="60" t="s">
        <v>142</v>
      </c>
      <c r="P2926" s="60" t="s">
        <v>163</v>
      </c>
      <c r="Q2926" s="60">
        <v>920</v>
      </c>
      <c r="R2926" s="60" t="s">
        <v>173</v>
      </c>
    </row>
    <row r="2927" spans="1:18" x14ac:dyDescent="0.25">
      <c r="A2927" s="60">
        <v>2924</v>
      </c>
      <c r="B2927" s="60">
        <v>0.97305473002448895</v>
      </c>
      <c r="C2927" s="60">
        <v>-2.73149496375516E-2</v>
      </c>
      <c r="D2927" s="60">
        <v>5.5663899288383001E-2</v>
      </c>
      <c r="E2927" s="60">
        <v>0.44457515007130799</v>
      </c>
      <c r="F2927" s="60">
        <v>0.99999999987003096</v>
      </c>
      <c r="G2927" s="60">
        <v>4.3176708610904299E-3</v>
      </c>
      <c r="H2927" s="60">
        <v>230.60635263139301</v>
      </c>
      <c r="I2927" s="60">
        <v>0.87022842473665196</v>
      </c>
      <c r="J2927" s="60">
        <v>0.14912357672368601</v>
      </c>
      <c r="K2927" s="60">
        <v>0.44457515001352699</v>
      </c>
      <c r="L2927" s="61">
        <v>5.7780954119332702E-11</v>
      </c>
      <c r="M2927" s="60">
        <v>0.55542484992869201</v>
      </c>
      <c r="N2927" s="60">
        <v>4.3176708610904299E-3</v>
      </c>
      <c r="O2927" s="60">
        <v>0.87022842473665196</v>
      </c>
      <c r="P2927" s="60" t="s">
        <v>163</v>
      </c>
      <c r="Q2927" s="60">
        <v>921</v>
      </c>
      <c r="R2927" s="60" t="s">
        <v>173</v>
      </c>
    </row>
    <row r="2928" spans="1:18" x14ac:dyDescent="0.25">
      <c r="A2928" s="60">
        <v>2925</v>
      </c>
      <c r="B2928" s="60">
        <v>0.99698474481839405</v>
      </c>
      <c r="C2928" s="60">
        <v>-3.01981022222227E-3</v>
      </c>
      <c r="D2928" s="60">
        <v>5.6124907982630402E-2</v>
      </c>
      <c r="E2928" s="60">
        <v>0.62087374707952403</v>
      </c>
      <c r="F2928" s="60">
        <v>0.26368897880810999</v>
      </c>
      <c r="G2928" s="60">
        <v>0.29562695374111803</v>
      </c>
      <c r="H2928" s="60">
        <v>2.38264149241177</v>
      </c>
      <c r="I2928" s="60" t="s">
        <v>142</v>
      </c>
      <c r="J2928" s="60">
        <v>-1</v>
      </c>
      <c r="K2928" s="60">
        <v>0.163717564336164</v>
      </c>
      <c r="L2928" s="60">
        <v>0.45715618274336001</v>
      </c>
      <c r="M2928" s="60">
        <v>0.37912625292047603</v>
      </c>
      <c r="N2928" s="60">
        <v>0.29562695374111803</v>
      </c>
      <c r="O2928" s="60" t="s">
        <v>142</v>
      </c>
      <c r="P2928" s="60" t="s">
        <v>163</v>
      </c>
      <c r="Q2928" s="60">
        <v>922</v>
      </c>
      <c r="R2928" s="60" t="s">
        <v>173</v>
      </c>
    </row>
    <row r="2929" spans="1:18" x14ac:dyDescent="0.25">
      <c r="A2929" s="60">
        <v>2926</v>
      </c>
      <c r="B2929" s="60">
        <v>0.97305473002448895</v>
      </c>
      <c r="C2929" s="60">
        <v>-2.73149496375516E-2</v>
      </c>
      <c r="D2929" s="60">
        <v>5.5663899288383001E-2</v>
      </c>
      <c r="E2929" s="60">
        <v>0.44457515007130799</v>
      </c>
      <c r="F2929" s="60">
        <v>0.99999999987003096</v>
      </c>
      <c r="G2929" s="60">
        <v>4.3176708610904299E-3</v>
      </c>
      <c r="H2929" s="60">
        <v>230.60635263139301</v>
      </c>
      <c r="I2929" s="60">
        <v>0.87022842473665196</v>
      </c>
      <c r="J2929" s="60">
        <v>0.14912357672368601</v>
      </c>
      <c r="K2929" s="60">
        <v>0.44457515001352699</v>
      </c>
      <c r="L2929" s="61">
        <v>5.7780954119332702E-11</v>
      </c>
      <c r="M2929" s="60">
        <v>0.55542484992869201</v>
      </c>
      <c r="N2929" s="60">
        <v>4.3176708610904299E-3</v>
      </c>
      <c r="O2929" s="60">
        <v>0.87022842473665196</v>
      </c>
      <c r="P2929" s="60" t="s">
        <v>163</v>
      </c>
      <c r="Q2929" s="60">
        <v>923</v>
      </c>
      <c r="R2929" s="60" t="s">
        <v>173</v>
      </c>
    </row>
    <row r="2930" spans="1:18" x14ac:dyDescent="0.25">
      <c r="A2930" s="60">
        <v>2927</v>
      </c>
      <c r="B2930" s="60">
        <v>1.0010861890231399</v>
      </c>
      <c r="C2930" s="60">
        <v>1.0855995466578199E-3</v>
      </c>
      <c r="D2930" s="60">
        <v>4.8649904785593799E-2</v>
      </c>
      <c r="E2930" s="60">
        <v>0.39896715747150402</v>
      </c>
      <c r="F2930" s="60">
        <v>0.54990979009316698</v>
      </c>
      <c r="G2930" s="60">
        <v>0.33129736750519401</v>
      </c>
      <c r="H2930" s="60">
        <v>2.0184362994804701</v>
      </c>
      <c r="I2930" s="60">
        <v>0.97092302770180205</v>
      </c>
      <c r="J2930" s="60">
        <v>2.9947762560564799E-2</v>
      </c>
      <c r="K2930" s="60">
        <v>0.219395945819222</v>
      </c>
      <c r="L2930" s="60">
        <v>0.17957121165228199</v>
      </c>
      <c r="M2930" s="60">
        <v>0.60103284252849598</v>
      </c>
      <c r="N2930" s="60">
        <v>0.33129736750519401</v>
      </c>
      <c r="O2930" s="60">
        <v>0.97092302770180205</v>
      </c>
      <c r="P2930" s="60" t="s">
        <v>163</v>
      </c>
      <c r="Q2930" s="60">
        <v>924</v>
      </c>
      <c r="R2930" s="60" t="s">
        <v>173</v>
      </c>
    </row>
    <row r="2931" spans="1:18" x14ac:dyDescent="0.25">
      <c r="A2931" s="60">
        <v>2928</v>
      </c>
      <c r="B2931" s="60">
        <v>0.99567959091875002</v>
      </c>
      <c r="C2931" s="60">
        <v>-4.3297690174626804E-3</v>
      </c>
      <c r="D2931" s="60">
        <v>5.38895071941176E-2</v>
      </c>
      <c r="E2931" s="60">
        <v>0.55285095240214699</v>
      </c>
      <c r="F2931" s="60">
        <v>0.99567452891005903</v>
      </c>
      <c r="G2931" s="60">
        <v>2.4443826664575698E-2</v>
      </c>
      <c r="H2931" s="60">
        <v>39.910124823017597</v>
      </c>
      <c r="I2931" s="60">
        <v>26.7416140223167</v>
      </c>
      <c r="J2931" s="60">
        <v>-0.96260509933448801</v>
      </c>
      <c r="K2931" s="60">
        <v>0.55045961159048595</v>
      </c>
      <c r="L2931" s="60">
        <v>2.3913408116616299E-3</v>
      </c>
      <c r="M2931" s="60">
        <v>0.44714904759785301</v>
      </c>
      <c r="N2931" s="60">
        <v>2.4443826664575698E-2</v>
      </c>
      <c r="O2931" s="60">
        <v>26.7416140223167</v>
      </c>
      <c r="P2931" s="60" t="s">
        <v>163</v>
      </c>
      <c r="Q2931" s="60">
        <v>925</v>
      </c>
      <c r="R2931" s="60" t="s">
        <v>173</v>
      </c>
    </row>
    <row r="2932" spans="1:18" x14ac:dyDescent="0.25">
      <c r="A2932" s="60">
        <v>2929</v>
      </c>
      <c r="B2932" s="60">
        <v>0.95941707402832499</v>
      </c>
      <c r="C2932" s="60">
        <v>-4.1429393503503303E-2</v>
      </c>
      <c r="D2932" s="60">
        <v>5.71723516987101E-2</v>
      </c>
      <c r="E2932" s="60">
        <v>0.52424360580485896</v>
      </c>
      <c r="F2932" s="60">
        <v>0.98758218372913398</v>
      </c>
      <c r="G2932" s="60">
        <v>2.74969367196022E-2</v>
      </c>
      <c r="H2932" s="60">
        <v>35.367687433600999</v>
      </c>
      <c r="I2932" s="60">
        <v>1.08472315988922</v>
      </c>
      <c r="J2932" s="60">
        <v>-7.8105790511447101E-2</v>
      </c>
      <c r="K2932" s="60">
        <v>0.51773364502679797</v>
      </c>
      <c r="L2932" s="60">
        <v>6.5099607780609902E-3</v>
      </c>
      <c r="M2932" s="60">
        <v>0.47575639419514099</v>
      </c>
      <c r="N2932" s="60">
        <v>2.74969367196022E-2</v>
      </c>
      <c r="O2932" s="60">
        <v>1.08472315988922</v>
      </c>
      <c r="P2932" s="60" t="s">
        <v>163</v>
      </c>
      <c r="Q2932" s="60">
        <v>926</v>
      </c>
      <c r="R2932" s="60" t="s">
        <v>173</v>
      </c>
    </row>
    <row r="2933" spans="1:18" x14ac:dyDescent="0.25">
      <c r="A2933" s="60">
        <v>2930</v>
      </c>
      <c r="B2933" s="60">
        <v>1.00108695041159</v>
      </c>
      <c r="C2933" s="60">
        <v>1.08636010870974E-3</v>
      </c>
      <c r="D2933" s="60">
        <v>5.6341140710821802E-2</v>
      </c>
      <c r="E2933" s="60">
        <v>0.51161108062326399</v>
      </c>
      <c r="F2933" s="60">
        <v>0.999999999999999</v>
      </c>
      <c r="G2933" s="60">
        <v>1.8115492915625399E-3</v>
      </c>
      <c r="H2933" s="60">
        <v>551.01368500299304</v>
      </c>
      <c r="I2933" s="60">
        <v>1.45965382825805</v>
      </c>
      <c r="J2933" s="60">
        <v>-0.31490605468188299</v>
      </c>
      <c r="K2933" s="60">
        <v>0.51161108062326399</v>
      </c>
      <c r="L2933" s="61">
        <v>3.9760168095291398E-16</v>
      </c>
      <c r="M2933" s="60">
        <v>0.48838891937673601</v>
      </c>
      <c r="N2933" s="60">
        <v>1.8115492915625399E-3</v>
      </c>
      <c r="O2933" s="60">
        <v>1.45965382825805</v>
      </c>
      <c r="P2933" s="60" t="s">
        <v>163</v>
      </c>
      <c r="Q2933" s="60">
        <v>927</v>
      </c>
      <c r="R2933" s="60" t="s">
        <v>173</v>
      </c>
    </row>
    <row r="2934" spans="1:18" x14ac:dyDescent="0.25">
      <c r="A2934" s="60">
        <v>2931</v>
      </c>
      <c r="B2934" s="60">
        <v>0.98765360900091403</v>
      </c>
      <c r="C2934" s="60">
        <v>-1.2423240885392E-2</v>
      </c>
      <c r="D2934" s="60">
        <v>5.7738638457997801E-2</v>
      </c>
      <c r="E2934" s="60">
        <v>0.67132981620632304</v>
      </c>
      <c r="F2934" s="60">
        <v>0.19725400418918501</v>
      </c>
      <c r="G2934" s="60">
        <v>0.35311589779864899</v>
      </c>
      <c r="H2934" s="60">
        <v>1.83193140335532</v>
      </c>
      <c r="I2934" s="60" t="s">
        <v>142</v>
      </c>
      <c r="J2934" s="60">
        <v>-1</v>
      </c>
      <c r="K2934" s="60">
        <v>0.13242249437828699</v>
      </c>
      <c r="L2934" s="60">
        <v>0.53890732182803602</v>
      </c>
      <c r="M2934" s="60">
        <v>0.32867018379367702</v>
      </c>
      <c r="N2934" s="60">
        <v>0.35311589779864899</v>
      </c>
      <c r="O2934" s="60" t="s">
        <v>142</v>
      </c>
      <c r="P2934" s="60" t="s">
        <v>163</v>
      </c>
      <c r="Q2934" s="60">
        <v>928</v>
      </c>
      <c r="R2934" s="60" t="s">
        <v>173</v>
      </c>
    </row>
    <row r="2935" spans="1:18" x14ac:dyDescent="0.25">
      <c r="A2935" s="60">
        <v>2932</v>
      </c>
      <c r="B2935" s="60">
        <v>0.98379819080672304</v>
      </c>
      <c r="C2935" s="60">
        <v>-1.6334493607420002E-2</v>
      </c>
      <c r="D2935" s="60">
        <v>5.73749521885022E-2</v>
      </c>
      <c r="E2935" s="60">
        <v>0.63573738781299705</v>
      </c>
      <c r="F2935" s="60">
        <v>0.41135353069450598</v>
      </c>
      <c r="G2935" s="60">
        <v>0.16311892002803999</v>
      </c>
      <c r="H2935" s="60">
        <v>5.1304966942406303</v>
      </c>
      <c r="I2935" s="60" t="s">
        <v>142</v>
      </c>
      <c r="J2935" s="60">
        <v>-1</v>
      </c>
      <c r="K2935" s="60">
        <v>0.26151281907137902</v>
      </c>
      <c r="L2935" s="60">
        <v>0.37422456874161802</v>
      </c>
      <c r="M2935" s="60">
        <v>0.36426261218700301</v>
      </c>
      <c r="N2935" s="60">
        <v>0.16311892002803999</v>
      </c>
      <c r="O2935" s="60" t="s">
        <v>142</v>
      </c>
      <c r="P2935" s="60" t="s">
        <v>163</v>
      </c>
      <c r="Q2935" s="60">
        <v>929</v>
      </c>
      <c r="R2935" s="60" t="s">
        <v>173</v>
      </c>
    </row>
    <row r="2936" spans="1:18" x14ac:dyDescent="0.25">
      <c r="A2936" s="60">
        <v>2933</v>
      </c>
      <c r="B2936" s="60">
        <v>0.97494544187214305</v>
      </c>
      <c r="C2936" s="60">
        <v>-2.5373766604156599E-2</v>
      </c>
      <c r="D2936" s="60">
        <v>5.7440300542421399E-2</v>
      </c>
      <c r="E2936" s="60">
        <v>0.62168438323801101</v>
      </c>
      <c r="F2936" s="60">
        <v>0.51269086966370403</v>
      </c>
      <c r="G2936" s="60">
        <v>0.12110813441918999</v>
      </c>
      <c r="H2936" s="60">
        <v>7.25708367811791</v>
      </c>
      <c r="I2936" s="60" t="s">
        <v>142</v>
      </c>
      <c r="J2936" s="60">
        <v>-1</v>
      </c>
      <c r="K2936" s="60">
        <v>0.31873190709863902</v>
      </c>
      <c r="L2936" s="60">
        <v>0.30295247613937198</v>
      </c>
      <c r="M2936" s="60">
        <v>0.37831561676198899</v>
      </c>
      <c r="N2936" s="60">
        <v>0.12110813441918999</v>
      </c>
      <c r="O2936" s="60" t="s">
        <v>142</v>
      </c>
      <c r="P2936" s="60" t="s">
        <v>163</v>
      </c>
      <c r="Q2936" s="60">
        <v>930</v>
      </c>
      <c r="R2936" s="60" t="s">
        <v>173</v>
      </c>
    </row>
    <row r="2937" spans="1:18" x14ac:dyDescent="0.25">
      <c r="A2937" s="60">
        <v>2934</v>
      </c>
      <c r="B2937" s="60">
        <v>0.98379819080672304</v>
      </c>
      <c r="C2937" s="60">
        <v>-1.6334493607420002E-2</v>
      </c>
      <c r="D2937" s="60">
        <v>5.73749521885022E-2</v>
      </c>
      <c r="E2937" s="60">
        <v>0.63573738781299705</v>
      </c>
      <c r="F2937" s="60">
        <v>0.41135353069450598</v>
      </c>
      <c r="G2937" s="60">
        <v>0.16311892002803999</v>
      </c>
      <c r="H2937" s="60">
        <v>5.1304966942406303</v>
      </c>
      <c r="I2937" s="60" t="s">
        <v>142</v>
      </c>
      <c r="J2937" s="60">
        <v>-1</v>
      </c>
      <c r="K2937" s="60">
        <v>0.26151281907137902</v>
      </c>
      <c r="L2937" s="60">
        <v>0.37422456874161802</v>
      </c>
      <c r="M2937" s="60">
        <v>0.36426261218700301</v>
      </c>
      <c r="N2937" s="60">
        <v>0.16311892002803999</v>
      </c>
      <c r="O2937" s="60" t="s">
        <v>142</v>
      </c>
      <c r="P2937" s="60" t="s">
        <v>163</v>
      </c>
      <c r="Q2937" s="60">
        <v>931</v>
      </c>
      <c r="R2937" s="60" t="s">
        <v>173</v>
      </c>
    </row>
    <row r="2938" spans="1:18" x14ac:dyDescent="0.25">
      <c r="A2938" s="60">
        <v>2935</v>
      </c>
      <c r="B2938" s="60">
        <v>0.99086760903447502</v>
      </c>
      <c r="C2938" s="60">
        <v>-9.1743468818019404E-3</v>
      </c>
      <c r="D2938" s="60">
        <v>5.6667201629634401E-2</v>
      </c>
      <c r="E2938" s="60">
        <v>0.62224854635944105</v>
      </c>
      <c r="F2938" s="60">
        <v>0.99999999976172504</v>
      </c>
      <c r="G2938" s="60">
        <v>4.2570661086694201E-3</v>
      </c>
      <c r="H2938" s="60">
        <v>233.903563739243</v>
      </c>
      <c r="I2938" s="60" t="s">
        <v>142</v>
      </c>
      <c r="J2938" s="60">
        <v>-1</v>
      </c>
      <c r="K2938" s="60">
        <v>0.62224854621117398</v>
      </c>
      <c r="L2938" s="61">
        <v>1.48266313666458E-10</v>
      </c>
      <c r="M2938" s="60">
        <v>0.37775145364055901</v>
      </c>
      <c r="N2938" s="60">
        <v>4.2570661086694201E-3</v>
      </c>
      <c r="O2938" s="60" t="s">
        <v>142</v>
      </c>
      <c r="P2938" s="60" t="s">
        <v>163</v>
      </c>
      <c r="Q2938" s="60">
        <v>932</v>
      </c>
      <c r="R2938" s="60" t="s">
        <v>173</v>
      </c>
    </row>
    <row r="2939" spans="1:18" x14ac:dyDescent="0.25">
      <c r="A2939" s="60">
        <v>2936</v>
      </c>
      <c r="B2939" s="60">
        <v>0.97834651388863003</v>
      </c>
      <c r="C2939" s="60">
        <v>-2.1891363020237101E-2</v>
      </c>
      <c r="D2939" s="60">
        <v>5.9213101101211703E-2</v>
      </c>
      <c r="E2939" s="60">
        <v>0.59479555845216003</v>
      </c>
      <c r="F2939" s="60">
        <v>0.99999999999618605</v>
      </c>
      <c r="G2939" s="60">
        <v>2.33297544129132E-3</v>
      </c>
      <c r="H2939" s="60">
        <v>427.637173928626</v>
      </c>
      <c r="I2939" s="60">
        <v>1.75012431060555</v>
      </c>
      <c r="J2939" s="60">
        <v>-0.428612016906391</v>
      </c>
      <c r="K2939" s="60">
        <v>0.59479555844989196</v>
      </c>
      <c r="L2939" s="61">
        <v>2.2685200184454698E-12</v>
      </c>
      <c r="M2939" s="60">
        <v>0.40520444154784002</v>
      </c>
      <c r="N2939" s="60">
        <v>2.33297544129132E-3</v>
      </c>
      <c r="O2939" s="60">
        <v>1.75012431060555</v>
      </c>
      <c r="P2939" s="60" t="s">
        <v>163</v>
      </c>
      <c r="Q2939" s="60">
        <v>933</v>
      </c>
      <c r="R2939" s="60" t="s">
        <v>173</v>
      </c>
    </row>
    <row r="2940" spans="1:18" x14ac:dyDescent="0.25">
      <c r="A2940" s="60">
        <v>2937</v>
      </c>
      <c r="B2940" s="60">
        <v>0.99978173994883202</v>
      </c>
      <c r="C2940" s="60">
        <v>-2.18283873359415E-4</v>
      </c>
      <c r="D2940" s="60">
        <v>5.8274650254522303E-2</v>
      </c>
      <c r="E2940" s="60">
        <v>0.64373625166505999</v>
      </c>
      <c r="F2940" s="60">
        <v>0.99999999865035205</v>
      </c>
      <c r="G2940" s="60">
        <v>2.4045942245421899E-3</v>
      </c>
      <c r="H2940" s="60">
        <v>414.87058215212602</v>
      </c>
      <c r="I2940" s="60" t="s">
        <v>142</v>
      </c>
      <c r="J2940" s="60">
        <v>-1</v>
      </c>
      <c r="K2940" s="60">
        <v>0.64373625079624297</v>
      </c>
      <c r="L2940" s="61">
        <v>8.6881702585210696E-10</v>
      </c>
      <c r="M2940" s="60">
        <v>0.35626374833494001</v>
      </c>
      <c r="N2940" s="60">
        <v>2.4045942245421899E-3</v>
      </c>
      <c r="O2940" s="60" t="s">
        <v>142</v>
      </c>
      <c r="P2940" s="60" t="s">
        <v>163</v>
      </c>
      <c r="Q2940" s="60">
        <v>934</v>
      </c>
      <c r="R2940" s="60" t="s">
        <v>173</v>
      </c>
    </row>
    <row r="2941" spans="1:18" x14ac:dyDescent="0.25">
      <c r="A2941" s="60">
        <v>2938</v>
      </c>
      <c r="B2941" s="60">
        <v>0.97866837359452996</v>
      </c>
      <c r="C2941" s="60">
        <v>-2.1562433781260999E-2</v>
      </c>
      <c r="D2941" s="60">
        <v>5.4170564775435699E-2</v>
      </c>
      <c r="E2941" s="60">
        <v>0.44576242247526798</v>
      </c>
      <c r="F2941" s="60">
        <v>0.99999999999925504</v>
      </c>
      <c r="G2941" s="60">
        <v>5.0890524183943697E-3</v>
      </c>
      <c r="H2941" s="60">
        <v>195.50023575813501</v>
      </c>
      <c r="I2941" s="60">
        <v>1.0393983165842899</v>
      </c>
      <c r="J2941" s="60">
        <v>-3.7904926297901403E-2</v>
      </c>
      <c r="K2941" s="60">
        <v>0.44576242247493603</v>
      </c>
      <c r="L2941" s="61">
        <v>3.3222348672939701E-13</v>
      </c>
      <c r="M2941" s="60">
        <v>0.55423757752473202</v>
      </c>
      <c r="N2941" s="60">
        <v>5.0890524183943697E-3</v>
      </c>
      <c r="O2941" s="60">
        <v>1.0393983165842899</v>
      </c>
      <c r="P2941" s="60" t="s">
        <v>163</v>
      </c>
      <c r="Q2941" s="60">
        <v>935</v>
      </c>
      <c r="R2941" s="60" t="s">
        <v>173</v>
      </c>
    </row>
    <row r="2942" spans="1:18" x14ac:dyDescent="0.25">
      <c r="A2942" s="60">
        <v>2939</v>
      </c>
      <c r="B2942" s="60">
        <v>0.99724290830134998</v>
      </c>
      <c r="C2942" s="60">
        <v>-2.7608994765061898E-3</v>
      </c>
      <c r="D2942" s="60">
        <v>6.0569000876585198E-2</v>
      </c>
      <c r="E2942" s="60">
        <v>0.75539724599182301</v>
      </c>
      <c r="F2942" s="60">
        <v>2.12374227700977E-2</v>
      </c>
      <c r="G2942" s="60">
        <v>4.3612430777678899</v>
      </c>
      <c r="H2942" s="60">
        <v>-0.77070757530171796</v>
      </c>
      <c r="I2942" s="60" t="s">
        <v>142</v>
      </c>
      <c r="J2942" s="60">
        <v>-1</v>
      </c>
      <c r="K2942" s="60">
        <v>1.60426906724958E-2</v>
      </c>
      <c r="L2942" s="60">
        <v>0.73935455531932703</v>
      </c>
      <c r="M2942" s="60">
        <v>0.24460275400817699</v>
      </c>
      <c r="N2942" s="60">
        <v>4.3612430777678899</v>
      </c>
      <c r="O2942" s="60" t="s">
        <v>142</v>
      </c>
      <c r="P2942" s="60" t="s">
        <v>163</v>
      </c>
      <c r="Q2942" s="60">
        <v>936</v>
      </c>
      <c r="R2942" s="60" t="s">
        <v>173</v>
      </c>
    </row>
    <row r="2943" spans="1:18" x14ac:dyDescent="0.25">
      <c r="A2943" s="60">
        <v>2940</v>
      </c>
      <c r="B2943" s="60">
        <v>0.96138784343419903</v>
      </c>
      <c r="C2943" s="60">
        <v>-3.9377368251483899E-2</v>
      </c>
      <c r="D2943" s="60">
        <v>5.8565148393160703E-2</v>
      </c>
      <c r="E2943" s="60">
        <v>0.62598145954316198</v>
      </c>
      <c r="F2943" s="60">
        <v>0.99999999999339395</v>
      </c>
      <c r="G2943" s="60">
        <v>3.8146290681401601E-3</v>
      </c>
      <c r="H2943" s="60">
        <v>261.148686579257</v>
      </c>
      <c r="I2943" s="60">
        <v>9.3770701216086891</v>
      </c>
      <c r="J2943" s="60">
        <v>-0.89335688151722503</v>
      </c>
      <c r="K2943" s="60">
        <v>0.62598145953902595</v>
      </c>
      <c r="L2943" s="61">
        <v>4.1352642205768798E-12</v>
      </c>
      <c r="M2943" s="60">
        <v>0.37401854045683802</v>
      </c>
      <c r="N2943" s="60">
        <v>3.8146290681401601E-3</v>
      </c>
      <c r="O2943" s="60">
        <v>9.3770701216086891</v>
      </c>
      <c r="P2943" s="60" t="s">
        <v>163</v>
      </c>
      <c r="Q2943" s="60">
        <v>937</v>
      </c>
      <c r="R2943" s="60" t="s">
        <v>173</v>
      </c>
    </row>
    <row r="2944" spans="1:18" x14ac:dyDescent="0.25">
      <c r="A2944" s="60">
        <v>2941</v>
      </c>
      <c r="B2944" s="60">
        <v>0.97221796876537303</v>
      </c>
      <c r="C2944" s="60">
        <v>-2.8175251960453899E-2</v>
      </c>
      <c r="D2944" s="60">
        <v>5.9926923442942703E-2</v>
      </c>
      <c r="E2944" s="60">
        <v>0.67995432699928404</v>
      </c>
      <c r="F2944" s="60">
        <v>0.79870125242794598</v>
      </c>
      <c r="G2944" s="60">
        <v>3.3543843172209098E-2</v>
      </c>
      <c r="H2944" s="60">
        <v>28.811730124844299</v>
      </c>
      <c r="I2944" s="60">
        <v>27.7094922667921</v>
      </c>
      <c r="J2944" s="60">
        <v>-0.96391128388886305</v>
      </c>
      <c r="K2944" s="60">
        <v>0.54308037256813002</v>
      </c>
      <c r="L2944" s="60">
        <v>0.13687395443115499</v>
      </c>
      <c r="M2944" s="60">
        <v>0.32004567300071601</v>
      </c>
      <c r="N2944" s="60">
        <v>3.3543843172209098E-2</v>
      </c>
      <c r="O2944" s="60">
        <v>27.7094922667921</v>
      </c>
      <c r="P2944" s="60" t="s">
        <v>163</v>
      </c>
      <c r="Q2944" s="60">
        <v>938</v>
      </c>
      <c r="R2944" s="60" t="s">
        <v>173</v>
      </c>
    </row>
    <row r="2945" spans="1:18" x14ac:dyDescent="0.25">
      <c r="A2945" s="60">
        <v>2942</v>
      </c>
      <c r="B2945" s="60">
        <v>0.96138784343419903</v>
      </c>
      <c r="C2945" s="60">
        <v>-3.9377368251483899E-2</v>
      </c>
      <c r="D2945" s="60">
        <v>5.8565148393160703E-2</v>
      </c>
      <c r="E2945" s="60">
        <v>0.62598145954316198</v>
      </c>
      <c r="F2945" s="60">
        <v>0.99999999999339395</v>
      </c>
      <c r="G2945" s="60">
        <v>3.8146290681401601E-3</v>
      </c>
      <c r="H2945" s="60">
        <v>261.148686579257</v>
      </c>
      <c r="I2945" s="60">
        <v>9.3770701216086891</v>
      </c>
      <c r="J2945" s="60">
        <v>-0.89335688151722503</v>
      </c>
      <c r="K2945" s="60">
        <v>0.62598145953902595</v>
      </c>
      <c r="L2945" s="61">
        <v>4.1352642205768798E-12</v>
      </c>
      <c r="M2945" s="60">
        <v>0.37401854045683802</v>
      </c>
      <c r="N2945" s="60">
        <v>3.8146290681401601E-3</v>
      </c>
      <c r="O2945" s="60">
        <v>9.3770701216086891</v>
      </c>
      <c r="P2945" s="60" t="s">
        <v>163</v>
      </c>
      <c r="Q2945" s="60">
        <v>939</v>
      </c>
      <c r="R2945" s="60" t="s">
        <v>173</v>
      </c>
    </row>
    <row r="2946" spans="1:18" x14ac:dyDescent="0.25">
      <c r="A2946" s="60">
        <v>2943</v>
      </c>
      <c r="B2946" s="60">
        <v>0.96852385968945298</v>
      </c>
      <c r="C2946" s="60">
        <v>-3.1982160724081797E-2</v>
      </c>
      <c r="D2946" s="60">
        <v>5.842929796238E-2</v>
      </c>
      <c r="E2946" s="60">
        <v>0.580787174341588</v>
      </c>
      <c r="F2946" s="60">
        <v>0.99999999981061205</v>
      </c>
      <c r="G2946" s="60">
        <v>2.9450059517946402E-3</v>
      </c>
      <c r="H2946" s="60">
        <v>338.55788761330501</v>
      </c>
      <c r="I2946" s="60">
        <v>3.0207019489096898</v>
      </c>
      <c r="J2946" s="60">
        <v>-0.66895111900697601</v>
      </c>
      <c r="K2946" s="60">
        <v>0.58078717423159398</v>
      </c>
      <c r="L2946" s="61">
        <v>1.09993898758648E-10</v>
      </c>
      <c r="M2946" s="60">
        <v>0.419212825658412</v>
      </c>
      <c r="N2946" s="60">
        <v>2.9450059517946402E-3</v>
      </c>
      <c r="O2946" s="60">
        <v>3.0207019489096898</v>
      </c>
      <c r="P2946" s="60" t="s">
        <v>163</v>
      </c>
      <c r="Q2946" s="60">
        <v>940</v>
      </c>
      <c r="R2946" s="60" t="s">
        <v>173</v>
      </c>
    </row>
    <row r="2947" spans="1:18" x14ac:dyDescent="0.25">
      <c r="A2947" s="60">
        <v>2944</v>
      </c>
      <c r="B2947" s="60">
        <v>0.98946209832394505</v>
      </c>
      <c r="C2947" s="60">
        <v>-1.05938185397828E-2</v>
      </c>
      <c r="D2947" s="60">
        <v>5.0965886500645298E-2</v>
      </c>
      <c r="E2947" s="60">
        <v>0.399053562580995</v>
      </c>
      <c r="F2947" s="60">
        <v>0.90250329284637199</v>
      </c>
      <c r="G2947" s="60">
        <v>8.7460916888547402E-2</v>
      </c>
      <c r="H2947" s="60">
        <v>10.4336784426158</v>
      </c>
      <c r="I2947" s="60">
        <v>1.44738012676189</v>
      </c>
      <c r="J2947" s="60">
        <v>-0.30909649682891499</v>
      </c>
      <c r="K2947" s="60">
        <v>0.36014715425142402</v>
      </c>
      <c r="L2947" s="60">
        <v>3.8906408329571297E-2</v>
      </c>
      <c r="M2947" s="60">
        <v>0.600946437419005</v>
      </c>
      <c r="N2947" s="60">
        <v>8.7460916888547402E-2</v>
      </c>
      <c r="O2947" s="60">
        <v>1.44738012676189</v>
      </c>
      <c r="P2947" s="60" t="s">
        <v>163</v>
      </c>
      <c r="Q2947" s="60">
        <v>941</v>
      </c>
      <c r="R2947" s="60" t="s">
        <v>173</v>
      </c>
    </row>
    <row r="2948" spans="1:18" x14ac:dyDescent="0.25">
      <c r="A2948" s="60">
        <v>2945</v>
      </c>
      <c r="B2948" s="60">
        <v>0.98024103713864397</v>
      </c>
      <c r="C2948" s="60">
        <v>-1.9956781295880299E-2</v>
      </c>
      <c r="D2948" s="60">
        <v>6.0067975505680098E-2</v>
      </c>
      <c r="E2948" s="60">
        <v>0.67802885900405896</v>
      </c>
      <c r="F2948" s="60">
        <v>0.67751414842316604</v>
      </c>
      <c r="G2948" s="60">
        <v>5.1788630386675E-2</v>
      </c>
      <c r="H2948" s="60">
        <v>18.3092575056261</v>
      </c>
      <c r="I2948" s="60" t="s">
        <v>142</v>
      </c>
      <c r="J2948" s="60">
        <v>-1</v>
      </c>
      <c r="K2948" s="60">
        <v>0.459374145014466</v>
      </c>
      <c r="L2948" s="60">
        <v>0.21865471398959299</v>
      </c>
      <c r="M2948" s="60">
        <v>0.32197114099594099</v>
      </c>
      <c r="N2948" s="60">
        <v>5.1788630386675E-2</v>
      </c>
      <c r="O2948" s="60" t="s">
        <v>142</v>
      </c>
      <c r="P2948" s="60" t="s">
        <v>163</v>
      </c>
      <c r="Q2948" s="60">
        <v>942</v>
      </c>
      <c r="R2948" s="60" t="s">
        <v>173</v>
      </c>
    </row>
    <row r="2949" spans="1:18" x14ac:dyDescent="0.25">
      <c r="A2949" s="60">
        <v>2946</v>
      </c>
      <c r="B2949" s="60">
        <v>0.99657820181660195</v>
      </c>
      <c r="C2949" s="60">
        <v>-3.4276659241085201E-3</v>
      </c>
      <c r="D2949" s="60">
        <v>5.3409586936601097E-2</v>
      </c>
      <c r="E2949" s="60">
        <v>0.59359489234421403</v>
      </c>
      <c r="F2949" s="60">
        <v>0.37819265680779202</v>
      </c>
      <c r="G2949" s="60">
        <v>0.29420871582538599</v>
      </c>
      <c r="H2949" s="60">
        <v>2.3989475709261598</v>
      </c>
      <c r="I2949" s="60" t="s">
        <v>142</v>
      </c>
      <c r="J2949" s="60">
        <v>-1</v>
      </c>
      <c r="K2949" s="60">
        <v>0.22449322940319399</v>
      </c>
      <c r="L2949" s="60">
        <v>0.36910166294102098</v>
      </c>
      <c r="M2949" s="60">
        <v>0.40640510765578602</v>
      </c>
      <c r="N2949" s="60">
        <v>0.29420871582538599</v>
      </c>
      <c r="O2949" s="60" t="s">
        <v>142</v>
      </c>
      <c r="P2949" s="60" t="s">
        <v>163</v>
      </c>
      <c r="Q2949" s="60">
        <v>943</v>
      </c>
      <c r="R2949" s="60" t="s">
        <v>173</v>
      </c>
    </row>
    <row r="2950" spans="1:18" x14ac:dyDescent="0.25">
      <c r="A2950" s="60">
        <v>2947</v>
      </c>
      <c r="B2950" s="60">
        <v>1.00059703362449</v>
      </c>
      <c r="C2950" s="60">
        <v>5.9685547082105898E-4</v>
      </c>
      <c r="D2950" s="60">
        <v>5.1335745152779701E-2</v>
      </c>
      <c r="E2950" s="60">
        <v>0.43162648601925602</v>
      </c>
      <c r="F2950" s="60">
        <v>0.99999999999998801</v>
      </c>
      <c r="G2950" s="60">
        <v>5.8148322599539696E-3</v>
      </c>
      <c r="H2950" s="60">
        <v>170.97400635042899</v>
      </c>
      <c r="I2950" s="60">
        <v>1.2977342019034701</v>
      </c>
      <c r="J2950" s="60">
        <v>-0.229426181005915</v>
      </c>
      <c r="K2950" s="60">
        <v>0.43162648601925102</v>
      </c>
      <c r="L2950" s="61">
        <v>5.1274577921379001E-15</v>
      </c>
      <c r="M2950" s="60">
        <v>0.56837351398074398</v>
      </c>
      <c r="N2950" s="60">
        <v>5.8148322599539696E-3</v>
      </c>
      <c r="O2950" s="60">
        <v>1.2977342019034701</v>
      </c>
      <c r="P2950" s="60" t="s">
        <v>163</v>
      </c>
      <c r="Q2950" s="60">
        <v>944</v>
      </c>
      <c r="R2950" s="60" t="s">
        <v>173</v>
      </c>
    </row>
    <row r="2951" spans="1:18" x14ac:dyDescent="0.25">
      <c r="A2951" s="60">
        <v>2948</v>
      </c>
      <c r="B2951" s="60">
        <v>0.99324345689831295</v>
      </c>
      <c r="C2951" s="60">
        <v>-6.7794718768960103E-3</v>
      </c>
      <c r="D2951" s="60">
        <v>5.8512584160880801E-2</v>
      </c>
      <c r="E2951" s="60">
        <v>0.64207786820445201</v>
      </c>
      <c r="F2951" s="60">
        <v>0.94834353614480604</v>
      </c>
      <c r="G2951" s="60">
        <v>1.4882409429232701E-2</v>
      </c>
      <c r="H2951" s="60">
        <v>66.193420847282795</v>
      </c>
      <c r="I2951" s="60">
        <v>13.143474686329499</v>
      </c>
      <c r="J2951" s="60">
        <v>-0.92391661840836503</v>
      </c>
      <c r="K2951" s="60">
        <v>0.60891039601332897</v>
      </c>
      <c r="L2951" s="60">
        <v>3.3167472191123301E-2</v>
      </c>
      <c r="M2951" s="60">
        <v>0.35792213179554799</v>
      </c>
      <c r="N2951" s="60">
        <v>1.4882409429232701E-2</v>
      </c>
      <c r="O2951" s="60">
        <v>13.143474686329499</v>
      </c>
      <c r="P2951" s="60" t="s">
        <v>163</v>
      </c>
      <c r="Q2951" s="60">
        <v>945</v>
      </c>
      <c r="R2951" s="60" t="s">
        <v>173</v>
      </c>
    </row>
    <row r="2952" spans="1:18" x14ac:dyDescent="0.25">
      <c r="A2952" s="60">
        <v>2949</v>
      </c>
      <c r="B2952" s="60">
        <v>0.93813652412559501</v>
      </c>
      <c r="C2952" s="60">
        <v>-6.3859792458700507E-2</v>
      </c>
      <c r="D2952" s="60">
        <v>6.1489418684182097E-2</v>
      </c>
      <c r="E2952" s="60">
        <v>0.689082064265928</v>
      </c>
      <c r="F2952" s="60">
        <v>0.99999999998403499</v>
      </c>
      <c r="G2952" s="60">
        <v>3.7304258345736601E-3</v>
      </c>
      <c r="H2952" s="60">
        <v>267.06591106355199</v>
      </c>
      <c r="I2952" s="60" t="s">
        <v>142</v>
      </c>
      <c r="J2952" s="60">
        <v>-1</v>
      </c>
      <c r="K2952" s="60">
        <v>0.68908206425492602</v>
      </c>
      <c r="L2952" s="61">
        <v>1.1001429554861401E-11</v>
      </c>
      <c r="M2952" s="60">
        <v>0.310917935734072</v>
      </c>
      <c r="N2952" s="60">
        <v>3.7304258345736601E-3</v>
      </c>
      <c r="O2952" s="60" t="s">
        <v>142</v>
      </c>
      <c r="P2952" s="60" t="s">
        <v>163</v>
      </c>
      <c r="Q2952" s="60">
        <v>946</v>
      </c>
      <c r="R2952" s="60" t="s">
        <v>173</v>
      </c>
    </row>
    <row r="2953" spans="1:18" x14ac:dyDescent="0.25">
      <c r="A2953" s="60">
        <v>2950</v>
      </c>
      <c r="B2953" s="60">
        <v>0.99324345689831295</v>
      </c>
      <c r="C2953" s="60">
        <v>-6.7794718768960103E-3</v>
      </c>
      <c r="D2953" s="60">
        <v>5.8512584160880801E-2</v>
      </c>
      <c r="E2953" s="60">
        <v>0.64207786820445201</v>
      </c>
      <c r="F2953" s="60">
        <v>0.94834353614480604</v>
      </c>
      <c r="G2953" s="60">
        <v>1.4882409429232701E-2</v>
      </c>
      <c r="H2953" s="60">
        <v>66.193420847282795</v>
      </c>
      <c r="I2953" s="60">
        <v>13.143474686329499</v>
      </c>
      <c r="J2953" s="60">
        <v>-0.92391661840836503</v>
      </c>
      <c r="K2953" s="60">
        <v>0.60891039601332897</v>
      </c>
      <c r="L2953" s="60">
        <v>3.3167472191123301E-2</v>
      </c>
      <c r="M2953" s="60">
        <v>0.35792213179554799</v>
      </c>
      <c r="N2953" s="60">
        <v>1.4882409429232701E-2</v>
      </c>
      <c r="O2953" s="60">
        <v>13.143474686329499</v>
      </c>
      <c r="P2953" s="60" t="s">
        <v>163</v>
      </c>
      <c r="Q2953" s="60">
        <v>947</v>
      </c>
      <c r="R2953" s="60" t="s">
        <v>173</v>
      </c>
    </row>
    <row r="2954" spans="1:18" x14ac:dyDescent="0.25">
      <c r="A2954" s="60">
        <v>2951</v>
      </c>
      <c r="B2954" s="60">
        <v>0.95976072810687196</v>
      </c>
      <c r="C2954" s="60">
        <v>-4.10712671414354E-2</v>
      </c>
      <c r="D2954" s="60">
        <v>6.1700539547519501E-2</v>
      </c>
      <c r="E2954" s="60">
        <v>0.71246834236238399</v>
      </c>
      <c r="F2954" s="60">
        <v>0.999999999999995</v>
      </c>
      <c r="G2954" s="60">
        <v>2.0252077615387099E-3</v>
      </c>
      <c r="H2954" s="60">
        <v>492.77649986894198</v>
      </c>
      <c r="I2954" s="60" t="s">
        <v>142</v>
      </c>
      <c r="J2954" s="60">
        <v>-1</v>
      </c>
      <c r="K2954" s="60">
        <v>0.71246834236238099</v>
      </c>
      <c r="L2954" s="61">
        <v>3.5594944110325698E-15</v>
      </c>
      <c r="M2954" s="60">
        <v>0.28753165763761601</v>
      </c>
      <c r="N2954" s="60">
        <v>2.0252077615387099E-3</v>
      </c>
      <c r="O2954" s="60" t="s">
        <v>142</v>
      </c>
      <c r="P2954" s="60" t="s">
        <v>163</v>
      </c>
      <c r="Q2954" s="60">
        <v>948</v>
      </c>
      <c r="R2954" s="60" t="s">
        <v>173</v>
      </c>
    </row>
    <row r="2955" spans="1:18" x14ac:dyDescent="0.25">
      <c r="A2955" s="60">
        <v>2952</v>
      </c>
      <c r="B2955" s="60">
        <v>0.98962973283324096</v>
      </c>
      <c r="C2955" s="60">
        <v>-1.0424413050803501E-2</v>
      </c>
      <c r="D2955" s="60">
        <v>5.6486090297175703E-2</v>
      </c>
      <c r="E2955" s="60">
        <v>0.60622607415931495</v>
      </c>
      <c r="F2955" s="60">
        <v>0.72841629395961505</v>
      </c>
      <c r="G2955" s="60">
        <v>6.6587244782513003E-2</v>
      </c>
      <c r="H2955" s="60">
        <v>14.0178912382724</v>
      </c>
      <c r="I2955" s="60" t="s">
        <v>142</v>
      </c>
      <c r="J2955" s="60">
        <v>-1</v>
      </c>
      <c r="K2955" s="60">
        <v>0.44158495024081501</v>
      </c>
      <c r="L2955" s="60">
        <v>0.1646411239185</v>
      </c>
      <c r="M2955" s="60">
        <v>0.39377392584068499</v>
      </c>
      <c r="N2955" s="60">
        <v>6.6587244782513003E-2</v>
      </c>
      <c r="O2955" s="60" t="s">
        <v>142</v>
      </c>
      <c r="P2955" s="60" t="s">
        <v>163</v>
      </c>
      <c r="Q2955" s="60">
        <v>949</v>
      </c>
      <c r="R2955" s="60" t="s">
        <v>173</v>
      </c>
    </row>
    <row r="2956" spans="1:18" x14ac:dyDescent="0.25">
      <c r="A2956" s="60">
        <v>2953</v>
      </c>
      <c r="B2956" s="60">
        <v>1.0033742743695799</v>
      </c>
      <c r="C2956" s="60">
        <v>3.3685942796845099E-3</v>
      </c>
      <c r="D2956" s="60">
        <v>5.1868111460010399E-2</v>
      </c>
      <c r="E2956" s="60">
        <v>0.37454803056584901</v>
      </c>
      <c r="F2956" s="60">
        <v>0.67760749688933497</v>
      </c>
      <c r="G2956" s="60">
        <v>0.11386717743689399</v>
      </c>
      <c r="H2956" s="60">
        <v>7.7821620111222103</v>
      </c>
      <c r="I2956" s="60">
        <v>0.81144556149358704</v>
      </c>
      <c r="J2956" s="60">
        <v>0.232368562296835</v>
      </c>
      <c r="K2956" s="60">
        <v>0.253796553456555</v>
      </c>
      <c r="L2956" s="60">
        <v>0.120751477109294</v>
      </c>
      <c r="M2956" s="60">
        <v>0.62545196943415104</v>
      </c>
      <c r="N2956" s="60">
        <v>0.11386717743689399</v>
      </c>
      <c r="O2956" s="60">
        <v>0.81144556149358704</v>
      </c>
      <c r="P2956" s="60" t="s">
        <v>163</v>
      </c>
      <c r="Q2956" s="60">
        <v>950</v>
      </c>
      <c r="R2956" s="60" t="s">
        <v>173</v>
      </c>
    </row>
    <row r="2957" spans="1:18" x14ac:dyDescent="0.25">
      <c r="A2957" s="60">
        <v>2954</v>
      </c>
      <c r="B2957" s="60">
        <v>0.99711058794888896</v>
      </c>
      <c r="C2957" s="60">
        <v>-2.8935944605243502E-3</v>
      </c>
      <c r="D2957" s="60">
        <v>5.5948077617800698E-2</v>
      </c>
      <c r="E2957" s="60">
        <v>0.58631291765950899</v>
      </c>
      <c r="F2957" s="60">
        <v>0.720444387224634</v>
      </c>
      <c r="G2957" s="60">
        <v>5.42747467714405E-2</v>
      </c>
      <c r="H2957" s="60">
        <v>17.4247750470612</v>
      </c>
      <c r="I2957" s="60" t="s">
        <v>142</v>
      </c>
      <c r="J2957" s="60">
        <v>-1</v>
      </c>
      <c r="K2957" s="60">
        <v>0.42240585068509201</v>
      </c>
      <c r="L2957" s="60">
        <v>0.16390706697441701</v>
      </c>
      <c r="M2957" s="60">
        <v>0.41368708234049101</v>
      </c>
      <c r="N2957" s="60">
        <v>5.42747467714405E-2</v>
      </c>
      <c r="O2957" s="60" t="s">
        <v>142</v>
      </c>
      <c r="P2957" s="60" t="s">
        <v>163</v>
      </c>
      <c r="Q2957" s="60">
        <v>951</v>
      </c>
      <c r="R2957" s="60" t="s">
        <v>173</v>
      </c>
    </row>
    <row r="2958" spans="1:18" x14ac:dyDescent="0.25">
      <c r="A2958" s="60">
        <v>2955</v>
      </c>
      <c r="B2958" s="60">
        <v>1.0087727205814601</v>
      </c>
      <c r="C2958" s="60">
        <v>8.7344638492017207E-3</v>
      </c>
      <c r="D2958" s="60">
        <v>4.2718408875574397E-2</v>
      </c>
      <c r="E2958" s="60">
        <v>0.285915313498743</v>
      </c>
      <c r="F2958" s="60">
        <v>0.99999999999999301</v>
      </c>
      <c r="G2958" s="60">
        <v>1.9892930267411901E-2</v>
      </c>
      <c r="H2958" s="60">
        <v>49.269115035212899</v>
      </c>
      <c r="I2958" s="60">
        <v>0.39579796020819302</v>
      </c>
      <c r="J2958" s="60">
        <v>1.5265415705376399</v>
      </c>
      <c r="K2958" s="60">
        <v>0.285915313498741</v>
      </c>
      <c r="L2958" s="61">
        <v>2.0950364433188799E-15</v>
      </c>
      <c r="M2958" s="60">
        <v>0.714084686501257</v>
      </c>
      <c r="N2958" s="60">
        <v>1.9892930267411901E-2</v>
      </c>
      <c r="O2958" s="60">
        <v>0.39579796020819302</v>
      </c>
      <c r="P2958" s="60" t="s">
        <v>163</v>
      </c>
      <c r="Q2958" s="60">
        <v>952</v>
      </c>
      <c r="R2958" s="60" t="s">
        <v>173</v>
      </c>
    </row>
    <row r="2959" spans="1:18" x14ac:dyDescent="0.25">
      <c r="A2959" s="60">
        <v>2956</v>
      </c>
      <c r="B2959" s="60">
        <v>0.98268444457313797</v>
      </c>
      <c r="C2959" s="60">
        <v>-1.74672230123296E-2</v>
      </c>
      <c r="D2959" s="60">
        <v>5.5579967515042697E-2</v>
      </c>
      <c r="E2959" s="60">
        <v>0.56289734605700303</v>
      </c>
      <c r="F2959" s="60">
        <v>0.99999999943886997</v>
      </c>
      <c r="G2959" s="60">
        <v>5.8914536448852403E-3</v>
      </c>
      <c r="H2959" s="60">
        <v>168.73739594270899</v>
      </c>
      <c r="I2959" s="60">
        <v>6.1379217587197097</v>
      </c>
      <c r="J2959" s="60">
        <v>-0.83707840547504997</v>
      </c>
      <c r="K2959" s="60">
        <v>0.56289734574114503</v>
      </c>
      <c r="L2959" s="61">
        <v>3.1585860542801698E-10</v>
      </c>
      <c r="M2959" s="60">
        <v>0.43710265394299702</v>
      </c>
      <c r="N2959" s="60">
        <v>5.8914536448852403E-3</v>
      </c>
      <c r="O2959" s="60">
        <v>6.1379217587197097</v>
      </c>
      <c r="P2959" s="60" t="s">
        <v>163</v>
      </c>
      <c r="Q2959" s="60">
        <v>953</v>
      </c>
      <c r="R2959" s="60" t="s">
        <v>173</v>
      </c>
    </row>
    <row r="2960" spans="1:18" x14ac:dyDescent="0.25">
      <c r="A2960" s="60">
        <v>2957</v>
      </c>
      <c r="B2960" s="60">
        <v>0.97341012351567402</v>
      </c>
      <c r="C2960" s="60">
        <v>-2.6949781476936399E-2</v>
      </c>
      <c r="D2960" s="60">
        <v>5.3071300083702103E-2</v>
      </c>
      <c r="E2960" s="60">
        <v>0.45387805485765198</v>
      </c>
      <c r="F2960" s="60">
        <v>0.99999999998766897</v>
      </c>
      <c r="G2960" s="60">
        <v>6.9426073592641297E-3</v>
      </c>
      <c r="H2960" s="60">
        <v>143.03810387830899</v>
      </c>
      <c r="I2960" s="60">
        <v>1.2706292531585199</v>
      </c>
      <c r="J2960" s="60">
        <v>-0.21298836972766899</v>
      </c>
      <c r="K2960" s="60">
        <v>0.45387805485205501</v>
      </c>
      <c r="L2960" s="61">
        <v>5.5966809010343696E-12</v>
      </c>
      <c r="M2960" s="60">
        <v>0.54612194514234802</v>
      </c>
      <c r="N2960" s="60">
        <v>6.9426073592641297E-3</v>
      </c>
      <c r="O2960" s="60">
        <v>1.2706292531585199</v>
      </c>
      <c r="P2960" s="60" t="s">
        <v>163</v>
      </c>
      <c r="Q2960" s="60">
        <v>954</v>
      </c>
      <c r="R2960" s="60" t="s">
        <v>173</v>
      </c>
    </row>
    <row r="2961" spans="1:18" x14ac:dyDescent="0.25">
      <c r="A2961" s="60">
        <v>2958</v>
      </c>
      <c r="B2961" s="60">
        <v>0.98268444457313797</v>
      </c>
      <c r="C2961" s="60">
        <v>-1.74672230123296E-2</v>
      </c>
      <c r="D2961" s="60">
        <v>5.5579967515042697E-2</v>
      </c>
      <c r="E2961" s="60">
        <v>0.56289734605700303</v>
      </c>
      <c r="F2961" s="60">
        <v>0.99999999943886997</v>
      </c>
      <c r="G2961" s="60">
        <v>5.8914536448852403E-3</v>
      </c>
      <c r="H2961" s="60">
        <v>168.73739594270899</v>
      </c>
      <c r="I2961" s="60">
        <v>6.1379217587197097</v>
      </c>
      <c r="J2961" s="60">
        <v>-0.83707840547504997</v>
      </c>
      <c r="K2961" s="60">
        <v>0.56289734574114503</v>
      </c>
      <c r="L2961" s="61">
        <v>3.1585860542801698E-10</v>
      </c>
      <c r="M2961" s="60">
        <v>0.43710265394299702</v>
      </c>
      <c r="N2961" s="60">
        <v>5.8914536448852403E-3</v>
      </c>
      <c r="O2961" s="60">
        <v>6.1379217587197097</v>
      </c>
      <c r="P2961" s="60" t="s">
        <v>163</v>
      </c>
      <c r="Q2961" s="60">
        <v>955</v>
      </c>
      <c r="R2961" s="60" t="s">
        <v>173</v>
      </c>
    </row>
    <row r="2962" spans="1:18" x14ac:dyDescent="0.25">
      <c r="A2962" s="60">
        <v>2959</v>
      </c>
      <c r="B2962" s="60">
        <v>0.97333091783805503</v>
      </c>
      <c r="C2962" s="60">
        <v>-2.7031154064230099E-2</v>
      </c>
      <c r="D2962" s="60">
        <v>5.3704330999038701E-2</v>
      </c>
      <c r="E2962" s="60">
        <v>0.476838461361833</v>
      </c>
      <c r="F2962" s="60">
        <v>0.99999999957776597</v>
      </c>
      <c r="G2962" s="60">
        <v>8.0203680028102901E-3</v>
      </c>
      <c r="H2962" s="60">
        <v>123.68255816311699</v>
      </c>
      <c r="I2962" s="60">
        <v>1.81753712035548</v>
      </c>
      <c r="J2962" s="60">
        <v>-0.44980490973168302</v>
      </c>
      <c r="K2962" s="60">
        <v>0.476838461160495</v>
      </c>
      <c r="L2962" s="61">
        <v>2.01337423064097E-10</v>
      </c>
      <c r="M2962" s="60">
        <v>0.52316153863816695</v>
      </c>
      <c r="N2962" s="60">
        <v>8.0203680028102901E-3</v>
      </c>
      <c r="O2962" s="60">
        <v>1.81753712035548</v>
      </c>
      <c r="P2962" s="60" t="s">
        <v>163</v>
      </c>
      <c r="Q2962" s="60">
        <v>956</v>
      </c>
      <c r="R2962" s="60" t="s">
        <v>173</v>
      </c>
    </row>
    <row r="2963" spans="1:18" x14ac:dyDescent="0.25">
      <c r="A2963" s="60">
        <v>2960</v>
      </c>
      <c r="B2963" s="60">
        <v>0.96634506187458102</v>
      </c>
      <c r="C2963" s="60">
        <v>-3.4234301643314098E-2</v>
      </c>
      <c r="D2963" s="60">
        <v>5.2843207900553399E-2</v>
      </c>
      <c r="E2963" s="60">
        <v>0.386350018031626</v>
      </c>
      <c r="F2963" s="60">
        <v>0.999999973153472</v>
      </c>
      <c r="G2963" s="60">
        <v>1.2132802596055901E-2</v>
      </c>
      <c r="H2963" s="60">
        <v>81.421187692040604</v>
      </c>
      <c r="I2963" s="60">
        <v>0.77930197868958595</v>
      </c>
      <c r="J2963" s="60">
        <v>0.283199616253411</v>
      </c>
      <c r="K2963" s="60">
        <v>0.38635000765946897</v>
      </c>
      <c r="L2963" s="61">
        <v>1.03721564055708E-8</v>
      </c>
      <c r="M2963" s="60">
        <v>0.61364998196837395</v>
      </c>
      <c r="N2963" s="60">
        <v>1.2132802596055901E-2</v>
      </c>
      <c r="O2963" s="60">
        <v>0.77930197868958595</v>
      </c>
      <c r="P2963" s="60" t="s">
        <v>163</v>
      </c>
      <c r="Q2963" s="60">
        <v>957</v>
      </c>
      <c r="R2963" s="60" t="s">
        <v>173</v>
      </c>
    </row>
    <row r="2964" spans="1:18" x14ac:dyDescent="0.25">
      <c r="A2964" s="60">
        <v>2961</v>
      </c>
      <c r="B2964" s="60">
        <v>1.00250146024997</v>
      </c>
      <c r="C2964" s="60">
        <v>2.49833680597456E-3</v>
      </c>
      <c r="D2964" s="60">
        <v>5.3361352535473798E-2</v>
      </c>
      <c r="E2964" s="60">
        <v>0.40408555447769101</v>
      </c>
      <c r="F2964" s="60">
        <v>0.999999999999999</v>
      </c>
      <c r="G2964" s="60">
        <v>3.0501093963794402E-3</v>
      </c>
      <c r="H2964" s="60">
        <v>326.85709299050899</v>
      </c>
      <c r="I2964" s="60">
        <v>0.93859804876217501</v>
      </c>
      <c r="J2964" s="60">
        <v>6.54187927609714E-2</v>
      </c>
      <c r="K2964" s="60">
        <v>0.40408555447769101</v>
      </c>
      <c r="L2964" s="61">
        <v>3.1403756054968899E-16</v>
      </c>
      <c r="M2964" s="60">
        <v>0.59591444552230899</v>
      </c>
      <c r="N2964" s="60">
        <v>3.0501093963794402E-3</v>
      </c>
      <c r="O2964" s="60">
        <v>0.93859804876217501</v>
      </c>
      <c r="P2964" s="60" t="s">
        <v>163</v>
      </c>
      <c r="Q2964" s="60">
        <v>958</v>
      </c>
      <c r="R2964" s="60" t="s">
        <v>173</v>
      </c>
    </row>
    <row r="2965" spans="1:18" x14ac:dyDescent="0.25">
      <c r="A2965" s="60">
        <v>2962</v>
      </c>
      <c r="B2965" s="60">
        <v>1.01676434616311</v>
      </c>
      <c r="C2965" s="60">
        <v>1.6625375529218799E-2</v>
      </c>
      <c r="D2965" s="60">
        <v>6.0562069241565902E-2</v>
      </c>
      <c r="E2965" s="60">
        <v>0.77059230893561903</v>
      </c>
      <c r="F2965" s="60">
        <v>1.21304975254616E-2</v>
      </c>
      <c r="G2965" s="60" t="s">
        <v>142</v>
      </c>
      <c r="H2965" s="60">
        <v>-1</v>
      </c>
      <c r="I2965" s="60" t="s">
        <v>142</v>
      </c>
      <c r="J2965" s="60">
        <v>-1</v>
      </c>
      <c r="K2965" s="60">
        <v>9.3476680966832395E-3</v>
      </c>
      <c r="L2965" s="60">
        <v>0.76124464083893595</v>
      </c>
      <c r="M2965" s="60">
        <v>0.229407691064381</v>
      </c>
      <c r="N2965" s="60" t="s">
        <v>142</v>
      </c>
      <c r="O2965" s="60" t="s">
        <v>142</v>
      </c>
      <c r="P2965" s="60" t="s">
        <v>163</v>
      </c>
      <c r="Q2965" s="60">
        <v>959</v>
      </c>
      <c r="R2965" s="60" t="s">
        <v>173</v>
      </c>
    </row>
    <row r="2966" spans="1:18" x14ac:dyDescent="0.25">
      <c r="A2966" s="60">
        <v>2963</v>
      </c>
      <c r="B2966" s="60">
        <v>0.97622176227352497</v>
      </c>
      <c r="C2966" s="60">
        <v>-2.4065502934379202E-2</v>
      </c>
      <c r="D2966" s="60">
        <v>5.9589624423587798E-2</v>
      </c>
      <c r="E2966" s="60">
        <v>0.67828371049883196</v>
      </c>
      <c r="F2966" s="60">
        <v>0.99999999999700095</v>
      </c>
      <c r="G2966" s="60">
        <v>2.6963482893800701E-3</v>
      </c>
      <c r="H2966" s="60">
        <v>369.87196929960197</v>
      </c>
      <c r="I2966" s="60" t="s">
        <v>142</v>
      </c>
      <c r="J2966" s="60">
        <v>-1</v>
      </c>
      <c r="K2966" s="60">
        <v>0.67828371049679703</v>
      </c>
      <c r="L2966" s="61">
        <v>2.0341283755159101E-12</v>
      </c>
      <c r="M2966" s="60">
        <v>0.32171628950116798</v>
      </c>
      <c r="N2966" s="60">
        <v>2.6963482893800701E-3</v>
      </c>
      <c r="O2966" s="60" t="s">
        <v>142</v>
      </c>
      <c r="P2966" s="60" t="s">
        <v>163</v>
      </c>
      <c r="Q2966" s="60">
        <v>960</v>
      </c>
      <c r="R2966" s="60" t="s">
        <v>173</v>
      </c>
    </row>
    <row r="2967" spans="1:18" x14ac:dyDescent="0.25">
      <c r="A2967" s="60">
        <v>2964</v>
      </c>
      <c r="B2967" s="60">
        <v>1.0114444247708501</v>
      </c>
      <c r="C2967" s="60">
        <v>1.13794327359429E-2</v>
      </c>
      <c r="D2967" s="60">
        <v>4.9332553187704201E-2</v>
      </c>
      <c r="E2967" s="60">
        <v>0.62898767215767803</v>
      </c>
      <c r="F2967" s="60">
        <v>0.27690687803893199</v>
      </c>
      <c r="G2967" s="60">
        <v>0.78655298411432095</v>
      </c>
      <c r="H2967" s="60">
        <v>0.271370168566617</v>
      </c>
      <c r="I2967" s="60" t="s">
        <v>142</v>
      </c>
      <c r="J2967" s="60">
        <v>-1</v>
      </c>
      <c r="K2967" s="60">
        <v>0.17417101262215801</v>
      </c>
      <c r="L2967" s="60">
        <v>0.45481665953551997</v>
      </c>
      <c r="M2967" s="60">
        <v>0.37101232784232202</v>
      </c>
      <c r="N2967" s="60">
        <v>0.78655298411432095</v>
      </c>
      <c r="O2967" s="60" t="s">
        <v>142</v>
      </c>
      <c r="P2967" s="60" t="s">
        <v>163</v>
      </c>
      <c r="Q2967" s="60">
        <v>961</v>
      </c>
      <c r="R2967" s="60" t="s">
        <v>173</v>
      </c>
    </row>
    <row r="2968" spans="1:18" x14ac:dyDescent="0.25">
      <c r="A2968" s="60">
        <v>2965</v>
      </c>
      <c r="B2968" s="60">
        <v>0.98356227785769801</v>
      </c>
      <c r="C2968" s="60">
        <v>-1.6574320475869399E-2</v>
      </c>
      <c r="D2968" s="60">
        <v>6.02320992614859E-2</v>
      </c>
      <c r="E2968" s="60">
        <v>0.70108619643332404</v>
      </c>
      <c r="F2968" s="60">
        <v>0.32867681178494501</v>
      </c>
      <c r="G2968" s="60">
        <v>0.132199784939384</v>
      </c>
      <c r="H2968" s="60">
        <v>6.5643088259070597</v>
      </c>
      <c r="I2968" s="60" t="s">
        <v>142</v>
      </c>
      <c r="J2968" s="60">
        <v>-1</v>
      </c>
      <c r="K2968" s="60">
        <v>0.23043077583013899</v>
      </c>
      <c r="L2968" s="60">
        <v>0.47065542060318499</v>
      </c>
      <c r="M2968" s="60">
        <v>0.29891380356667602</v>
      </c>
      <c r="N2968" s="60">
        <v>0.132199784939384</v>
      </c>
      <c r="O2968" s="60" t="s">
        <v>142</v>
      </c>
      <c r="P2968" s="60" t="s">
        <v>163</v>
      </c>
      <c r="Q2968" s="60">
        <v>962</v>
      </c>
      <c r="R2968" s="60" t="s">
        <v>173</v>
      </c>
    </row>
    <row r="2969" spans="1:18" x14ac:dyDescent="0.25">
      <c r="A2969" s="60">
        <v>2966</v>
      </c>
      <c r="B2969" s="60">
        <v>1.0114444247708501</v>
      </c>
      <c r="C2969" s="60">
        <v>1.13794327359429E-2</v>
      </c>
      <c r="D2969" s="60">
        <v>4.9332553187704201E-2</v>
      </c>
      <c r="E2969" s="60">
        <v>0.62898767215767803</v>
      </c>
      <c r="F2969" s="60">
        <v>0.27690687803893199</v>
      </c>
      <c r="G2969" s="60">
        <v>0.78655298411432095</v>
      </c>
      <c r="H2969" s="60">
        <v>0.271370168566617</v>
      </c>
      <c r="I2969" s="60" t="s">
        <v>142</v>
      </c>
      <c r="J2969" s="60">
        <v>-1</v>
      </c>
      <c r="K2969" s="60">
        <v>0.17417101262215801</v>
      </c>
      <c r="L2969" s="60">
        <v>0.45481665953551997</v>
      </c>
      <c r="M2969" s="60">
        <v>0.37101232784232202</v>
      </c>
      <c r="N2969" s="60">
        <v>0.78655298411432095</v>
      </c>
      <c r="O2969" s="60" t="s">
        <v>142</v>
      </c>
      <c r="P2969" s="60" t="s">
        <v>163</v>
      </c>
      <c r="Q2969" s="60">
        <v>963</v>
      </c>
      <c r="R2969" s="60" t="s">
        <v>173</v>
      </c>
    </row>
    <row r="2970" spans="1:18" x14ac:dyDescent="0.25">
      <c r="A2970" s="60">
        <v>2967</v>
      </c>
      <c r="B2970" s="60">
        <v>0.94927156719779604</v>
      </c>
      <c r="C2970" s="60">
        <v>-5.2060359877817403E-2</v>
      </c>
      <c r="D2970" s="60">
        <v>5.81432117232926E-2</v>
      </c>
      <c r="E2970" s="60">
        <v>0.62098010936035497</v>
      </c>
      <c r="F2970" s="60">
        <v>0.99315335825145301</v>
      </c>
      <c r="G2970" s="60">
        <v>2.53997530549591E-2</v>
      </c>
      <c r="H2970" s="60">
        <v>38.370461509457698</v>
      </c>
      <c r="I2970" s="60" t="s">
        <v>142</v>
      </c>
      <c r="J2970" s="60">
        <v>-1</v>
      </c>
      <c r="K2970" s="60">
        <v>0.61672848101859101</v>
      </c>
      <c r="L2970" s="60">
        <v>4.2516283417637401E-3</v>
      </c>
      <c r="M2970" s="60">
        <v>0.37901989063964497</v>
      </c>
      <c r="N2970" s="60">
        <v>2.53997530549591E-2</v>
      </c>
      <c r="O2970" s="60" t="s">
        <v>142</v>
      </c>
      <c r="P2970" s="60" t="s">
        <v>163</v>
      </c>
      <c r="Q2970" s="60">
        <v>964</v>
      </c>
      <c r="R2970" s="60" t="s">
        <v>173</v>
      </c>
    </row>
    <row r="2971" spans="1:18" x14ac:dyDescent="0.25">
      <c r="A2971" s="60">
        <v>2968</v>
      </c>
      <c r="B2971" s="60">
        <v>0.96816231863069102</v>
      </c>
      <c r="C2971" s="60">
        <v>-3.2355521227202103E-2</v>
      </c>
      <c r="D2971" s="60">
        <v>5.67486367879559E-2</v>
      </c>
      <c r="E2971" s="60">
        <v>0.63066990187470096</v>
      </c>
      <c r="F2971" s="60">
        <v>0.99999999999995504</v>
      </c>
      <c r="G2971" s="60">
        <v>4.8236334753082796E-3</v>
      </c>
      <c r="H2971" s="60">
        <v>206.31260057774</v>
      </c>
      <c r="I2971" s="60" t="s">
        <v>142</v>
      </c>
      <c r="J2971" s="60">
        <v>-1</v>
      </c>
      <c r="K2971" s="60">
        <v>0.63066990187467298</v>
      </c>
      <c r="L2971" s="61">
        <v>2.8287443538375002E-14</v>
      </c>
      <c r="M2971" s="60">
        <v>0.36933009812529899</v>
      </c>
      <c r="N2971" s="60">
        <v>4.8236334753082796E-3</v>
      </c>
      <c r="O2971" s="60" t="s">
        <v>142</v>
      </c>
      <c r="P2971" s="60" t="s">
        <v>163</v>
      </c>
      <c r="Q2971" s="60">
        <v>965</v>
      </c>
      <c r="R2971" s="60" t="s">
        <v>173</v>
      </c>
    </row>
    <row r="2972" spans="1:18" x14ac:dyDescent="0.25">
      <c r="A2972" s="60">
        <v>2969</v>
      </c>
      <c r="B2972" s="60">
        <v>1.0050637311799899</v>
      </c>
      <c r="C2972" s="60">
        <v>5.0509536098943602E-3</v>
      </c>
      <c r="D2972" s="60">
        <v>5.0587644591369899E-2</v>
      </c>
      <c r="E2972" s="60">
        <v>0.35977255284354998</v>
      </c>
      <c r="F2972" s="60">
        <v>0.99999999841410103</v>
      </c>
      <c r="G2972" s="60">
        <v>8.2999160880494593E-3</v>
      </c>
      <c r="H2972" s="60">
        <v>119.48314578021299</v>
      </c>
      <c r="I2972" s="60">
        <v>0.97676377962574201</v>
      </c>
      <c r="J2972" s="60">
        <v>2.3788986507220201E-2</v>
      </c>
      <c r="K2972" s="60">
        <v>0.35977255227298699</v>
      </c>
      <c r="L2972" s="61">
        <v>5.7056288022012305E-10</v>
      </c>
      <c r="M2972" s="60">
        <v>0.64022744715644997</v>
      </c>
      <c r="N2972" s="60">
        <v>8.2999160880494593E-3</v>
      </c>
      <c r="O2972" s="60">
        <v>0.97676377962574201</v>
      </c>
      <c r="P2972" s="60" t="s">
        <v>163</v>
      </c>
      <c r="Q2972" s="60">
        <v>966</v>
      </c>
      <c r="R2972" s="60" t="s">
        <v>173</v>
      </c>
    </row>
    <row r="2973" spans="1:18" x14ac:dyDescent="0.25">
      <c r="A2973" s="60">
        <v>2970</v>
      </c>
      <c r="B2973" s="60">
        <v>0.99481042938463404</v>
      </c>
      <c r="C2973" s="60">
        <v>-5.2030832069244496E-3</v>
      </c>
      <c r="D2973" s="60">
        <v>5.7128344057475001E-2</v>
      </c>
      <c r="E2973" s="60">
        <v>0.58442091945763797</v>
      </c>
      <c r="F2973" s="60">
        <v>0.99999999988543897</v>
      </c>
      <c r="G2973" s="60">
        <v>3.5685541339367998E-3</v>
      </c>
      <c r="H2973" s="60">
        <v>279.22553742145601</v>
      </c>
      <c r="I2973" s="60">
        <v>2.3630100000693002</v>
      </c>
      <c r="J2973" s="60">
        <v>-0.57681093183242005</v>
      </c>
      <c r="K2973" s="60">
        <v>0.58442091939068597</v>
      </c>
      <c r="L2973" s="61">
        <v>6.6952055578183198E-11</v>
      </c>
      <c r="M2973" s="60">
        <v>0.41557908054236198</v>
      </c>
      <c r="N2973" s="60">
        <v>3.5685541339367998E-3</v>
      </c>
      <c r="O2973" s="60">
        <v>2.3630100000693002</v>
      </c>
      <c r="P2973" s="60" t="s">
        <v>163</v>
      </c>
      <c r="Q2973" s="60">
        <v>967</v>
      </c>
      <c r="R2973" s="60" t="s">
        <v>173</v>
      </c>
    </row>
    <row r="2974" spans="1:18" x14ac:dyDescent="0.25">
      <c r="A2974" s="60">
        <v>2971</v>
      </c>
      <c r="B2974" s="60">
        <v>0.97429642926182303</v>
      </c>
      <c r="C2974" s="60">
        <v>-2.6039679484352801E-2</v>
      </c>
      <c r="D2974" s="60">
        <v>5.8809399535215301E-2</v>
      </c>
      <c r="E2974" s="60">
        <v>0.65618461723004795</v>
      </c>
      <c r="F2974" s="60">
        <v>0.99999998955441005</v>
      </c>
      <c r="G2974" s="60">
        <v>4.5746205061121398E-3</v>
      </c>
      <c r="H2974" s="60">
        <v>217.597367511447</v>
      </c>
      <c r="I2974" s="60" t="s">
        <v>142</v>
      </c>
      <c r="J2974" s="60">
        <v>-1</v>
      </c>
      <c r="K2974" s="60">
        <v>0.65618461037581299</v>
      </c>
      <c r="L2974" s="61">
        <v>6.8542355149890399E-9</v>
      </c>
      <c r="M2974" s="60">
        <v>0.34381538276995199</v>
      </c>
      <c r="N2974" s="60">
        <v>4.5746205061121398E-3</v>
      </c>
      <c r="O2974" s="60" t="s">
        <v>142</v>
      </c>
      <c r="P2974" s="60" t="s">
        <v>163</v>
      </c>
      <c r="Q2974" s="60">
        <v>968</v>
      </c>
      <c r="R2974" s="60" t="s">
        <v>173</v>
      </c>
    </row>
    <row r="2975" spans="1:18" x14ac:dyDescent="0.25">
      <c r="A2975" s="60">
        <v>2972</v>
      </c>
      <c r="B2975" s="60">
        <v>0.96708054240688301</v>
      </c>
      <c r="C2975" s="60">
        <v>-3.3473495987126303E-2</v>
      </c>
      <c r="D2975" s="60">
        <v>5.7139059826784501E-2</v>
      </c>
      <c r="E2975" s="60">
        <v>0.58079115404874404</v>
      </c>
      <c r="F2975" s="60">
        <v>0.999999999999997</v>
      </c>
      <c r="G2975" s="60">
        <v>3.0311799729833299E-3</v>
      </c>
      <c r="H2975" s="60">
        <v>328.90452857069602</v>
      </c>
      <c r="I2975" s="60">
        <v>3.1887789575861301</v>
      </c>
      <c r="J2975" s="60">
        <v>-0.68640033903228304</v>
      </c>
      <c r="K2975" s="60">
        <v>0.58079115404874204</v>
      </c>
      <c r="L2975" s="61">
        <v>1.67650005048118E-15</v>
      </c>
      <c r="M2975" s="60">
        <v>0.41920884595125602</v>
      </c>
      <c r="N2975" s="60">
        <v>3.0311799729833299E-3</v>
      </c>
      <c r="O2975" s="60">
        <v>3.1887789575861301</v>
      </c>
      <c r="P2975" s="60" t="s">
        <v>163</v>
      </c>
      <c r="Q2975" s="60">
        <v>969</v>
      </c>
      <c r="R2975" s="60" t="s">
        <v>173</v>
      </c>
    </row>
    <row r="2976" spans="1:18" x14ac:dyDescent="0.25">
      <c r="A2976" s="60">
        <v>2973</v>
      </c>
      <c r="B2976" s="60">
        <v>0.980604602450589</v>
      </c>
      <c r="C2976" s="60">
        <v>-1.9585956271441302E-2</v>
      </c>
      <c r="D2976" s="60">
        <v>5.28999044261209E-2</v>
      </c>
      <c r="E2976" s="60">
        <v>0.36298431219277699</v>
      </c>
      <c r="F2976" s="60">
        <v>0.97635709695540196</v>
      </c>
      <c r="G2976" s="60">
        <v>4.9950468746604901E-2</v>
      </c>
      <c r="H2976" s="60">
        <v>19.019832147580601</v>
      </c>
      <c r="I2976" s="60">
        <v>0.63145196239690604</v>
      </c>
      <c r="J2976" s="60">
        <v>0.58365174162122502</v>
      </c>
      <c r="K2976" s="60">
        <v>0.35440230929289301</v>
      </c>
      <c r="L2976" s="60">
        <v>8.5820028998839296E-3</v>
      </c>
      <c r="M2976" s="60">
        <v>0.63701568780722295</v>
      </c>
      <c r="N2976" s="60">
        <v>4.9950468746604901E-2</v>
      </c>
      <c r="O2976" s="60">
        <v>0.63145196239690604</v>
      </c>
      <c r="P2976" s="60" t="s">
        <v>163</v>
      </c>
      <c r="Q2976" s="60">
        <v>970</v>
      </c>
      <c r="R2976" s="60" t="s">
        <v>173</v>
      </c>
    </row>
    <row r="2977" spans="1:18" x14ac:dyDescent="0.25">
      <c r="A2977" s="60">
        <v>2974</v>
      </c>
      <c r="B2977" s="60">
        <v>0.96708054240688301</v>
      </c>
      <c r="C2977" s="60">
        <v>-3.3473495987126303E-2</v>
      </c>
      <c r="D2977" s="60">
        <v>5.7139059826784501E-2</v>
      </c>
      <c r="E2977" s="60">
        <v>0.58079115404874404</v>
      </c>
      <c r="F2977" s="60">
        <v>0.999999999999997</v>
      </c>
      <c r="G2977" s="60">
        <v>3.0311799729833299E-3</v>
      </c>
      <c r="H2977" s="60">
        <v>328.90452857069602</v>
      </c>
      <c r="I2977" s="60">
        <v>3.1887789575861301</v>
      </c>
      <c r="J2977" s="60">
        <v>-0.68640033903228304</v>
      </c>
      <c r="K2977" s="60">
        <v>0.58079115404874204</v>
      </c>
      <c r="L2977" s="61">
        <v>1.67650005048118E-15</v>
      </c>
      <c r="M2977" s="60">
        <v>0.41920884595125602</v>
      </c>
      <c r="N2977" s="60">
        <v>3.0311799729833299E-3</v>
      </c>
      <c r="O2977" s="60">
        <v>3.1887789575861301</v>
      </c>
      <c r="P2977" s="60" t="s">
        <v>163</v>
      </c>
      <c r="Q2977" s="60">
        <v>971</v>
      </c>
      <c r="R2977" s="60" t="s">
        <v>173</v>
      </c>
    </row>
    <row r="2978" spans="1:18" x14ac:dyDescent="0.25">
      <c r="A2978" s="60">
        <v>2975</v>
      </c>
      <c r="B2978" s="60">
        <v>0.97783365441987602</v>
      </c>
      <c r="C2978" s="60">
        <v>-2.24157109190786E-2</v>
      </c>
      <c r="D2978" s="60">
        <v>5.35866932718373E-2</v>
      </c>
      <c r="E2978" s="60">
        <v>0.53499586917599795</v>
      </c>
      <c r="F2978" s="60">
        <v>0.99999970926625203</v>
      </c>
      <c r="G2978" s="60">
        <v>1.0710444810162799E-2</v>
      </c>
      <c r="H2978" s="60">
        <v>92.366803874581294</v>
      </c>
      <c r="I2978" s="60" t="s">
        <v>142</v>
      </c>
      <c r="J2978" s="60">
        <v>-1</v>
      </c>
      <c r="K2978" s="60">
        <v>0.53499571363464304</v>
      </c>
      <c r="L2978" s="61">
        <v>1.5554135436961499E-7</v>
      </c>
      <c r="M2978" s="60">
        <v>0.46500413082400199</v>
      </c>
      <c r="N2978" s="60">
        <v>1.0710444810162799E-2</v>
      </c>
      <c r="O2978" s="60" t="s">
        <v>142</v>
      </c>
      <c r="P2978" s="60" t="s">
        <v>163</v>
      </c>
      <c r="Q2978" s="60">
        <v>972</v>
      </c>
      <c r="R2978" s="60" t="s">
        <v>173</v>
      </c>
    </row>
    <row r="2979" spans="1:18" x14ac:dyDescent="0.25">
      <c r="A2979" s="60">
        <v>2976</v>
      </c>
      <c r="B2979" s="60">
        <v>0.97883436313198602</v>
      </c>
      <c r="C2979" s="60">
        <v>-2.1392840620813001E-2</v>
      </c>
      <c r="D2979" s="60">
        <v>5.1075041849170499E-2</v>
      </c>
      <c r="E2979" s="60">
        <v>0.40226898442054498</v>
      </c>
      <c r="F2979" s="60">
        <v>0.98073087393508196</v>
      </c>
      <c r="G2979" s="60">
        <v>5.2349739495975503E-2</v>
      </c>
      <c r="H2979" s="60">
        <v>18.102291809434501</v>
      </c>
      <c r="I2979" s="60">
        <v>1.0821668752728599</v>
      </c>
      <c r="J2979" s="60">
        <v>-7.5928100508663499E-2</v>
      </c>
      <c r="K2979" s="60">
        <v>0.39451761264773899</v>
      </c>
      <c r="L2979" s="60">
        <v>7.7513717728061203E-3</v>
      </c>
      <c r="M2979" s="60">
        <v>0.59773101557945496</v>
      </c>
      <c r="N2979" s="60">
        <v>5.2349739495975503E-2</v>
      </c>
      <c r="O2979" s="60">
        <v>1.0821668752728599</v>
      </c>
      <c r="P2979" s="60" t="s">
        <v>163</v>
      </c>
      <c r="Q2979" s="60">
        <v>973</v>
      </c>
      <c r="R2979" s="60" t="s">
        <v>173</v>
      </c>
    </row>
    <row r="2980" spans="1:18" x14ac:dyDescent="0.25">
      <c r="A2980" s="60">
        <v>2977</v>
      </c>
      <c r="B2980" s="60">
        <v>0.97718410703181202</v>
      </c>
      <c r="C2980" s="60">
        <v>-2.3080203513235299E-2</v>
      </c>
      <c r="D2980" s="60">
        <v>5.6013130443008603E-2</v>
      </c>
      <c r="E2980" s="60">
        <v>0.53948451292983102</v>
      </c>
      <c r="F2980" s="60">
        <v>0.99999999998945699</v>
      </c>
      <c r="G2980" s="60">
        <v>4.5380488636236503E-3</v>
      </c>
      <c r="H2980" s="60">
        <v>219.359019933844</v>
      </c>
      <c r="I2980" s="60">
        <v>2.9460100439824499</v>
      </c>
      <c r="J2980" s="60">
        <v>-0.66055784431468301</v>
      </c>
      <c r="K2980" s="60">
        <v>0.53948451292414401</v>
      </c>
      <c r="L2980" s="61">
        <v>5.6875515256686701E-12</v>
      </c>
      <c r="M2980" s="60">
        <v>0.46051548707016898</v>
      </c>
      <c r="N2980" s="60">
        <v>4.5380488636236503E-3</v>
      </c>
      <c r="O2980" s="60">
        <v>2.9460100439824499</v>
      </c>
      <c r="P2980" s="60" t="s">
        <v>163</v>
      </c>
      <c r="Q2980" s="60">
        <v>974</v>
      </c>
      <c r="R2980" s="60" t="s">
        <v>173</v>
      </c>
    </row>
    <row r="2981" spans="1:18" x14ac:dyDescent="0.25">
      <c r="A2981" s="60">
        <v>2978</v>
      </c>
      <c r="B2981" s="60">
        <v>0.99739821550042196</v>
      </c>
      <c r="C2981" s="60">
        <v>-2.6051750230873601E-3</v>
      </c>
      <c r="D2981" s="60">
        <v>5.1885504730627099E-2</v>
      </c>
      <c r="E2981" s="60">
        <v>0.41604950637072102</v>
      </c>
      <c r="F2981" s="60">
        <v>0.999999991204924</v>
      </c>
      <c r="G2981" s="60">
        <v>9.1890516147808601E-3</v>
      </c>
      <c r="H2981" s="60">
        <v>107.825158669418</v>
      </c>
      <c r="I2981" s="60">
        <v>1.0689954372238799</v>
      </c>
      <c r="J2981" s="60">
        <v>-6.4542312175861594E-2</v>
      </c>
      <c r="K2981" s="60">
        <v>0.41604950271153401</v>
      </c>
      <c r="L2981" s="61">
        <v>3.6591869362536801E-9</v>
      </c>
      <c r="M2981" s="60">
        <v>0.58395049362927898</v>
      </c>
      <c r="N2981" s="60">
        <v>9.1890516147808601E-3</v>
      </c>
      <c r="O2981" s="60">
        <v>1.0689954372238799</v>
      </c>
      <c r="P2981" s="60" t="s">
        <v>163</v>
      </c>
      <c r="Q2981" s="60">
        <v>975</v>
      </c>
      <c r="R2981" s="60" t="s">
        <v>173</v>
      </c>
    </row>
    <row r="2982" spans="1:18" x14ac:dyDescent="0.25">
      <c r="A2982" s="60">
        <v>2979</v>
      </c>
      <c r="B2982" s="60">
        <v>0.95021234893691797</v>
      </c>
      <c r="C2982" s="60">
        <v>-5.1069794168829598E-2</v>
      </c>
      <c r="D2982" s="60">
        <v>6.08597846477614E-2</v>
      </c>
      <c r="E2982" s="60">
        <v>0.69756127327010398</v>
      </c>
      <c r="F2982" s="60">
        <v>0.60121416131725602</v>
      </c>
      <c r="G2982" s="60">
        <v>9.40559752635345E-2</v>
      </c>
      <c r="H2982" s="60">
        <v>9.6319667325559006</v>
      </c>
      <c r="I2982" s="60">
        <v>12.3923435775427</v>
      </c>
      <c r="J2982" s="60">
        <v>-0.91930501331385095</v>
      </c>
      <c r="K2982" s="60">
        <v>0.41938371587648299</v>
      </c>
      <c r="L2982" s="60">
        <v>0.27817755739362099</v>
      </c>
      <c r="M2982" s="60">
        <v>0.30243872672989602</v>
      </c>
      <c r="N2982" s="60">
        <v>9.40559752635345E-2</v>
      </c>
      <c r="O2982" s="60">
        <v>12.3923435775427</v>
      </c>
      <c r="P2982" s="60" t="s">
        <v>163</v>
      </c>
      <c r="Q2982" s="60">
        <v>976</v>
      </c>
      <c r="R2982" s="60" t="s">
        <v>173</v>
      </c>
    </row>
    <row r="2983" spans="1:18" x14ac:dyDescent="0.25">
      <c r="A2983" s="60">
        <v>2980</v>
      </c>
      <c r="B2983" s="60">
        <v>0.98971073344750204</v>
      </c>
      <c r="C2983" s="60">
        <v>-1.0342566985725899E-2</v>
      </c>
      <c r="D2983" s="60">
        <v>5.5062520972756698E-2</v>
      </c>
      <c r="E2983" s="60">
        <v>0.498200775381825</v>
      </c>
      <c r="F2983" s="60">
        <v>0.30755594957520299</v>
      </c>
      <c r="G2983" s="60">
        <v>0.18937570885426999</v>
      </c>
      <c r="H2983" s="60">
        <v>4.2805082872034399</v>
      </c>
      <c r="I2983" s="60">
        <v>1.57351869612066</v>
      </c>
      <c r="J2983" s="60">
        <v>-0.36448165346532602</v>
      </c>
      <c r="K2983" s="60">
        <v>0.15322461255165901</v>
      </c>
      <c r="L2983" s="60">
        <v>0.34497616283016602</v>
      </c>
      <c r="M2983" s="60">
        <v>0.50179922461817505</v>
      </c>
      <c r="N2983" s="60">
        <v>0.18937570885426999</v>
      </c>
      <c r="O2983" s="60">
        <v>1.57351869612066</v>
      </c>
      <c r="P2983" s="60" t="s">
        <v>163</v>
      </c>
      <c r="Q2983" s="60">
        <v>977</v>
      </c>
      <c r="R2983" s="60" t="s">
        <v>173</v>
      </c>
    </row>
    <row r="2984" spans="1:18" x14ac:dyDescent="0.25">
      <c r="A2984" s="60">
        <v>2981</v>
      </c>
      <c r="B2984" s="60">
        <v>0.96481900399401399</v>
      </c>
      <c r="C2984" s="60">
        <v>-3.5814755862810403E-2</v>
      </c>
      <c r="D2984" s="60">
        <v>5.7323686677803597E-2</v>
      </c>
      <c r="E2984" s="60">
        <v>0.60729655447267605</v>
      </c>
      <c r="F2984" s="60">
        <v>0.88991307515343099</v>
      </c>
      <c r="G2984" s="60">
        <v>4.4665597750187601E-2</v>
      </c>
      <c r="H2984" s="60">
        <v>21.3885954822087</v>
      </c>
      <c r="I2984" s="60" t="s">
        <v>142</v>
      </c>
      <c r="J2984" s="60">
        <v>-1</v>
      </c>
      <c r="K2984" s="60">
        <v>0.54044114432086299</v>
      </c>
      <c r="L2984" s="60">
        <v>6.6855410151813593E-2</v>
      </c>
      <c r="M2984" s="60">
        <v>0.392703445527324</v>
      </c>
      <c r="N2984" s="60">
        <v>4.4665597750187601E-2</v>
      </c>
      <c r="O2984" s="60" t="s">
        <v>142</v>
      </c>
      <c r="P2984" s="60" t="s">
        <v>163</v>
      </c>
      <c r="Q2984" s="60">
        <v>978</v>
      </c>
      <c r="R2984" s="60" t="s">
        <v>173</v>
      </c>
    </row>
    <row r="2985" spans="1:18" x14ac:dyDescent="0.25">
      <c r="A2985" s="60">
        <v>2982</v>
      </c>
      <c r="B2985" s="60">
        <v>0.98971073344750204</v>
      </c>
      <c r="C2985" s="60">
        <v>-1.0342566985725899E-2</v>
      </c>
      <c r="D2985" s="60">
        <v>5.5062520972756698E-2</v>
      </c>
      <c r="E2985" s="60">
        <v>0.498200775381825</v>
      </c>
      <c r="F2985" s="60">
        <v>0.30755594957520299</v>
      </c>
      <c r="G2985" s="60">
        <v>0.18937570885426999</v>
      </c>
      <c r="H2985" s="60">
        <v>4.2805082872034399</v>
      </c>
      <c r="I2985" s="60">
        <v>1.57351869612066</v>
      </c>
      <c r="J2985" s="60">
        <v>-0.36448165346532602</v>
      </c>
      <c r="K2985" s="60">
        <v>0.15322461255165901</v>
      </c>
      <c r="L2985" s="60">
        <v>0.34497616283016602</v>
      </c>
      <c r="M2985" s="60">
        <v>0.50179922461817505</v>
      </c>
      <c r="N2985" s="60">
        <v>0.18937570885426999</v>
      </c>
      <c r="O2985" s="60">
        <v>1.57351869612066</v>
      </c>
      <c r="P2985" s="60" t="s">
        <v>163</v>
      </c>
      <c r="Q2985" s="60">
        <v>979</v>
      </c>
      <c r="R2985" s="60" t="s">
        <v>173</v>
      </c>
    </row>
    <row r="2986" spans="1:18" x14ac:dyDescent="0.25">
      <c r="A2986" s="60">
        <v>2983</v>
      </c>
      <c r="B2986" s="60">
        <v>0.9819731264014</v>
      </c>
      <c r="C2986" s="60">
        <v>-1.81913371921529E-2</v>
      </c>
      <c r="D2986" s="60">
        <v>5.5859249898226097E-2</v>
      </c>
      <c r="E2986" s="60">
        <v>0.52988231606129099</v>
      </c>
      <c r="F2986" s="60">
        <v>0.999999999999997</v>
      </c>
      <c r="G2986" s="60">
        <v>3.5044563737766702E-3</v>
      </c>
      <c r="H2986" s="60">
        <v>284.350962700764</v>
      </c>
      <c r="I2986" s="60">
        <v>1.51964720083885</v>
      </c>
      <c r="J2986" s="60">
        <v>-0.34195252723921898</v>
      </c>
      <c r="K2986" s="60">
        <v>0.52988231606128899</v>
      </c>
      <c r="L2986" s="61">
        <v>1.41189011431908E-15</v>
      </c>
      <c r="M2986" s="60">
        <v>0.47011768393870901</v>
      </c>
      <c r="N2986" s="60">
        <v>3.5044563737766702E-3</v>
      </c>
      <c r="O2986" s="60">
        <v>1.51964720083885</v>
      </c>
      <c r="P2986" s="60" t="s">
        <v>163</v>
      </c>
      <c r="Q2986" s="60">
        <v>980</v>
      </c>
      <c r="R2986" s="60" t="s">
        <v>173</v>
      </c>
    </row>
    <row r="2987" spans="1:18" x14ac:dyDescent="0.25">
      <c r="A2987" s="60">
        <v>2984</v>
      </c>
      <c r="B2987" s="60">
        <v>0.94699299941562998</v>
      </c>
      <c r="C2987" s="60">
        <v>-5.4463578203921302E-2</v>
      </c>
      <c r="D2987" s="60">
        <v>6.0078599343805002E-2</v>
      </c>
      <c r="E2987" s="60">
        <v>0.66890953144756504</v>
      </c>
      <c r="F2987" s="60">
        <v>0.99999999996220901</v>
      </c>
      <c r="G2987" s="60">
        <v>4.6438168085857897E-3</v>
      </c>
      <c r="H2987" s="60">
        <v>214.34010518053501</v>
      </c>
      <c r="I2987" s="60" t="s">
        <v>142</v>
      </c>
      <c r="J2987" s="60">
        <v>-1</v>
      </c>
      <c r="K2987" s="60">
        <v>0.66890953142228604</v>
      </c>
      <c r="L2987" s="61">
        <v>2.5278755124587899E-11</v>
      </c>
      <c r="M2987" s="60">
        <v>0.33109046855243501</v>
      </c>
      <c r="N2987" s="60">
        <v>4.6438168085857897E-3</v>
      </c>
      <c r="O2987" s="60" t="s">
        <v>142</v>
      </c>
      <c r="P2987" s="60" t="s">
        <v>163</v>
      </c>
      <c r="Q2987" s="60">
        <v>981</v>
      </c>
      <c r="R2987" s="60" t="s">
        <v>173</v>
      </c>
    </row>
    <row r="2988" spans="1:18" x14ac:dyDescent="0.25">
      <c r="A2988" s="60">
        <v>2985</v>
      </c>
      <c r="B2988" s="60">
        <v>0.98900911611328901</v>
      </c>
      <c r="C2988" s="60">
        <v>-1.10517298960524E-2</v>
      </c>
      <c r="D2988" s="60">
        <v>5.7243699128974299E-2</v>
      </c>
      <c r="E2988" s="60">
        <v>0.63454926079887697</v>
      </c>
      <c r="F2988" s="60">
        <v>0.44594393612125999</v>
      </c>
      <c r="G2988" s="60">
        <v>0.13604386231561699</v>
      </c>
      <c r="H2988" s="60">
        <v>6.3505704923316202</v>
      </c>
      <c r="I2988" s="60" t="s">
        <v>142</v>
      </c>
      <c r="J2988" s="60">
        <v>-1</v>
      </c>
      <c r="K2988" s="60">
        <v>0.28297339502348701</v>
      </c>
      <c r="L2988" s="60">
        <v>0.35157586577539002</v>
      </c>
      <c r="M2988" s="60">
        <v>0.36545073920112298</v>
      </c>
      <c r="N2988" s="60">
        <v>0.13604386231561699</v>
      </c>
      <c r="O2988" s="60" t="s">
        <v>142</v>
      </c>
      <c r="P2988" s="60" t="s">
        <v>163</v>
      </c>
      <c r="Q2988" s="60">
        <v>982</v>
      </c>
      <c r="R2988" s="60" t="s">
        <v>173</v>
      </c>
    </row>
    <row r="2989" spans="1:18" x14ac:dyDescent="0.25">
      <c r="A2989" s="60">
        <v>2986</v>
      </c>
      <c r="B2989" s="60">
        <v>0.97598669789726</v>
      </c>
      <c r="C2989" s="60">
        <v>-2.4306321865550099E-2</v>
      </c>
      <c r="D2989" s="60">
        <v>5.49942394140416E-2</v>
      </c>
      <c r="E2989" s="60">
        <v>0.52242010455212295</v>
      </c>
      <c r="F2989" s="60">
        <v>0.99996554181978103</v>
      </c>
      <c r="G2989" s="60">
        <v>1.47063293702342E-2</v>
      </c>
      <c r="H2989" s="60">
        <v>66.997933054866493</v>
      </c>
      <c r="I2989" s="60">
        <v>2.3878999235007301</v>
      </c>
      <c r="J2989" s="60">
        <v>-0.58122198080480303</v>
      </c>
      <c r="K2989" s="60">
        <v>0.52240210290601097</v>
      </c>
      <c r="L2989" s="61">
        <v>1.8001646112667999E-5</v>
      </c>
      <c r="M2989" s="60">
        <v>0.47757989544787699</v>
      </c>
      <c r="N2989" s="60">
        <v>1.47063293702342E-2</v>
      </c>
      <c r="O2989" s="60">
        <v>2.3878999235007301</v>
      </c>
      <c r="P2989" s="60" t="s">
        <v>163</v>
      </c>
      <c r="Q2989" s="60">
        <v>983</v>
      </c>
      <c r="R2989" s="60" t="s">
        <v>173</v>
      </c>
    </row>
    <row r="2990" spans="1:18" x14ac:dyDescent="0.25">
      <c r="A2990" s="60">
        <v>2987</v>
      </c>
      <c r="B2990" s="60">
        <v>1.0083328775072</v>
      </c>
      <c r="C2990" s="60">
        <v>8.2983507556183903E-3</v>
      </c>
      <c r="D2990" s="60">
        <v>6.2006503332638199E-2</v>
      </c>
      <c r="E2990" s="60">
        <v>0.82725955121891304</v>
      </c>
      <c r="F2990" s="60">
        <v>2.01002468503351E-2</v>
      </c>
      <c r="G2990" s="60" t="s">
        <v>142</v>
      </c>
      <c r="H2990" s="60">
        <v>-1</v>
      </c>
      <c r="I2990" s="60" t="s">
        <v>142</v>
      </c>
      <c r="J2990" s="60">
        <v>-1</v>
      </c>
      <c r="K2990" s="60">
        <v>1.6628121188797602E-2</v>
      </c>
      <c r="L2990" s="60">
        <v>0.81063143003011495</v>
      </c>
      <c r="M2990" s="60">
        <v>0.17274044878108699</v>
      </c>
      <c r="N2990" s="60" t="s">
        <v>142</v>
      </c>
      <c r="O2990" s="60" t="s">
        <v>142</v>
      </c>
      <c r="P2990" s="60" t="s">
        <v>163</v>
      </c>
      <c r="Q2990" s="60">
        <v>984</v>
      </c>
      <c r="R2990" s="60" t="s">
        <v>173</v>
      </c>
    </row>
    <row r="2991" spans="1:18" x14ac:dyDescent="0.25">
      <c r="A2991" s="60">
        <v>2988</v>
      </c>
      <c r="B2991" s="60">
        <v>0.98584134206684604</v>
      </c>
      <c r="C2991" s="60">
        <v>-1.4259848009726199E-2</v>
      </c>
      <c r="D2991" s="60">
        <v>5.5783519055228402E-2</v>
      </c>
      <c r="E2991" s="60">
        <v>0.50311044420920004</v>
      </c>
      <c r="F2991" s="60">
        <v>0.99999999987583599</v>
      </c>
      <c r="G2991" s="60">
        <v>4.3850189963602097E-3</v>
      </c>
      <c r="H2991" s="60">
        <v>227.04918310047299</v>
      </c>
      <c r="I2991" s="60">
        <v>1.4514126438169801</v>
      </c>
      <c r="J2991" s="60">
        <v>-0.31101606131102499</v>
      </c>
      <c r="K2991" s="60">
        <v>0.50311044414673201</v>
      </c>
      <c r="L2991" s="61">
        <v>6.2467988009958395E-11</v>
      </c>
      <c r="M2991" s="60">
        <v>0.49688955579080002</v>
      </c>
      <c r="N2991" s="60">
        <v>4.3850189963602097E-3</v>
      </c>
      <c r="O2991" s="60">
        <v>1.4514126438169801</v>
      </c>
      <c r="P2991" s="60" t="s">
        <v>163</v>
      </c>
      <c r="Q2991" s="60">
        <v>985</v>
      </c>
      <c r="R2991" s="60" t="s">
        <v>173</v>
      </c>
    </row>
    <row r="2992" spans="1:18" x14ac:dyDescent="0.25">
      <c r="A2992" s="60">
        <v>2989</v>
      </c>
      <c r="B2992" s="60">
        <v>0.97155289897663499</v>
      </c>
      <c r="C2992" s="60">
        <v>-2.88595608218833E-2</v>
      </c>
      <c r="D2992" s="60">
        <v>5.6540705952052697E-2</v>
      </c>
      <c r="E2992" s="60">
        <v>0.56433260961000298</v>
      </c>
      <c r="F2992" s="60">
        <v>0.999999999999999</v>
      </c>
      <c r="G2992" s="60">
        <v>3.31982854015504E-3</v>
      </c>
      <c r="H2992" s="60">
        <v>300.220375662322</v>
      </c>
      <c r="I2992" s="60" t="s">
        <v>142</v>
      </c>
      <c r="J2992" s="60">
        <v>-1</v>
      </c>
      <c r="K2992" s="60">
        <v>0.56433260961000198</v>
      </c>
      <c r="L2992" s="61">
        <v>5.6388155106224195E-16</v>
      </c>
      <c r="M2992" s="60">
        <v>0.43566739038999702</v>
      </c>
      <c r="N2992" s="60">
        <v>3.31982854015504E-3</v>
      </c>
      <c r="O2992" s="60" t="s">
        <v>142</v>
      </c>
      <c r="P2992" s="60" t="s">
        <v>163</v>
      </c>
      <c r="Q2992" s="60">
        <v>986</v>
      </c>
      <c r="R2992" s="60" t="s">
        <v>173</v>
      </c>
    </row>
    <row r="2993" spans="1:18" x14ac:dyDescent="0.25">
      <c r="A2993" s="60">
        <v>2990</v>
      </c>
      <c r="B2993" s="60">
        <v>0.98584134206684604</v>
      </c>
      <c r="C2993" s="60">
        <v>-1.4259848009726199E-2</v>
      </c>
      <c r="D2993" s="60">
        <v>5.5783519055228402E-2</v>
      </c>
      <c r="E2993" s="60">
        <v>0.50311044420920004</v>
      </c>
      <c r="F2993" s="60">
        <v>0.99999999987583599</v>
      </c>
      <c r="G2993" s="60">
        <v>4.3850189963602097E-3</v>
      </c>
      <c r="H2993" s="60">
        <v>227.04918310047299</v>
      </c>
      <c r="I2993" s="60">
        <v>1.4514126438169801</v>
      </c>
      <c r="J2993" s="60">
        <v>-0.31101606131102499</v>
      </c>
      <c r="K2993" s="60">
        <v>0.50311044414673201</v>
      </c>
      <c r="L2993" s="61">
        <v>6.2467988009958395E-11</v>
      </c>
      <c r="M2993" s="60">
        <v>0.49688955579080002</v>
      </c>
      <c r="N2993" s="60">
        <v>4.3850189963602097E-3</v>
      </c>
      <c r="O2993" s="60">
        <v>1.4514126438169801</v>
      </c>
      <c r="P2993" s="60" t="s">
        <v>163</v>
      </c>
      <c r="Q2993" s="60">
        <v>987</v>
      </c>
      <c r="R2993" s="60" t="s">
        <v>173</v>
      </c>
    </row>
    <row r="2994" spans="1:18" x14ac:dyDescent="0.25">
      <c r="A2994" s="60">
        <v>2991</v>
      </c>
      <c r="B2994" s="60">
        <v>0.97631938172287003</v>
      </c>
      <c r="C2994" s="60">
        <v>-2.3965510727068502E-2</v>
      </c>
      <c r="D2994" s="60">
        <v>5.7069149260815598E-2</v>
      </c>
      <c r="E2994" s="60">
        <v>0.60430336868896295</v>
      </c>
      <c r="F2994" s="60">
        <v>0.99999999998799805</v>
      </c>
      <c r="G2994" s="60">
        <v>4.0988791746232002E-3</v>
      </c>
      <c r="H2994" s="60">
        <v>242.96913336483701</v>
      </c>
      <c r="I2994" s="60" t="s">
        <v>142</v>
      </c>
      <c r="J2994" s="60">
        <v>-1</v>
      </c>
      <c r="K2994" s="60">
        <v>0.60430336868170997</v>
      </c>
      <c r="L2994" s="61">
        <v>7.25302310198936E-12</v>
      </c>
      <c r="M2994" s="60">
        <v>0.39569663131103699</v>
      </c>
      <c r="N2994" s="60">
        <v>4.0988791746232002E-3</v>
      </c>
      <c r="O2994" s="60" t="s">
        <v>142</v>
      </c>
      <c r="P2994" s="60" t="s">
        <v>163</v>
      </c>
      <c r="Q2994" s="60">
        <v>988</v>
      </c>
      <c r="R2994" s="60" t="s">
        <v>173</v>
      </c>
    </row>
    <row r="2995" spans="1:18" x14ac:dyDescent="0.25">
      <c r="A2995" s="60">
        <v>2992</v>
      </c>
      <c r="B2995" s="60">
        <v>0.96610290952743005</v>
      </c>
      <c r="C2995" s="60">
        <v>-3.4484918841812498E-2</v>
      </c>
      <c r="D2995" s="60">
        <v>5.6903904669719202E-2</v>
      </c>
      <c r="E2995" s="60">
        <v>0.60764748451219897</v>
      </c>
      <c r="F2995" s="60">
        <v>0.99999999999412603</v>
      </c>
      <c r="G2995" s="60">
        <v>4.5227393017129996E-3</v>
      </c>
      <c r="H2995" s="60">
        <v>220.10493957085899</v>
      </c>
      <c r="I2995" s="60" t="s">
        <v>142</v>
      </c>
      <c r="J2995" s="60">
        <v>-1</v>
      </c>
      <c r="K2995" s="60">
        <v>0.60764748450863004</v>
      </c>
      <c r="L2995" s="61">
        <v>3.5694367911998601E-12</v>
      </c>
      <c r="M2995" s="60">
        <v>0.39235251548780098</v>
      </c>
      <c r="N2995" s="60">
        <v>4.5227393017129996E-3</v>
      </c>
      <c r="O2995" s="60" t="s">
        <v>142</v>
      </c>
      <c r="P2995" s="60" t="s">
        <v>163</v>
      </c>
      <c r="Q2995" s="60">
        <v>989</v>
      </c>
      <c r="R2995" s="60" t="s">
        <v>173</v>
      </c>
    </row>
    <row r="2996" spans="1:18" x14ac:dyDescent="0.25">
      <c r="A2996" s="60">
        <v>2993</v>
      </c>
      <c r="B2996" s="60">
        <v>0.96456655639866096</v>
      </c>
      <c r="C2996" s="60">
        <v>-3.6076442901395403E-2</v>
      </c>
      <c r="D2996" s="60">
        <v>5.4980021068919201E-2</v>
      </c>
      <c r="E2996" s="60">
        <v>0.53021232027535703</v>
      </c>
      <c r="F2996" s="60">
        <v>0.99999999933945005</v>
      </c>
      <c r="G2996" s="60">
        <v>7.5633725418253602E-3</v>
      </c>
      <c r="H2996" s="60">
        <v>131.21615019887099</v>
      </c>
      <c r="I2996" s="60">
        <v>3.1795901318592601</v>
      </c>
      <c r="J2996" s="60">
        <v>-0.68549405472734604</v>
      </c>
      <c r="K2996" s="60">
        <v>0.53021231992512496</v>
      </c>
      <c r="L2996" s="61">
        <v>3.5023172062541498E-10</v>
      </c>
      <c r="M2996" s="60">
        <v>0.46978767972464303</v>
      </c>
      <c r="N2996" s="60">
        <v>7.5633725418253602E-3</v>
      </c>
      <c r="O2996" s="60">
        <v>3.1795901318592601</v>
      </c>
      <c r="P2996" s="60" t="s">
        <v>163</v>
      </c>
      <c r="Q2996" s="60">
        <v>990</v>
      </c>
      <c r="R2996" s="60" t="s">
        <v>173</v>
      </c>
    </row>
    <row r="2997" spans="1:18" x14ac:dyDescent="0.25">
      <c r="A2997" s="60">
        <v>2994</v>
      </c>
      <c r="B2997" s="60">
        <v>0.98857937037384103</v>
      </c>
      <c r="C2997" s="60">
        <v>-1.14863458428478E-2</v>
      </c>
      <c r="D2997" s="60">
        <v>5.1288528171685097E-2</v>
      </c>
      <c r="E2997" s="60">
        <v>0.33856721283442998</v>
      </c>
      <c r="F2997" s="60">
        <v>0.99999999999478695</v>
      </c>
      <c r="G2997" s="60">
        <v>8.0831061493200195E-3</v>
      </c>
      <c r="H2997" s="60">
        <v>122.714817240662</v>
      </c>
      <c r="I2997" s="60">
        <v>0.67781304127076802</v>
      </c>
      <c r="J2997" s="60">
        <v>0.47533307728218699</v>
      </c>
      <c r="K2997" s="60">
        <v>0.338567212832665</v>
      </c>
      <c r="L2997" s="61">
        <v>1.76511891186637E-12</v>
      </c>
      <c r="M2997" s="60">
        <v>0.66143278716556997</v>
      </c>
      <c r="N2997" s="60">
        <v>8.0831061493200195E-3</v>
      </c>
      <c r="O2997" s="60">
        <v>0.67781304127076802</v>
      </c>
      <c r="P2997" s="60" t="s">
        <v>163</v>
      </c>
      <c r="Q2997" s="60">
        <v>991</v>
      </c>
      <c r="R2997" s="60" t="s">
        <v>173</v>
      </c>
    </row>
    <row r="2998" spans="1:18" x14ac:dyDescent="0.25">
      <c r="A2998" s="60">
        <v>2995</v>
      </c>
      <c r="B2998" s="60">
        <v>1.0016261811857099</v>
      </c>
      <c r="C2998" s="60">
        <v>1.62486038480092E-3</v>
      </c>
      <c r="D2998" s="60">
        <v>5.6549563394434503E-2</v>
      </c>
      <c r="E2998" s="60">
        <v>0.65920987432697598</v>
      </c>
      <c r="F2998" s="60">
        <v>0.446541072679287</v>
      </c>
      <c r="G2998" s="60">
        <v>0.15563929386462899</v>
      </c>
      <c r="H2998" s="60">
        <v>5.4251126766854503</v>
      </c>
      <c r="I2998" s="60" t="s">
        <v>142</v>
      </c>
      <c r="J2998" s="60">
        <v>-1</v>
      </c>
      <c r="K2998" s="60">
        <v>0.29436428440274598</v>
      </c>
      <c r="L2998" s="60">
        <v>0.36484558992423</v>
      </c>
      <c r="M2998" s="60">
        <v>0.34079012567302402</v>
      </c>
      <c r="N2998" s="60">
        <v>0.15563929386462899</v>
      </c>
      <c r="O2998" s="60" t="s">
        <v>142</v>
      </c>
      <c r="P2998" s="60" t="s">
        <v>163</v>
      </c>
      <c r="Q2998" s="60">
        <v>992</v>
      </c>
      <c r="R2998" s="60" t="s">
        <v>173</v>
      </c>
    </row>
    <row r="2999" spans="1:18" x14ac:dyDescent="0.25">
      <c r="A2999" s="60">
        <v>2996</v>
      </c>
      <c r="B2999" s="60">
        <v>1.00980209281718</v>
      </c>
      <c r="C2999" s="60">
        <v>9.7543639471491302E-3</v>
      </c>
      <c r="D2999" s="60">
        <v>5.6448314207798597E-2</v>
      </c>
      <c r="E2999" s="60">
        <v>0.53733334660385901</v>
      </c>
      <c r="F2999" s="60">
        <v>0.49446847276264499</v>
      </c>
      <c r="G2999" s="60">
        <v>4.55933175692795E-2</v>
      </c>
      <c r="H2999" s="60">
        <v>20.9330387283288</v>
      </c>
      <c r="I2999" s="60">
        <v>2.64006825911967</v>
      </c>
      <c r="J2999" s="60">
        <v>-0.62122191479494204</v>
      </c>
      <c r="K2999" s="60">
        <v>0.26569439925965099</v>
      </c>
      <c r="L2999" s="60">
        <v>0.27163894734420801</v>
      </c>
      <c r="M2999" s="60">
        <v>0.46266665339614099</v>
      </c>
      <c r="N2999" s="60">
        <v>4.55933175692795E-2</v>
      </c>
      <c r="O2999" s="60">
        <v>2.64006825911967</v>
      </c>
      <c r="P2999" s="60" t="s">
        <v>163</v>
      </c>
      <c r="Q2999" s="60">
        <v>993</v>
      </c>
      <c r="R2999" s="60" t="s">
        <v>173</v>
      </c>
    </row>
    <row r="3000" spans="1:18" x14ac:dyDescent="0.25">
      <c r="A3000" s="60">
        <v>2997</v>
      </c>
      <c r="B3000" s="60">
        <v>0.99330974767207703</v>
      </c>
      <c r="C3000" s="60">
        <v>-6.7127323869738504E-3</v>
      </c>
      <c r="D3000" s="60">
        <v>5.6647753624892098E-2</v>
      </c>
      <c r="E3000" s="60">
        <v>0.516893344118869</v>
      </c>
      <c r="F3000" s="60">
        <v>0.36120216145149803</v>
      </c>
      <c r="G3000" s="60">
        <v>8.4307715193138594E-2</v>
      </c>
      <c r="H3000" s="60">
        <v>10.861310648843</v>
      </c>
      <c r="I3000" s="60">
        <v>2.1538831249336101</v>
      </c>
      <c r="J3000" s="60">
        <v>-0.53572225511037297</v>
      </c>
      <c r="K3000" s="60">
        <v>0.18670299313562799</v>
      </c>
      <c r="L3000" s="60">
        <v>0.33019035098324101</v>
      </c>
      <c r="M3000" s="60">
        <v>0.483106655881131</v>
      </c>
      <c r="N3000" s="60">
        <v>8.4307715193138594E-2</v>
      </c>
      <c r="O3000" s="60">
        <v>2.1538831249336101</v>
      </c>
      <c r="P3000" s="60" t="s">
        <v>163</v>
      </c>
      <c r="Q3000" s="60">
        <v>994</v>
      </c>
      <c r="R3000" s="60" t="s">
        <v>173</v>
      </c>
    </row>
    <row r="3001" spans="1:18" x14ac:dyDescent="0.25">
      <c r="A3001" s="60">
        <v>2998</v>
      </c>
      <c r="B3001" s="60">
        <v>1.00980209281718</v>
      </c>
      <c r="C3001" s="60">
        <v>9.7543639471491302E-3</v>
      </c>
      <c r="D3001" s="60">
        <v>5.6448314207798597E-2</v>
      </c>
      <c r="E3001" s="60">
        <v>0.53733334660385901</v>
      </c>
      <c r="F3001" s="60">
        <v>0.49446847276264499</v>
      </c>
      <c r="G3001" s="60">
        <v>4.55933175692795E-2</v>
      </c>
      <c r="H3001" s="60">
        <v>20.9330387283288</v>
      </c>
      <c r="I3001" s="60">
        <v>2.64006825911967</v>
      </c>
      <c r="J3001" s="60">
        <v>-0.62122191479494204</v>
      </c>
      <c r="K3001" s="60">
        <v>0.26569439925965099</v>
      </c>
      <c r="L3001" s="60">
        <v>0.27163894734420801</v>
      </c>
      <c r="M3001" s="60">
        <v>0.46266665339614099</v>
      </c>
      <c r="N3001" s="60">
        <v>4.55933175692795E-2</v>
      </c>
      <c r="O3001" s="60">
        <v>2.64006825911967</v>
      </c>
      <c r="P3001" s="60" t="s">
        <v>163</v>
      </c>
      <c r="Q3001" s="60">
        <v>995</v>
      </c>
      <c r="R3001" s="60" t="s">
        <v>173</v>
      </c>
    </row>
    <row r="3002" spans="1:18" x14ac:dyDescent="0.25">
      <c r="A3002" s="60">
        <v>2999</v>
      </c>
      <c r="B3002" s="60">
        <v>0.97022314138354704</v>
      </c>
      <c r="C3002" s="60">
        <v>-3.0229191277014501E-2</v>
      </c>
      <c r="D3002" s="60">
        <v>5.8127906068042398E-2</v>
      </c>
      <c r="E3002" s="60">
        <v>0.60704165230524498</v>
      </c>
      <c r="F3002" s="60">
        <v>0.99999999959797703</v>
      </c>
      <c r="G3002" s="60">
        <v>4.0114836765114802E-3</v>
      </c>
      <c r="H3002" s="60">
        <v>248.284324863471</v>
      </c>
      <c r="I3002" s="60" t="s">
        <v>142</v>
      </c>
      <c r="J3002" s="60">
        <v>-1</v>
      </c>
      <c r="K3002" s="60">
        <v>0.60704165206119998</v>
      </c>
      <c r="L3002" s="61">
        <v>2.4404468825835698E-10</v>
      </c>
      <c r="M3002" s="60">
        <v>0.39295834769475502</v>
      </c>
      <c r="N3002" s="60">
        <v>4.0114836765114802E-3</v>
      </c>
      <c r="O3002" s="60" t="s">
        <v>142</v>
      </c>
      <c r="P3002" s="60" t="s">
        <v>163</v>
      </c>
      <c r="Q3002" s="60">
        <v>996</v>
      </c>
      <c r="R3002" s="60" t="s">
        <v>173</v>
      </c>
    </row>
    <row r="3003" spans="1:18" x14ac:dyDescent="0.25">
      <c r="A3003" s="60">
        <v>3000</v>
      </c>
      <c r="B3003" s="60">
        <v>0.98719025564652296</v>
      </c>
      <c r="C3003" s="60">
        <v>-1.28924965781457E-2</v>
      </c>
      <c r="D3003" s="60">
        <v>5.70302887010746E-2</v>
      </c>
      <c r="E3003" s="60">
        <v>0.644256544931472</v>
      </c>
      <c r="F3003" s="60">
        <v>0.46739418801829102</v>
      </c>
      <c r="G3003" s="60">
        <v>0.14358813918397501</v>
      </c>
      <c r="H3003" s="60">
        <v>5.96436353088139</v>
      </c>
      <c r="I3003" s="60" t="s">
        <v>142</v>
      </c>
      <c r="J3003" s="60">
        <v>-1</v>
      </c>
      <c r="K3003" s="60">
        <v>0.30112176469371499</v>
      </c>
      <c r="L3003" s="60">
        <v>0.34313478023775701</v>
      </c>
      <c r="M3003" s="60">
        <v>0.355743455068528</v>
      </c>
      <c r="N3003" s="60">
        <v>0.14358813918397501</v>
      </c>
      <c r="O3003" s="60" t="s">
        <v>142</v>
      </c>
      <c r="P3003" s="60" t="s">
        <v>163</v>
      </c>
      <c r="Q3003" s="60">
        <v>997</v>
      </c>
      <c r="R3003" s="60" t="s">
        <v>173</v>
      </c>
    </row>
    <row r="3004" spans="1:18" x14ac:dyDescent="0.25">
      <c r="A3004" s="60">
        <v>3001</v>
      </c>
      <c r="B3004" s="60">
        <v>0.990297328370494</v>
      </c>
      <c r="C3004" s="60">
        <v>-9.7500492566675798E-3</v>
      </c>
      <c r="D3004" s="60">
        <v>5.4172996254912398E-2</v>
      </c>
      <c r="E3004" s="60">
        <v>0.49746349051858302</v>
      </c>
      <c r="F3004" s="60">
        <v>0.99999999997804201</v>
      </c>
      <c r="G3004" s="60">
        <v>4.2770475979089602E-3</v>
      </c>
      <c r="H3004" s="60">
        <v>232.80614246352999</v>
      </c>
      <c r="I3004" s="60">
        <v>2.2351490481905301</v>
      </c>
      <c r="J3004" s="60">
        <v>-0.55260254307892598</v>
      </c>
      <c r="K3004" s="60">
        <v>0.49746349050765998</v>
      </c>
      <c r="L3004" s="61">
        <v>1.0923409297286099E-11</v>
      </c>
      <c r="M3004" s="60">
        <v>0.50253650948141704</v>
      </c>
      <c r="N3004" s="60">
        <v>4.2770475979089602E-3</v>
      </c>
      <c r="O3004" s="60">
        <v>2.2351490481905301</v>
      </c>
      <c r="P3004" s="60" t="s">
        <v>163</v>
      </c>
      <c r="Q3004" s="60">
        <v>998</v>
      </c>
      <c r="R3004" s="60" t="s">
        <v>173</v>
      </c>
    </row>
    <row r="3005" spans="1:18" x14ac:dyDescent="0.25">
      <c r="A3005" s="60">
        <v>3002</v>
      </c>
      <c r="B3005" s="60">
        <v>0.97128266415015896</v>
      </c>
      <c r="C3005" s="60">
        <v>-2.91377468231559E-2</v>
      </c>
      <c r="D3005" s="60">
        <v>5.3500001655362298E-2</v>
      </c>
      <c r="E3005" s="60">
        <v>0.45674828189206601</v>
      </c>
      <c r="F3005" s="60">
        <v>0.99999998599775697</v>
      </c>
      <c r="G3005" s="60">
        <v>9.3534358071225704E-3</v>
      </c>
      <c r="H3005" s="60">
        <v>105.912584917567</v>
      </c>
      <c r="I3005" s="60">
        <v>1.6606485490924301</v>
      </c>
      <c r="J3005" s="60">
        <v>-0.39782562629129598</v>
      </c>
      <c r="K3005" s="60">
        <v>0.45674827549656599</v>
      </c>
      <c r="L3005" s="61">
        <v>6.3955005995004601E-9</v>
      </c>
      <c r="M3005" s="60">
        <v>0.54325171810793405</v>
      </c>
      <c r="N3005" s="60">
        <v>9.3534358071225704E-3</v>
      </c>
      <c r="O3005" s="60">
        <v>1.6606485490924301</v>
      </c>
      <c r="P3005" s="60" t="s">
        <v>163</v>
      </c>
      <c r="Q3005" s="60">
        <v>999</v>
      </c>
      <c r="R3005" s="60" t="s">
        <v>173</v>
      </c>
    </row>
    <row r="3006" spans="1:18" x14ac:dyDescent="0.25">
      <c r="A3006" s="60">
        <v>3003</v>
      </c>
      <c r="B3006" s="60">
        <v>0.95067118201086098</v>
      </c>
      <c r="C3006" s="60">
        <v>-5.0587036466545998E-2</v>
      </c>
      <c r="D3006" s="60">
        <v>5.8209486975552102E-2</v>
      </c>
      <c r="E3006" s="60">
        <v>0.58239966717510805</v>
      </c>
      <c r="F3006" s="60">
        <v>0.999999999999997</v>
      </c>
      <c r="G3006" s="60">
        <v>3.3624287945979601E-3</v>
      </c>
      <c r="H3006" s="60">
        <v>296.40406744273298</v>
      </c>
      <c r="I3006" s="60">
        <v>2.6895552233459301</v>
      </c>
      <c r="J3006" s="60">
        <v>-0.62819131158944796</v>
      </c>
      <c r="K3006" s="60">
        <v>0.58239966717510605</v>
      </c>
      <c r="L3006" s="61">
        <v>1.8751212080923199E-15</v>
      </c>
      <c r="M3006" s="60">
        <v>0.41760033282489201</v>
      </c>
      <c r="N3006" s="60">
        <v>3.3624287945979601E-3</v>
      </c>
      <c r="O3006" s="60">
        <v>2.6895552233459301</v>
      </c>
      <c r="P3006" s="60" t="s">
        <v>163</v>
      </c>
      <c r="Q3006" s="60">
        <v>1000</v>
      </c>
      <c r="R3006" s="60" t="s">
        <v>173</v>
      </c>
    </row>
  </sheetData>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3"/>
  <sheetViews>
    <sheetView workbookViewId="0">
      <selection activeCell="D5" sqref="D5"/>
    </sheetView>
  </sheetViews>
  <sheetFormatPr defaultRowHeight="12.75" x14ac:dyDescent="0.2"/>
  <cols>
    <col min="1" max="1" width="9.28515625" style="48" customWidth="1"/>
    <col min="2" max="16384" width="9.140625" style="48"/>
  </cols>
  <sheetData>
    <row r="1" spans="1:18" x14ac:dyDescent="0.2">
      <c r="B1" s="48" t="s">
        <v>147</v>
      </c>
      <c r="C1" s="48" t="s">
        <v>148</v>
      </c>
      <c r="D1" s="48" t="s">
        <v>141</v>
      </c>
      <c r="E1" s="48" t="s">
        <v>149</v>
      </c>
      <c r="F1" s="48" t="s">
        <v>150</v>
      </c>
      <c r="G1" s="48" t="s">
        <v>151</v>
      </c>
      <c r="H1" s="48" t="s">
        <v>152</v>
      </c>
      <c r="I1" s="48" t="s">
        <v>153</v>
      </c>
      <c r="J1" s="48" t="s">
        <v>134</v>
      </c>
      <c r="K1" s="48" t="s">
        <v>154</v>
      </c>
      <c r="L1" s="48" t="s">
        <v>155</v>
      </c>
      <c r="M1" s="48" t="s">
        <v>156</v>
      </c>
      <c r="N1" s="48" t="s">
        <v>157</v>
      </c>
      <c r="O1" s="48" t="s">
        <v>158</v>
      </c>
      <c r="P1" s="48" t="s">
        <v>159</v>
      </c>
      <c r="Q1" s="48" t="s">
        <v>160</v>
      </c>
      <c r="R1" s="78" t="s">
        <v>172</v>
      </c>
    </row>
    <row r="2" spans="1:18" x14ac:dyDescent="0.2">
      <c r="A2" s="48">
        <v>1</v>
      </c>
      <c r="B2" s="48">
        <v>1.01374159148851</v>
      </c>
      <c r="C2" s="48">
        <v>1.36480319504535E-2</v>
      </c>
      <c r="D2" s="48">
        <v>1.28557569708937E-2</v>
      </c>
      <c r="E2" s="48">
        <v>1.24973564171857E-2</v>
      </c>
      <c r="F2" s="48">
        <v>5.2829814879785497E-2</v>
      </c>
      <c r="G2" s="48" t="s">
        <v>142</v>
      </c>
      <c r="H2" s="48">
        <v>-1</v>
      </c>
      <c r="I2" s="48">
        <v>1.51153126648544E-2</v>
      </c>
      <c r="J2" s="48">
        <v>65.1580757323771</v>
      </c>
      <c r="K2" s="48">
        <v>6.6023302600661795E-4</v>
      </c>
      <c r="L2" s="48">
        <v>1.1837123391179E-2</v>
      </c>
      <c r="M2" s="48">
        <v>0.98750264358281403</v>
      </c>
      <c r="N2" s="48" t="s">
        <v>142</v>
      </c>
      <c r="O2" s="48">
        <v>1.51153126648544E-2</v>
      </c>
      <c r="P2" s="48" t="s">
        <v>161</v>
      </c>
      <c r="Q2" s="48">
        <v>1</v>
      </c>
      <c r="R2" s="78" t="s">
        <v>8</v>
      </c>
    </row>
    <row r="3" spans="1:18" x14ac:dyDescent="0.2">
      <c r="R3" s="78"/>
    </row>
    <row r="4" spans="1:18" x14ac:dyDescent="0.2">
      <c r="A4" s="69">
        <v>2</v>
      </c>
      <c r="B4" s="50">
        <v>0.983332076259257</v>
      </c>
      <c r="C4" s="50">
        <v>-1.6808396697615E-2</v>
      </c>
      <c r="D4" s="50">
        <v>1.9923020816950202E-3</v>
      </c>
      <c r="E4" s="51">
        <v>1.0453277678525999E-25</v>
      </c>
      <c r="F4" s="50">
        <v>0</v>
      </c>
      <c r="G4" s="50">
        <v>2.7741445933796198E-3</v>
      </c>
      <c r="H4" s="50">
        <v>-1</v>
      </c>
      <c r="I4" s="50">
        <v>0</v>
      </c>
      <c r="J4" s="50">
        <v>13.4828304336173</v>
      </c>
      <c r="K4" s="50">
        <v>0</v>
      </c>
      <c r="L4" s="51">
        <v>1.03577163091796E-28</v>
      </c>
      <c r="M4" s="51">
        <v>1.22124532708767E-15</v>
      </c>
      <c r="N4" s="50">
        <v>2.7741445933796198E-3</v>
      </c>
      <c r="O4" s="50">
        <v>0</v>
      </c>
      <c r="P4" s="50" t="s">
        <v>163</v>
      </c>
      <c r="Q4" s="50">
        <v>1</v>
      </c>
      <c r="R4" s="78" t="s">
        <v>8</v>
      </c>
    </row>
    <row r="5" spans="1:18" x14ac:dyDescent="0.2">
      <c r="A5" s="69">
        <v>3</v>
      </c>
      <c r="B5" s="50">
        <v>0.98490162375328505</v>
      </c>
      <c r="C5" s="50">
        <v>-1.52135171599717E-2</v>
      </c>
      <c r="D5" s="50">
        <v>3.9497626084414299E-3</v>
      </c>
      <c r="E5" s="51">
        <v>3.9777919512607999E-25</v>
      </c>
      <c r="F5" s="50">
        <v>0</v>
      </c>
      <c r="G5" s="50">
        <v>2.7774035608453302E-3</v>
      </c>
      <c r="H5" s="50">
        <v>-1</v>
      </c>
      <c r="I5" s="50">
        <v>4.8461251780204201E-4</v>
      </c>
      <c r="J5" s="50">
        <v>14.719362725056399</v>
      </c>
      <c r="K5" s="50">
        <v>0</v>
      </c>
      <c r="L5" s="51">
        <v>4.5879810024518297E-26</v>
      </c>
      <c r="M5" s="51">
        <v>2.66453525910038E-15</v>
      </c>
      <c r="N5" s="50">
        <v>2.7774035608453302E-3</v>
      </c>
      <c r="O5" s="50">
        <v>4.8461251780204201E-4</v>
      </c>
      <c r="P5" s="50" t="s">
        <v>163</v>
      </c>
      <c r="Q5" s="50">
        <v>2</v>
      </c>
      <c r="R5" s="78" t="s">
        <v>8</v>
      </c>
    </row>
    <row r="6" spans="1:18" x14ac:dyDescent="0.2">
      <c r="A6" s="69">
        <v>4</v>
      </c>
      <c r="B6" s="50">
        <v>0.98513313785638001</v>
      </c>
      <c r="C6" s="50">
        <v>-1.4978481607632601E-2</v>
      </c>
      <c r="D6" s="50">
        <v>5.1742560453446997E-3</v>
      </c>
      <c r="E6" s="51">
        <v>1.62392163389445E-24</v>
      </c>
      <c r="F6" s="50">
        <v>0</v>
      </c>
      <c r="G6" s="50">
        <v>3.3550756594877E-3</v>
      </c>
      <c r="H6" s="50">
        <v>-1</v>
      </c>
      <c r="I6" s="50">
        <v>4.8894069325639098E-4</v>
      </c>
      <c r="J6" s="50">
        <v>14.8621840225896</v>
      </c>
      <c r="K6" s="50">
        <v>0</v>
      </c>
      <c r="L6" s="51">
        <v>9.7169749993288705E-26</v>
      </c>
      <c r="M6" s="51">
        <v>7.9936057773011302E-15</v>
      </c>
      <c r="N6" s="50">
        <v>3.3550756594877E-3</v>
      </c>
      <c r="O6" s="50">
        <v>4.8894069325639098E-4</v>
      </c>
      <c r="P6" s="50" t="s">
        <v>163</v>
      </c>
      <c r="Q6" s="50">
        <v>3</v>
      </c>
      <c r="R6" s="78" t="s">
        <v>8</v>
      </c>
    </row>
    <row r="7" spans="1:18" x14ac:dyDescent="0.2">
      <c r="A7" s="69">
        <v>5</v>
      </c>
      <c r="B7" s="50">
        <v>0.98525396872684001</v>
      </c>
      <c r="C7" s="50">
        <v>-1.4855834773203401E-2</v>
      </c>
      <c r="D7" s="50">
        <v>7.8342422904904598E-3</v>
      </c>
      <c r="E7" s="51">
        <v>2.2441192160679502E-24</v>
      </c>
      <c r="F7" s="50">
        <v>0</v>
      </c>
      <c r="G7" s="50">
        <v>3.84788420131313E-3</v>
      </c>
      <c r="H7" s="50">
        <v>-1</v>
      </c>
      <c r="I7" s="50">
        <v>4.9186119212348901E-4</v>
      </c>
      <c r="J7" s="50">
        <v>16.520210418683401</v>
      </c>
      <c r="K7" s="50">
        <v>0</v>
      </c>
      <c r="L7" s="51">
        <v>3.5947671356519798E-25</v>
      </c>
      <c r="M7" s="51">
        <v>3.45279360658424E-14</v>
      </c>
      <c r="N7" s="50">
        <v>3.84788420131313E-3</v>
      </c>
      <c r="O7" s="50">
        <v>4.9186119212348901E-4</v>
      </c>
      <c r="P7" s="50" t="s">
        <v>163</v>
      </c>
      <c r="Q7" s="50">
        <v>4</v>
      </c>
      <c r="R7" s="78" t="s">
        <v>8</v>
      </c>
    </row>
    <row r="8" spans="1:18" x14ac:dyDescent="0.2">
      <c r="A8" s="69">
        <v>6</v>
      </c>
      <c r="B8" s="50">
        <v>0.98576809082503603</v>
      </c>
      <c r="C8" s="50">
        <v>-1.43341540468368E-2</v>
      </c>
      <c r="D8" s="50">
        <v>9.3670770693770593E-3</v>
      </c>
      <c r="E8" s="51">
        <v>3.7158667092504903E-24</v>
      </c>
      <c r="F8" s="50">
        <v>0</v>
      </c>
      <c r="G8" s="50">
        <v>3.8732047374165001E-3</v>
      </c>
      <c r="H8" s="50">
        <v>-1</v>
      </c>
      <c r="I8" s="50">
        <v>4.9199685420354695E-4</v>
      </c>
      <c r="J8" s="50">
        <v>17.342970221204901</v>
      </c>
      <c r="K8" s="50">
        <v>0</v>
      </c>
      <c r="L8" s="51">
        <v>1.3551523343365001E-24</v>
      </c>
      <c r="M8" s="51">
        <v>4.7628567756419203E-14</v>
      </c>
      <c r="N8" s="50">
        <v>3.8732047374165001E-3</v>
      </c>
      <c r="O8" s="50">
        <v>4.9199685420354695E-4</v>
      </c>
      <c r="P8" s="50" t="s">
        <v>163</v>
      </c>
      <c r="Q8" s="50">
        <v>5</v>
      </c>
      <c r="R8" s="78" t="s">
        <v>8</v>
      </c>
    </row>
    <row r="9" spans="1:18" x14ac:dyDescent="0.2">
      <c r="A9" s="69">
        <v>7</v>
      </c>
      <c r="B9" s="50">
        <v>0.98616242086533401</v>
      </c>
      <c r="C9" s="50">
        <v>-1.39342109015621E-2</v>
      </c>
      <c r="D9" s="50">
        <v>9.5261947417891006E-3</v>
      </c>
      <c r="E9" s="51">
        <v>4.6835599397114902E-24</v>
      </c>
      <c r="F9" s="50">
        <v>0</v>
      </c>
      <c r="G9" s="50">
        <v>3.8763318480717298E-3</v>
      </c>
      <c r="H9" s="50">
        <v>-1</v>
      </c>
      <c r="I9" s="50">
        <v>4.92067679787113E-4</v>
      </c>
      <c r="J9" s="50">
        <v>18.1138304599645</v>
      </c>
      <c r="K9" s="50">
        <v>0</v>
      </c>
      <c r="L9" s="51">
        <v>1.52471075568092E-24</v>
      </c>
      <c r="M9" s="51">
        <v>3.1197266991966899E-13</v>
      </c>
      <c r="N9" s="50">
        <v>3.8763318480717298E-3</v>
      </c>
      <c r="O9" s="50">
        <v>4.92067679787113E-4</v>
      </c>
      <c r="P9" s="50" t="s">
        <v>163</v>
      </c>
      <c r="Q9" s="50">
        <v>6</v>
      </c>
      <c r="R9" s="78" t="s">
        <v>8</v>
      </c>
    </row>
    <row r="10" spans="1:18" x14ac:dyDescent="0.2">
      <c r="A10" s="69">
        <v>8</v>
      </c>
      <c r="B10" s="50">
        <v>0.98626195376108405</v>
      </c>
      <c r="C10" s="50">
        <v>-1.38332864786892E-2</v>
      </c>
      <c r="D10" s="50">
        <v>1.10331335311529E-2</v>
      </c>
      <c r="E10" s="51">
        <v>1.18456045742016E-23</v>
      </c>
      <c r="F10" s="50">
        <v>0</v>
      </c>
      <c r="G10" s="50">
        <v>4.5443662321287097E-3</v>
      </c>
      <c r="H10" s="50">
        <v>-1</v>
      </c>
      <c r="I10" s="50">
        <v>4.9232106467686498E-4</v>
      </c>
      <c r="J10" s="50">
        <v>18.407092521147899</v>
      </c>
      <c r="K10" s="50">
        <v>0</v>
      </c>
      <c r="L10" s="51">
        <v>1.9024763216910802E-24</v>
      </c>
      <c r="M10" s="51">
        <v>3.3031355428647702E-12</v>
      </c>
      <c r="N10" s="50">
        <v>4.5443662321287097E-3</v>
      </c>
      <c r="O10" s="50">
        <v>4.9232106467686498E-4</v>
      </c>
      <c r="P10" s="50" t="s">
        <v>163</v>
      </c>
      <c r="Q10" s="50">
        <v>7</v>
      </c>
      <c r="R10" s="78" t="s">
        <v>8</v>
      </c>
    </row>
    <row r="11" spans="1:18" x14ac:dyDescent="0.2">
      <c r="A11" s="69">
        <v>9</v>
      </c>
      <c r="B11" s="50">
        <v>0.98636583073602102</v>
      </c>
      <c r="C11" s="50">
        <v>-1.37279681050469E-2</v>
      </c>
      <c r="D11" s="50">
        <v>1.1085840605924199E-2</v>
      </c>
      <c r="E11" s="51">
        <v>3.5927826371529898E-23</v>
      </c>
      <c r="F11" s="50">
        <v>0</v>
      </c>
      <c r="G11" s="50">
        <v>4.5877840859999902E-3</v>
      </c>
      <c r="H11" s="50">
        <v>-1</v>
      </c>
      <c r="I11" s="50">
        <v>4.9289751848910403E-4</v>
      </c>
      <c r="J11" s="50">
        <v>19.446790787033098</v>
      </c>
      <c r="K11" s="50">
        <v>0</v>
      </c>
      <c r="L11" s="51">
        <v>2.83900349862199E-24</v>
      </c>
      <c r="M11" s="51">
        <v>4.2378323072966899E-12</v>
      </c>
      <c r="N11" s="50">
        <v>4.5877840859999902E-3</v>
      </c>
      <c r="O11" s="50">
        <v>4.9289751848910403E-4</v>
      </c>
      <c r="P11" s="50" t="s">
        <v>163</v>
      </c>
      <c r="Q11" s="50">
        <v>8</v>
      </c>
      <c r="R11" s="78" t="s">
        <v>8</v>
      </c>
    </row>
    <row r="12" spans="1:18" x14ac:dyDescent="0.2">
      <c r="A12" s="69">
        <v>10</v>
      </c>
      <c r="B12" s="50">
        <v>0.98695525015332097</v>
      </c>
      <c r="C12" s="50">
        <v>-1.31305798335309E-2</v>
      </c>
      <c r="D12" s="50">
        <v>1.1398620867048299E-2</v>
      </c>
      <c r="E12" s="51">
        <v>3.7363438149833802E-23</v>
      </c>
      <c r="F12" s="50">
        <v>0</v>
      </c>
      <c r="G12" s="50">
        <v>4.7560993114378197E-3</v>
      </c>
      <c r="H12" s="50">
        <v>-1</v>
      </c>
      <c r="I12" s="50">
        <v>4.93362070084037E-4</v>
      </c>
      <c r="J12" s="50">
        <v>19.662710587152102</v>
      </c>
      <c r="K12" s="50">
        <v>0</v>
      </c>
      <c r="L12" s="51">
        <v>4.5145808939942801E-24</v>
      </c>
      <c r="M12" s="51">
        <v>5.6471494147558604E-12</v>
      </c>
      <c r="N12" s="50">
        <v>4.7560993114378197E-3</v>
      </c>
      <c r="O12" s="50">
        <v>4.93362070084037E-4</v>
      </c>
      <c r="P12" s="50" t="s">
        <v>163</v>
      </c>
      <c r="Q12" s="50">
        <v>9</v>
      </c>
      <c r="R12" s="78" t="s">
        <v>8</v>
      </c>
    </row>
    <row r="13" spans="1:18" x14ac:dyDescent="0.2">
      <c r="A13" s="69">
        <v>11</v>
      </c>
      <c r="B13" s="50">
        <v>0.98731614494103304</v>
      </c>
      <c r="C13" s="50">
        <v>-1.2764981879137299E-2</v>
      </c>
      <c r="D13" s="50">
        <v>1.14485760217877E-2</v>
      </c>
      <c r="E13" s="51">
        <v>2.5168879710892499E-22</v>
      </c>
      <c r="F13" s="50">
        <v>0</v>
      </c>
      <c r="G13" s="50">
        <v>5.8013906610466497E-3</v>
      </c>
      <c r="H13" s="50">
        <v>-1</v>
      </c>
      <c r="I13" s="50">
        <v>4.9639381346066095E-4</v>
      </c>
      <c r="J13" s="50">
        <v>19.871060509625501</v>
      </c>
      <c r="K13" s="50">
        <v>0</v>
      </c>
      <c r="L13" s="51">
        <v>9.7135993956560203E-24</v>
      </c>
      <c r="M13" s="51">
        <v>2.8081315051053899E-11</v>
      </c>
      <c r="N13" s="50">
        <v>5.8013906610466497E-3</v>
      </c>
      <c r="O13" s="50">
        <v>4.9639381346066095E-4</v>
      </c>
      <c r="P13" s="50" t="s">
        <v>163</v>
      </c>
      <c r="Q13" s="50">
        <v>10</v>
      </c>
      <c r="R13" s="78" t="s">
        <v>8</v>
      </c>
    </row>
    <row r="14" spans="1:18" x14ac:dyDescent="0.2">
      <c r="A14" s="69">
        <v>12</v>
      </c>
      <c r="B14" s="50">
        <v>0.98818003344959904</v>
      </c>
      <c r="C14" s="50">
        <v>-1.18903777436458E-2</v>
      </c>
      <c r="D14" s="50">
        <v>1.14544509199229E-2</v>
      </c>
      <c r="E14" s="51">
        <v>5.3614373472270404E-22</v>
      </c>
      <c r="F14" s="50">
        <v>0</v>
      </c>
      <c r="G14" s="50">
        <v>5.8055715355715297E-3</v>
      </c>
      <c r="H14" s="50">
        <v>-1</v>
      </c>
      <c r="I14" s="50">
        <v>5.0431867759107105E-4</v>
      </c>
      <c r="J14" s="50">
        <v>20.009320101922398</v>
      </c>
      <c r="K14" s="50">
        <v>0</v>
      </c>
      <c r="L14" s="51">
        <v>3.1904081654304502E-23</v>
      </c>
      <c r="M14" s="51">
        <v>5.0000892315438302E-11</v>
      </c>
      <c r="N14" s="50">
        <v>5.8055715355715297E-3</v>
      </c>
      <c r="O14" s="50">
        <v>5.0431867759107105E-4</v>
      </c>
      <c r="P14" s="50" t="s">
        <v>163</v>
      </c>
      <c r="Q14" s="50">
        <v>11</v>
      </c>
      <c r="R14" s="78" t="s">
        <v>8</v>
      </c>
    </row>
    <row r="15" spans="1:18" x14ac:dyDescent="0.2">
      <c r="A15" s="69">
        <v>13</v>
      </c>
      <c r="B15" s="50">
        <v>0.98833182241441198</v>
      </c>
      <c r="C15" s="50">
        <v>-1.17367849739788E-2</v>
      </c>
      <c r="D15" s="50">
        <v>1.1498760155421801E-2</v>
      </c>
      <c r="E15" s="51">
        <v>1.18458683839899E-21</v>
      </c>
      <c r="F15" s="50">
        <v>0</v>
      </c>
      <c r="G15" s="50">
        <v>6.0021879339173601E-3</v>
      </c>
      <c r="H15" s="50">
        <v>-1</v>
      </c>
      <c r="I15" s="50">
        <v>5.07331987247217E-4</v>
      </c>
      <c r="J15" s="50">
        <v>20.332860136197102</v>
      </c>
      <c r="K15" s="50">
        <v>0</v>
      </c>
      <c r="L15" s="51">
        <v>3.4542784287109398E-23</v>
      </c>
      <c r="M15" s="50">
        <v>6.5106358593491898E-4</v>
      </c>
      <c r="N15" s="50">
        <v>6.0021879339173601E-3</v>
      </c>
      <c r="O15" s="50">
        <v>5.07331987247217E-4</v>
      </c>
      <c r="P15" s="50" t="s">
        <v>163</v>
      </c>
      <c r="Q15" s="50">
        <v>12</v>
      </c>
      <c r="R15" s="78" t="s">
        <v>8</v>
      </c>
    </row>
    <row r="16" spans="1:18" x14ac:dyDescent="0.2">
      <c r="A16" s="69">
        <v>14</v>
      </c>
      <c r="B16" s="50">
        <v>0.98884466931506998</v>
      </c>
      <c r="C16" s="50">
        <v>-1.12180180208974E-2</v>
      </c>
      <c r="D16" s="50">
        <v>1.1528037069584199E-2</v>
      </c>
      <c r="E16" s="51">
        <v>1.6220127276462301E-21</v>
      </c>
      <c r="F16" s="50">
        <v>0</v>
      </c>
      <c r="G16" s="50">
        <v>6.4917255450023898E-3</v>
      </c>
      <c r="H16" s="50">
        <v>-1</v>
      </c>
      <c r="I16" s="50">
        <v>5.2274204585944404E-4</v>
      </c>
      <c r="J16" s="50">
        <v>20.451614975767399</v>
      </c>
      <c r="K16" s="50">
        <v>0</v>
      </c>
      <c r="L16" s="51">
        <v>1.89835650593084E-22</v>
      </c>
      <c r="M16" s="50">
        <v>6.58475100627665E-4</v>
      </c>
      <c r="N16" s="50">
        <v>6.4917255450023898E-3</v>
      </c>
      <c r="O16" s="50">
        <v>5.2274204585944404E-4</v>
      </c>
      <c r="P16" s="50" t="s">
        <v>163</v>
      </c>
      <c r="Q16" s="50">
        <v>13</v>
      </c>
      <c r="R16" s="78" t="s">
        <v>8</v>
      </c>
    </row>
    <row r="17" spans="1:18" x14ac:dyDescent="0.2">
      <c r="A17" s="69">
        <v>15</v>
      </c>
      <c r="B17" s="50">
        <v>0.98889640457210604</v>
      </c>
      <c r="C17" s="50">
        <v>-1.11657004979096E-2</v>
      </c>
      <c r="D17" s="50">
        <v>1.16274997926419E-2</v>
      </c>
      <c r="E17" s="51">
        <v>3.5370546567504498E-21</v>
      </c>
      <c r="F17" s="50">
        <v>0</v>
      </c>
      <c r="G17" s="50">
        <v>8.6499132236961193E-3</v>
      </c>
      <c r="H17" s="50">
        <v>-1</v>
      </c>
      <c r="I17" s="50">
        <v>5.5953027224852898E-4</v>
      </c>
      <c r="J17" s="50">
        <v>20.651648352233401</v>
      </c>
      <c r="K17" s="50">
        <v>0</v>
      </c>
      <c r="L17" s="51">
        <v>5.0224060779726195E-22</v>
      </c>
      <c r="M17" s="50">
        <v>7.7571630570816296E-4</v>
      </c>
      <c r="N17" s="50">
        <v>8.6499132236961193E-3</v>
      </c>
      <c r="O17" s="50">
        <v>5.5953027224852898E-4</v>
      </c>
      <c r="P17" s="50" t="s">
        <v>163</v>
      </c>
      <c r="Q17" s="50">
        <v>14</v>
      </c>
      <c r="R17" s="78" t="s">
        <v>8</v>
      </c>
    </row>
    <row r="18" spans="1:18" x14ac:dyDescent="0.2">
      <c r="A18" s="69">
        <v>16</v>
      </c>
      <c r="B18" s="50">
        <v>0.99023086224087298</v>
      </c>
      <c r="C18" s="50">
        <v>-9.8171688563382896E-3</v>
      </c>
      <c r="D18" s="50">
        <v>1.1647225788571299E-2</v>
      </c>
      <c r="E18" s="51">
        <v>5.7480619126025404E-21</v>
      </c>
      <c r="F18" s="50">
        <v>0</v>
      </c>
      <c r="G18" s="50">
        <v>9.3254407986882795E-3</v>
      </c>
      <c r="H18" s="50">
        <v>-1</v>
      </c>
      <c r="I18" s="50">
        <v>5.6564818120652903E-4</v>
      </c>
      <c r="J18" s="50">
        <v>21.056925003809301</v>
      </c>
      <c r="K18" s="50">
        <v>0</v>
      </c>
      <c r="L18" s="51">
        <v>1.0248579889641099E-21</v>
      </c>
      <c r="M18" s="50">
        <v>5.0670306501129402E-3</v>
      </c>
      <c r="N18" s="50">
        <v>9.3254407986882795E-3</v>
      </c>
      <c r="O18" s="50">
        <v>5.6564818120652903E-4</v>
      </c>
      <c r="P18" s="50" t="s">
        <v>163</v>
      </c>
      <c r="Q18" s="50">
        <v>15</v>
      </c>
      <c r="R18" s="78" t="s">
        <v>8</v>
      </c>
    </row>
    <row r="19" spans="1:18" x14ac:dyDescent="0.2">
      <c r="A19" s="69">
        <v>17</v>
      </c>
      <c r="B19" s="50">
        <v>0.99184219365376702</v>
      </c>
      <c r="C19" s="50">
        <v>-8.1912633297247101E-3</v>
      </c>
      <c r="D19" s="50">
        <v>1.17415256211449E-2</v>
      </c>
      <c r="E19" s="51">
        <v>1.5180859432887601E-20</v>
      </c>
      <c r="F19" s="50">
        <v>2.7584196589292898E-3</v>
      </c>
      <c r="G19" s="50">
        <v>1.19437320093242E-2</v>
      </c>
      <c r="H19" s="50">
        <v>-1</v>
      </c>
      <c r="I19" s="50">
        <v>5.8164700304265599E-4</v>
      </c>
      <c r="J19" s="50">
        <v>21.312266297458599</v>
      </c>
      <c r="K19" s="51">
        <v>7.3630267919714893E-27</v>
      </c>
      <c r="L19" s="51">
        <v>1.4472334404497701E-21</v>
      </c>
      <c r="M19" s="50">
        <v>1.5668727013440398E-2</v>
      </c>
      <c r="N19" s="50">
        <v>1.19437320093242E-2</v>
      </c>
      <c r="O19" s="50">
        <v>5.8164700304265599E-4</v>
      </c>
      <c r="P19" s="50" t="s">
        <v>163</v>
      </c>
      <c r="Q19" s="50">
        <v>16</v>
      </c>
      <c r="R19" s="78" t="s">
        <v>8</v>
      </c>
    </row>
    <row r="20" spans="1:18" x14ac:dyDescent="0.2">
      <c r="A20" s="69">
        <v>18</v>
      </c>
      <c r="B20" s="50">
        <v>0.99190922303784301</v>
      </c>
      <c r="C20" s="50">
        <v>-8.12368491890373E-3</v>
      </c>
      <c r="D20" s="50">
        <v>1.17634698197976E-2</v>
      </c>
      <c r="E20" s="51">
        <v>5.8522982058360995E-20</v>
      </c>
      <c r="F20" s="50">
        <v>4.3516099798423004E-3</v>
      </c>
      <c r="G20" s="50">
        <v>1.3101136834065301E-2</v>
      </c>
      <c r="H20" s="50">
        <v>-1</v>
      </c>
      <c r="I20" s="50">
        <v>6.5253660892038796E-4</v>
      </c>
      <c r="J20" s="50">
        <v>21.373770871724101</v>
      </c>
      <c r="K20" s="51">
        <v>3.8302481560881899E-26</v>
      </c>
      <c r="L20" s="51">
        <v>3.0246214017784501E-21</v>
      </c>
      <c r="M20" s="50">
        <v>3.3377305883989898E-2</v>
      </c>
      <c r="N20" s="50">
        <v>1.3101136834065301E-2</v>
      </c>
      <c r="O20" s="50">
        <v>6.5253660892038796E-4</v>
      </c>
      <c r="P20" s="50" t="s">
        <v>163</v>
      </c>
      <c r="Q20" s="50">
        <v>17</v>
      </c>
      <c r="R20" s="78" t="s">
        <v>8</v>
      </c>
    </row>
    <row r="21" spans="1:18" x14ac:dyDescent="0.2">
      <c r="A21" s="69">
        <v>19</v>
      </c>
      <c r="B21" s="50">
        <v>0.99206056238007601</v>
      </c>
      <c r="C21" s="50">
        <v>-7.9711227744206203E-3</v>
      </c>
      <c r="D21" s="50">
        <v>1.1819832462350501E-2</v>
      </c>
      <c r="E21" s="51">
        <v>7.7477016199534802E-20</v>
      </c>
      <c r="F21" s="50">
        <v>5.91474084367841E-3</v>
      </c>
      <c r="G21" s="50">
        <v>1.33694409523047E-2</v>
      </c>
      <c r="H21" s="50">
        <v>-1</v>
      </c>
      <c r="I21" s="50">
        <v>6.6692888959074797E-4</v>
      </c>
      <c r="J21" s="50">
        <v>21.383133800760401</v>
      </c>
      <c r="K21" s="51">
        <v>1.6897904571721801E-25</v>
      </c>
      <c r="L21" s="51">
        <v>5.4136064369166897E-21</v>
      </c>
      <c r="M21" s="50">
        <v>4.6241298824168497E-2</v>
      </c>
      <c r="N21" s="50">
        <v>1.33694409523047E-2</v>
      </c>
      <c r="O21" s="50">
        <v>6.6692888959074797E-4</v>
      </c>
      <c r="P21" s="50" t="s">
        <v>163</v>
      </c>
      <c r="Q21" s="50">
        <v>18</v>
      </c>
      <c r="R21" s="78" t="s">
        <v>8</v>
      </c>
    </row>
    <row r="22" spans="1:18" x14ac:dyDescent="0.2">
      <c r="A22" s="69">
        <v>20</v>
      </c>
      <c r="B22" s="50">
        <v>0.99284996771226097</v>
      </c>
      <c r="C22" s="50">
        <v>-7.1757162693546301E-3</v>
      </c>
      <c r="D22" s="50">
        <v>1.1862216095751299E-2</v>
      </c>
      <c r="E22" s="51">
        <v>8.1290575235516403E-20</v>
      </c>
      <c r="F22" s="50">
        <v>7.6554520868229699E-3</v>
      </c>
      <c r="G22" s="50">
        <v>1.35148654252086E-2</v>
      </c>
      <c r="H22" s="50">
        <v>-1</v>
      </c>
      <c r="I22" s="50">
        <v>6.8734927343896805E-4</v>
      </c>
      <c r="J22" s="50">
        <v>21.786868587503701</v>
      </c>
      <c r="K22" s="51">
        <v>2.68769299557945E-25</v>
      </c>
      <c r="L22" s="51">
        <v>1.34574038921603E-20</v>
      </c>
      <c r="M22" s="50">
        <v>6.6602478381405997E-2</v>
      </c>
      <c r="N22" s="50">
        <v>1.35148654252086E-2</v>
      </c>
      <c r="O22" s="50">
        <v>6.8734927343896805E-4</v>
      </c>
      <c r="P22" s="50" t="s">
        <v>163</v>
      </c>
      <c r="Q22" s="50">
        <v>19</v>
      </c>
      <c r="R22" s="78" t="s">
        <v>8</v>
      </c>
    </row>
    <row r="23" spans="1:18" x14ac:dyDescent="0.2">
      <c r="A23" s="69">
        <v>21</v>
      </c>
      <c r="B23" s="50">
        <v>0.99331950075112097</v>
      </c>
      <c r="C23" s="50">
        <v>-6.7029136660906301E-3</v>
      </c>
      <c r="D23" s="50">
        <v>1.1873752919018699E-2</v>
      </c>
      <c r="E23" s="51">
        <v>1.56794242291921E-19</v>
      </c>
      <c r="F23" s="50">
        <v>1.07146642931311E-2</v>
      </c>
      <c r="G23" s="50">
        <v>1.45539706400968E-2</v>
      </c>
      <c r="H23" s="50">
        <v>-1</v>
      </c>
      <c r="I23" s="50">
        <v>7.1200350657896997E-4</v>
      </c>
      <c r="J23" s="50">
        <v>21.952364304772601</v>
      </c>
      <c r="K23" s="51">
        <v>3.41642894376866E-25</v>
      </c>
      <c r="L23" s="51">
        <v>5.54923261341482E-20</v>
      </c>
      <c r="M23" s="50">
        <v>0.110277955975404</v>
      </c>
      <c r="N23" s="50">
        <v>1.45539706400968E-2</v>
      </c>
      <c r="O23" s="50">
        <v>7.1200350657896997E-4</v>
      </c>
      <c r="P23" s="50" t="s">
        <v>163</v>
      </c>
      <c r="Q23" s="50">
        <v>20</v>
      </c>
      <c r="R23" s="78" t="s">
        <v>8</v>
      </c>
    </row>
    <row r="24" spans="1:18" x14ac:dyDescent="0.2">
      <c r="A24" s="69">
        <v>22</v>
      </c>
      <c r="B24" s="50">
        <v>0.99453282466066195</v>
      </c>
      <c r="C24" s="50">
        <v>-5.4821750380695299E-3</v>
      </c>
      <c r="D24" s="50">
        <v>1.1905282057427E-2</v>
      </c>
      <c r="E24" s="51">
        <v>1.9475572586913E-19</v>
      </c>
      <c r="F24" s="50">
        <v>1.0992336777844501E-2</v>
      </c>
      <c r="G24" s="50">
        <v>1.7307226107600798E-2</v>
      </c>
      <c r="H24" s="50">
        <v>-1</v>
      </c>
      <c r="I24" s="50">
        <v>7.1872801404909996E-4</v>
      </c>
      <c r="J24" s="50">
        <v>21.9903356545767</v>
      </c>
      <c r="K24" s="51">
        <v>8.7686321062850695E-25</v>
      </c>
      <c r="L24" s="51">
        <v>6.2860431596807596E-20</v>
      </c>
      <c r="M24" s="50">
        <v>0.112110548180649</v>
      </c>
      <c r="N24" s="50">
        <v>1.7307226107600798E-2</v>
      </c>
      <c r="O24" s="50">
        <v>7.1872801404909996E-4</v>
      </c>
      <c r="P24" s="50" t="s">
        <v>163</v>
      </c>
      <c r="Q24" s="50">
        <v>21</v>
      </c>
      <c r="R24" s="78" t="s">
        <v>8</v>
      </c>
    </row>
    <row r="25" spans="1:18" x14ac:dyDescent="0.2">
      <c r="A25" s="69">
        <v>23</v>
      </c>
      <c r="B25" s="50">
        <v>0.99530045539730405</v>
      </c>
      <c r="C25" s="50">
        <v>-4.7106221824449197E-3</v>
      </c>
      <c r="D25" s="50">
        <v>1.19203235582178E-2</v>
      </c>
      <c r="E25" s="51">
        <v>2.5542692610668999E-19</v>
      </c>
      <c r="F25" s="50">
        <v>1.1267525878730599E-2</v>
      </c>
      <c r="G25" s="50">
        <v>1.9799966729908199E-2</v>
      </c>
      <c r="H25" s="50">
        <v>-1</v>
      </c>
      <c r="I25" s="50">
        <v>7.3271781064209699E-4</v>
      </c>
      <c r="J25" s="50">
        <v>22.069453913318</v>
      </c>
      <c r="K25" s="51">
        <v>2.1320051785456201E-24</v>
      </c>
      <c r="L25" s="51">
        <v>7.3929613207677E-20</v>
      </c>
      <c r="M25" s="50">
        <v>0.122744350461166</v>
      </c>
      <c r="N25" s="50">
        <v>1.9799966729908199E-2</v>
      </c>
      <c r="O25" s="50">
        <v>7.3271781064209699E-4</v>
      </c>
      <c r="P25" s="50" t="s">
        <v>163</v>
      </c>
      <c r="Q25" s="50">
        <v>22</v>
      </c>
      <c r="R25" s="78" t="s">
        <v>8</v>
      </c>
    </row>
    <row r="26" spans="1:18" x14ac:dyDescent="0.2">
      <c r="A26" s="69">
        <v>24</v>
      </c>
      <c r="B26" s="50">
        <v>0.99599011468187804</v>
      </c>
      <c r="C26" s="50">
        <v>-4.0179464649869904E-3</v>
      </c>
      <c r="D26" s="50">
        <v>1.19320988044605E-2</v>
      </c>
      <c r="E26" s="51">
        <v>3.2423441826507601E-19</v>
      </c>
      <c r="F26" s="50">
        <v>1.77164200013461E-2</v>
      </c>
      <c r="G26" s="50">
        <v>2.02624783610066E-2</v>
      </c>
      <c r="H26" s="50">
        <v>-1</v>
      </c>
      <c r="I26" s="50">
        <v>7.37823904534742E-4</v>
      </c>
      <c r="J26" s="50">
        <v>22.5111546250568</v>
      </c>
      <c r="K26" s="51">
        <v>2.8206538627244101E-24</v>
      </c>
      <c r="L26" s="51">
        <v>1.4419123041255099E-19</v>
      </c>
      <c r="M26" s="50">
        <v>0.19763797619947801</v>
      </c>
      <c r="N26" s="50">
        <v>2.02624783610066E-2</v>
      </c>
      <c r="O26" s="50">
        <v>7.37823904534742E-4</v>
      </c>
      <c r="P26" s="50" t="s">
        <v>163</v>
      </c>
      <c r="Q26" s="50">
        <v>23</v>
      </c>
      <c r="R26" s="78" t="s">
        <v>8</v>
      </c>
    </row>
    <row r="27" spans="1:18" x14ac:dyDescent="0.2">
      <c r="A27" s="69">
        <v>25</v>
      </c>
      <c r="B27" s="50">
        <v>0.99610906506951902</v>
      </c>
      <c r="C27" s="50">
        <v>-3.8985243107176799E-3</v>
      </c>
      <c r="D27" s="50">
        <v>1.19472776979594E-2</v>
      </c>
      <c r="E27" s="51">
        <v>3.5637787930510502E-19</v>
      </c>
      <c r="F27" s="50">
        <v>1.8307205887883E-2</v>
      </c>
      <c r="G27" s="50">
        <v>2.0716349176707401E-2</v>
      </c>
      <c r="H27" s="50">
        <v>-1</v>
      </c>
      <c r="I27" s="50">
        <v>7.5522343054457597E-4</v>
      </c>
      <c r="J27" s="50">
        <v>22.697196174442801</v>
      </c>
      <c r="K27" s="51">
        <v>4.0237447172253997E-24</v>
      </c>
      <c r="L27" s="51">
        <v>1.8432169943050599E-19</v>
      </c>
      <c r="M27" s="50">
        <v>0.21144579286763501</v>
      </c>
      <c r="N27" s="50">
        <v>2.0716349176707401E-2</v>
      </c>
      <c r="O27" s="50">
        <v>7.5522343054457597E-4</v>
      </c>
      <c r="P27" s="50" t="s">
        <v>163</v>
      </c>
      <c r="Q27" s="50">
        <v>24</v>
      </c>
      <c r="R27" s="78" t="s">
        <v>8</v>
      </c>
    </row>
    <row r="28" spans="1:18" x14ac:dyDescent="0.2">
      <c r="A28" s="69">
        <v>26</v>
      </c>
      <c r="B28" s="50">
        <v>0.99622734037074401</v>
      </c>
      <c r="C28" s="50">
        <v>-3.7797940590983299E-3</v>
      </c>
      <c r="D28" s="50">
        <v>1.19553691150315E-2</v>
      </c>
      <c r="E28" s="51">
        <v>3.59489041342739E-19</v>
      </c>
      <c r="F28" s="50">
        <v>2.0126770075130598E-2</v>
      </c>
      <c r="G28" s="50">
        <v>2.76963433889739E-2</v>
      </c>
      <c r="H28" s="50">
        <v>-1</v>
      </c>
      <c r="I28" s="50">
        <v>7.5744924085229697E-4</v>
      </c>
      <c r="J28" s="50">
        <v>22.868292822784401</v>
      </c>
      <c r="K28" s="51">
        <v>3.3903126925442503E-23</v>
      </c>
      <c r="L28" s="51">
        <v>2.3922523149701001E-19</v>
      </c>
      <c r="M28" s="50">
        <v>0.22932564931187899</v>
      </c>
      <c r="N28" s="50">
        <v>2.76963433889739E-2</v>
      </c>
      <c r="O28" s="50">
        <v>7.5744924085229697E-4</v>
      </c>
      <c r="P28" s="50" t="s">
        <v>163</v>
      </c>
      <c r="Q28" s="50">
        <v>25</v>
      </c>
      <c r="R28" s="78" t="s">
        <v>8</v>
      </c>
    </row>
    <row r="29" spans="1:18" x14ac:dyDescent="0.2">
      <c r="A29" s="48">
        <v>27</v>
      </c>
      <c r="B29" s="48">
        <v>0.99648855903720601</v>
      </c>
      <c r="C29" s="48">
        <v>-3.5176205420046599E-3</v>
      </c>
      <c r="D29" s="69">
        <v>1.1967349523711901E-2</v>
      </c>
      <c r="E29" s="49">
        <v>4.32513220223342E-19</v>
      </c>
      <c r="F29" s="48">
        <v>2.0810478235048401E-2</v>
      </c>
      <c r="G29" s="69">
        <v>3.9337482624771998E-2</v>
      </c>
      <c r="H29" s="48">
        <v>-1</v>
      </c>
      <c r="I29" s="48">
        <v>7.7443268328538002E-4</v>
      </c>
      <c r="J29" s="48">
        <v>23.162183524361598</v>
      </c>
      <c r="K29" s="49">
        <v>6.1853146515840995E-23</v>
      </c>
      <c r="L29" s="49">
        <v>2.4606148433516901E-19</v>
      </c>
      <c r="M29" s="48">
        <v>0.230953927631113</v>
      </c>
      <c r="N29" s="69">
        <v>3.9337482624771998E-2</v>
      </c>
      <c r="O29" s="48">
        <v>7.7443268328538002E-4</v>
      </c>
      <c r="P29" s="48" t="s">
        <v>163</v>
      </c>
      <c r="Q29" s="48">
        <v>26</v>
      </c>
      <c r="R29" s="78" t="s">
        <v>8</v>
      </c>
    </row>
    <row r="30" spans="1:18" x14ac:dyDescent="0.2">
      <c r="A30" s="48">
        <v>28</v>
      </c>
      <c r="B30" s="48">
        <v>0.99675940421175802</v>
      </c>
      <c r="C30" s="48">
        <v>-3.2458578900791501E-3</v>
      </c>
      <c r="D30" s="48">
        <v>1.19797652000651E-2</v>
      </c>
      <c r="E30" s="49">
        <v>4.6437158133816696E-19</v>
      </c>
      <c r="F30" s="48">
        <v>2.1192413330715001E-2</v>
      </c>
      <c r="G30" s="69">
        <v>9.3403894788388703E-2</v>
      </c>
      <c r="H30" s="48">
        <v>-1</v>
      </c>
      <c r="I30" s="48">
        <v>7.9689857103226996E-4</v>
      </c>
      <c r="J30" s="69">
        <v>23.194188599874899</v>
      </c>
      <c r="K30" s="49">
        <v>1.59728849434881E-22</v>
      </c>
      <c r="L30" s="49">
        <v>2.9622140798328E-19</v>
      </c>
      <c r="M30" s="48">
        <v>0.23766424810429199</v>
      </c>
      <c r="N30" s="69">
        <v>9.3403894788388703E-2</v>
      </c>
      <c r="O30" s="48">
        <v>7.9689857103226996E-4</v>
      </c>
      <c r="P30" s="48" t="s">
        <v>163</v>
      </c>
      <c r="Q30" s="48">
        <v>27</v>
      </c>
      <c r="R30" s="78" t="s">
        <v>8</v>
      </c>
    </row>
    <row r="31" spans="1:18" x14ac:dyDescent="0.2">
      <c r="A31" s="48">
        <v>29</v>
      </c>
      <c r="B31" s="48">
        <v>0.99717415607211801</v>
      </c>
      <c r="C31" s="48">
        <v>-2.8298441626377398E-3</v>
      </c>
      <c r="D31" s="48">
        <v>1.19951510686546E-2</v>
      </c>
      <c r="E31" s="49">
        <v>1.58676865285722E-18</v>
      </c>
      <c r="F31" s="48">
        <v>2.12607010400984E-2</v>
      </c>
      <c r="G31" s="48">
        <v>9.9007041764491405E-2</v>
      </c>
      <c r="H31" s="48">
        <v>-1</v>
      </c>
      <c r="I31" s="48">
        <v>7.9948001837888997E-4</v>
      </c>
      <c r="J31" s="48">
        <v>23.309785851710998</v>
      </c>
      <c r="K31" s="49">
        <v>1.74779287196461E-22</v>
      </c>
      <c r="L31" s="49">
        <v>3.1928813932327902E-19</v>
      </c>
      <c r="M31" s="48">
        <v>0.26852015282833702</v>
      </c>
      <c r="N31" s="48">
        <v>9.9007041764491405E-2</v>
      </c>
      <c r="O31" s="48">
        <v>7.9948001837888997E-4</v>
      </c>
      <c r="P31" s="48" t="s">
        <v>163</v>
      </c>
      <c r="Q31" s="48">
        <v>28</v>
      </c>
      <c r="R31" s="78" t="s">
        <v>8</v>
      </c>
    </row>
    <row r="32" spans="1:18" x14ac:dyDescent="0.2">
      <c r="A32" s="48">
        <v>30</v>
      </c>
      <c r="B32" s="48">
        <v>0.99717541675861499</v>
      </c>
      <c r="C32" s="48">
        <v>-2.8285799043410499E-3</v>
      </c>
      <c r="D32" s="48">
        <v>1.19955133849118E-2</v>
      </c>
      <c r="E32" s="49">
        <v>1.7827518457569899E-18</v>
      </c>
      <c r="F32" s="48">
        <v>2.1624711432367601E-2</v>
      </c>
      <c r="G32" s="48">
        <v>0.105160912461243</v>
      </c>
      <c r="H32" s="48">
        <v>-1</v>
      </c>
      <c r="I32" s="48">
        <v>8.2561372358352599E-4</v>
      </c>
      <c r="J32" s="48">
        <v>23.500000747972301</v>
      </c>
      <c r="K32" s="49">
        <v>3.3445547568584902E-22</v>
      </c>
      <c r="L32" s="49">
        <v>3.31311116951818E-19</v>
      </c>
      <c r="M32" s="48">
        <v>0.29643164487767498</v>
      </c>
      <c r="N32" s="48">
        <v>0.105160912461243</v>
      </c>
      <c r="O32" s="48">
        <v>8.2561372358352599E-4</v>
      </c>
      <c r="P32" s="48" t="s">
        <v>163</v>
      </c>
      <c r="Q32" s="48">
        <v>29</v>
      </c>
      <c r="R32" s="78" t="s">
        <v>8</v>
      </c>
    </row>
    <row r="33" spans="1:18" x14ac:dyDescent="0.2">
      <c r="A33" s="48">
        <v>31</v>
      </c>
      <c r="B33" s="48">
        <v>0.99749481479861901</v>
      </c>
      <c r="C33" s="48">
        <v>-2.5083284285023701E-3</v>
      </c>
      <c r="D33" s="48">
        <v>1.2012245000296301E-2</v>
      </c>
      <c r="E33" s="49">
        <v>2.4417505967362401E-18</v>
      </c>
      <c r="F33" s="48">
        <v>2.3541812693630301E-2</v>
      </c>
      <c r="G33" s="48">
        <v>0.105964627748975</v>
      </c>
      <c r="H33" s="48">
        <v>-1</v>
      </c>
      <c r="I33" s="48">
        <v>8.3477279687554896E-4</v>
      </c>
      <c r="J33" s="48">
        <v>24.008600141089602</v>
      </c>
      <c r="K33" s="49">
        <v>5.1243325497200304E-22</v>
      </c>
      <c r="L33" s="49">
        <v>4.1320936438114701E-19</v>
      </c>
      <c r="M33" s="69">
        <v>0.32569372079161601</v>
      </c>
      <c r="N33" s="48">
        <v>0.105964627748975</v>
      </c>
      <c r="O33" s="48">
        <v>8.3477279687554896E-4</v>
      </c>
      <c r="P33" s="48" t="s">
        <v>163</v>
      </c>
      <c r="Q33" s="48">
        <v>30</v>
      </c>
      <c r="R33" s="78" t="s">
        <v>8</v>
      </c>
    </row>
    <row r="34" spans="1:18" x14ac:dyDescent="0.2">
      <c r="A34" s="48">
        <v>32</v>
      </c>
      <c r="B34" s="48">
        <v>0.99764763034331505</v>
      </c>
      <c r="C34" s="48">
        <v>-2.35514082491394E-3</v>
      </c>
      <c r="D34" s="69">
        <v>1.2020069411554901E-2</v>
      </c>
      <c r="E34" s="49">
        <v>3.1692003483922698E-18</v>
      </c>
      <c r="F34" s="48">
        <v>2.41943616286351E-2</v>
      </c>
      <c r="G34" s="48">
        <v>0.10617914157653</v>
      </c>
      <c r="H34" s="48">
        <v>-1</v>
      </c>
      <c r="I34" s="48">
        <v>8.4243682551831105E-4</v>
      </c>
      <c r="J34" s="48">
        <v>24.055366302316202</v>
      </c>
      <c r="K34" s="49">
        <v>1.72345554072725E-21</v>
      </c>
      <c r="L34" s="49">
        <v>1.43065212195961E-18</v>
      </c>
      <c r="M34" s="69">
        <v>0.34168934075844198</v>
      </c>
      <c r="N34" s="48">
        <v>0.10617914157653</v>
      </c>
      <c r="O34" s="48">
        <v>8.4243682551831105E-4</v>
      </c>
      <c r="P34" s="48" t="s">
        <v>163</v>
      </c>
      <c r="Q34" s="48">
        <v>31</v>
      </c>
      <c r="R34" s="78" t="s">
        <v>8</v>
      </c>
    </row>
    <row r="35" spans="1:18" x14ac:dyDescent="0.2">
      <c r="A35" s="48">
        <v>33</v>
      </c>
      <c r="B35" s="48">
        <v>0.99806285220321</v>
      </c>
      <c r="C35" s="48">
        <v>-1.93902649418471E-3</v>
      </c>
      <c r="D35" s="48">
        <v>1.20220910344717E-2</v>
      </c>
      <c r="E35" s="49">
        <v>3.4742002013826301E-18</v>
      </c>
      <c r="F35" s="48">
        <v>2.5761155975792999E-2</v>
      </c>
      <c r="G35" s="69">
        <v>0.11097315168114601</v>
      </c>
      <c r="H35" s="48">
        <v>-1</v>
      </c>
      <c r="I35" s="48">
        <v>8.6156451650408505E-4</v>
      </c>
      <c r="J35" s="48">
        <v>24.149514695364399</v>
      </c>
      <c r="K35" s="49">
        <v>3.0306559242127699E-21</v>
      </c>
      <c r="L35" s="49">
        <v>1.48003869711615E-18</v>
      </c>
      <c r="M35" s="48">
        <v>0.35835884019435998</v>
      </c>
      <c r="N35" s="69">
        <v>0.11097315168114601</v>
      </c>
      <c r="O35" s="48">
        <v>8.6156451650408505E-4</v>
      </c>
      <c r="P35" s="48" t="s">
        <v>163</v>
      </c>
      <c r="Q35" s="48">
        <v>32</v>
      </c>
      <c r="R35" s="78" t="s">
        <v>8</v>
      </c>
    </row>
    <row r="36" spans="1:18" x14ac:dyDescent="0.2">
      <c r="A36" s="48">
        <v>34</v>
      </c>
      <c r="B36" s="48">
        <v>0.99810165105422899</v>
      </c>
      <c r="C36" s="48">
        <v>-1.90015309376116E-3</v>
      </c>
      <c r="D36" s="48">
        <v>1.2022253445543E-2</v>
      </c>
      <c r="E36" s="49">
        <v>3.8073148560589096E-18</v>
      </c>
      <c r="F36" s="48">
        <v>2.71283137800651E-2</v>
      </c>
      <c r="G36" s="48">
        <v>0.11642494276998799</v>
      </c>
      <c r="H36" s="48">
        <v>-1</v>
      </c>
      <c r="I36" s="48">
        <v>8.8140824357346899E-4</v>
      </c>
      <c r="J36" s="48">
        <v>24.396458659712401</v>
      </c>
      <c r="K36" s="49">
        <v>3.5474029918577701E-21</v>
      </c>
      <c r="L36" s="49">
        <v>2.1966732604985399E-18</v>
      </c>
      <c r="M36" s="48">
        <v>0.36364548789943602</v>
      </c>
      <c r="N36" s="48">
        <v>0.11642494276998799</v>
      </c>
      <c r="O36" s="48">
        <v>8.8140824357346899E-4</v>
      </c>
      <c r="P36" s="48" t="s">
        <v>163</v>
      </c>
      <c r="Q36" s="48">
        <v>33</v>
      </c>
      <c r="R36" s="78" t="s">
        <v>8</v>
      </c>
    </row>
    <row r="37" spans="1:18" x14ac:dyDescent="0.2">
      <c r="A37" s="48">
        <v>35</v>
      </c>
      <c r="B37" s="48">
        <v>0.99811207443886496</v>
      </c>
      <c r="C37" s="48">
        <v>-1.88970993879872E-3</v>
      </c>
      <c r="D37" s="48">
        <v>1.20256192250281E-2</v>
      </c>
      <c r="E37" s="49">
        <v>4.0262079005908203E-18</v>
      </c>
      <c r="F37" s="48">
        <v>2.7304667842761102E-2</v>
      </c>
      <c r="G37" s="69">
        <v>0.123349434621676</v>
      </c>
      <c r="H37" s="48">
        <v>-1</v>
      </c>
      <c r="I37" s="48">
        <v>8.8232822882492097E-4</v>
      </c>
      <c r="J37" s="48">
        <v>24.412213193495901</v>
      </c>
      <c r="K37" s="49">
        <v>1.04340264386234E-20</v>
      </c>
      <c r="L37" s="49">
        <v>2.6861501675480102E-18</v>
      </c>
      <c r="M37" s="48">
        <v>0.379240325714089</v>
      </c>
      <c r="N37" s="69">
        <v>0.123349434621676</v>
      </c>
      <c r="O37" s="48">
        <v>8.8232822882492097E-4</v>
      </c>
      <c r="P37" s="48" t="s">
        <v>163</v>
      </c>
      <c r="Q37" s="48">
        <v>34</v>
      </c>
      <c r="R37" s="78" t="s">
        <v>8</v>
      </c>
    </row>
    <row r="38" spans="1:18" x14ac:dyDescent="0.2">
      <c r="A38" s="48">
        <v>36</v>
      </c>
      <c r="B38" s="48">
        <v>0.99845166024778798</v>
      </c>
      <c r="C38" s="48">
        <v>-1.5495396689523E-3</v>
      </c>
      <c r="D38" s="48">
        <v>1.2026555504396999E-2</v>
      </c>
      <c r="E38" s="49">
        <v>5.2308036624636999E-18</v>
      </c>
      <c r="F38" s="48">
        <v>2.8090219573673102E-2</v>
      </c>
      <c r="G38" s="48">
        <v>0.12920698893933799</v>
      </c>
      <c r="H38" s="48">
        <v>-1</v>
      </c>
      <c r="I38" s="48">
        <v>8.8638485498496904E-4</v>
      </c>
      <c r="J38" s="69">
        <v>24.427149617397902</v>
      </c>
      <c r="K38" s="49">
        <v>1.2603011879370199E-20</v>
      </c>
      <c r="L38" s="49">
        <v>3.26537145789977E-18</v>
      </c>
      <c r="M38" s="69">
        <v>0.39053597322399503</v>
      </c>
      <c r="N38" s="48">
        <v>0.12920698893933799</v>
      </c>
      <c r="O38" s="48">
        <v>8.8638485498496904E-4</v>
      </c>
      <c r="P38" s="48" t="s">
        <v>163</v>
      </c>
      <c r="Q38" s="48">
        <v>35</v>
      </c>
      <c r="R38" s="78" t="s">
        <v>8</v>
      </c>
    </row>
    <row r="39" spans="1:18" x14ac:dyDescent="0.2">
      <c r="A39" s="48">
        <v>37</v>
      </c>
      <c r="B39" s="48">
        <v>0.99853220948173305</v>
      </c>
      <c r="C39" s="48">
        <v>-1.4688687780049299E-3</v>
      </c>
      <c r="D39" s="48">
        <v>1.2046804382596501E-2</v>
      </c>
      <c r="E39" s="49">
        <v>1.1602488091558E-17</v>
      </c>
      <c r="F39" s="48">
        <v>2.8262145604414101E-2</v>
      </c>
      <c r="G39" s="48">
        <v>0.13196509776442999</v>
      </c>
      <c r="H39" s="48">
        <v>-1</v>
      </c>
      <c r="I39" s="48">
        <v>9.0468079823802499E-4</v>
      </c>
      <c r="J39" s="48">
        <v>24.481976323031599</v>
      </c>
      <c r="K39" s="49">
        <v>1.6201694609679199E-20</v>
      </c>
      <c r="L39" s="49">
        <v>3.6357550761748603E-18</v>
      </c>
      <c r="M39" s="69">
        <v>0.410808074954644</v>
      </c>
      <c r="N39" s="48">
        <v>0.13196509776442999</v>
      </c>
      <c r="O39" s="48">
        <v>9.0468079823802499E-4</v>
      </c>
      <c r="P39" s="48" t="s">
        <v>163</v>
      </c>
      <c r="Q39" s="48">
        <v>36</v>
      </c>
      <c r="R39" s="78" t="s">
        <v>8</v>
      </c>
    </row>
    <row r="40" spans="1:18" x14ac:dyDescent="0.2">
      <c r="A40" s="48">
        <v>38</v>
      </c>
      <c r="B40" s="48">
        <v>0.99881913400717104</v>
      </c>
      <c r="C40" s="48">
        <v>-1.1815637644459699E-3</v>
      </c>
      <c r="D40" s="48">
        <v>1.2048772435213099E-2</v>
      </c>
      <c r="E40" s="49">
        <v>1.4979610486790899E-17</v>
      </c>
      <c r="F40" s="48">
        <v>2.9549083671593299E-2</v>
      </c>
      <c r="G40" s="69">
        <v>0.14353493194167599</v>
      </c>
      <c r="H40" s="48">
        <v>-1</v>
      </c>
      <c r="I40" s="48">
        <v>9.0934950452940095E-4</v>
      </c>
      <c r="J40" s="48">
        <v>25.049358872788201</v>
      </c>
      <c r="K40" s="49">
        <v>1.8430143638708801E-20</v>
      </c>
      <c r="L40" s="49">
        <v>3.7071745863413499E-18</v>
      </c>
      <c r="M40" s="48">
        <v>0.42930839073156801</v>
      </c>
      <c r="N40" s="69">
        <v>0.14353493194167599</v>
      </c>
      <c r="O40" s="48">
        <v>9.0934950452940095E-4</v>
      </c>
      <c r="P40" s="48" t="s">
        <v>163</v>
      </c>
      <c r="Q40" s="48">
        <v>37</v>
      </c>
      <c r="R40" s="78" t="s">
        <v>8</v>
      </c>
    </row>
    <row r="41" spans="1:18" x14ac:dyDescent="0.2">
      <c r="A41" s="48">
        <v>39</v>
      </c>
      <c r="B41" s="48">
        <v>0.99883037675111697</v>
      </c>
      <c r="C41" s="48">
        <v>-1.17030779197882E-3</v>
      </c>
      <c r="D41" s="48">
        <v>1.2057419565842499E-2</v>
      </c>
      <c r="E41" s="49">
        <v>1.7680138860542599E-17</v>
      </c>
      <c r="F41" s="48">
        <v>2.9685887535397502E-2</v>
      </c>
      <c r="G41" s="48">
        <v>0.15561597850422601</v>
      </c>
      <c r="H41" s="48">
        <v>-1</v>
      </c>
      <c r="I41" s="48">
        <v>9.0964884535451197E-4</v>
      </c>
      <c r="J41" s="48">
        <v>25.271189379296199</v>
      </c>
      <c r="K41" s="49">
        <v>2.50667623532865E-20</v>
      </c>
      <c r="L41" s="49">
        <v>4.8833580906526299E-18</v>
      </c>
      <c r="M41" s="48">
        <v>0.45321609942363</v>
      </c>
      <c r="N41" s="48">
        <v>0.15561597850422601</v>
      </c>
      <c r="O41" s="48">
        <v>9.0964884535451197E-4</v>
      </c>
      <c r="P41" s="48" t="s">
        <v>163</v>
      </c>
      <c r="Q41" s="48">
        <v>38</v>
      </c>
      <c r="R41" s="78" t="s">
        <v>8</v>
      </c>
    </row>
    <row r="42" spans="1:18" x14ac:dyDescent="0.2">
      <c r="A42" s="48">
        <v>40</v>
      </c>
      <c r="B42" s="48">
        <v>0.99924347169387395</v>
      </c>
      <c r="C42" s="48">
        <v>-7.5681461807620303E-4</v>
      </c>
      <c r="D42" s="48">
        <v>1.20610884496333E-2</v>
      </c>
      <c r="E42" s="49">
        <v>1.9301096534049599E-17</v>
      </c>
      <c r="F42" s="48">
        <v>2.97217592581248E-2</v>
      </c>
      <c r="G42" s="48">
        <v>0.159043500239747</v>
      </c>
      <c r="H42" s="48">
        <v>-1</v>
      </c>
      <c r="I42" s="48">
        <v>9.1280536735743802E-4</v>
      </c>
      <c r="J42" s="48">
        <v>25.644997291597299</v>
      </c>
      <c r="K42" s="49">
        <v>2.8013010281795499E-20</v>
      </c>
      <c r="L42" s="49">
        <v>1.10875698322929E-17</v>
      </c>
      <c r="M42" s="69">
        <v>0.45480673942914202</v>
      </c>
      <c r="N42" s="48">
        <v>0.159043500239747</v>
      </c>
      <c r="O42" s="48">
        <v>9.1280536735743802E-4</v>
      </c>
      <c r="P42" s="48" t="s">
        <v>163</v>
      </c>
      <c r="Q42" s="48">
        <v>39</v>
      </c>
      <c r="R42" s="78" t="s">
        <v>8</v>
      </c>
    </row>
    <row r="43" spans="1:18" x14ac:dyDescent="0.2">
      <c r="A43" s="48">
        <v>41</v>
      </c>
      <c r="B43" s="48">
        <v>0.99931194673350698</v>
      </c>
      <c r="C43" s="48">
        <v>-6.8829008377617202E-4</v>
      </c>
      <c r="D43" s="48">
        <v>1.20662634142778E-2</v>
      </c>
      <c r="E43" s="49">
        <v>2.7159237418163599E-17</v>
      </c>
      <c r="F43" s="48">
        <v>2.9970939693679699E-2</v>
      </c>
      <c r="G43" s="48">
        <v>0.15969030457268901</v>
      </c>
      <c r="H43" s="48">
        <v>-1</v>
      </c>
      <c r="I43" s="48">
        <v>9.1452716778383505E-4</v>
      </c>
      <c r="J43" s="48">
        <v>25.673667178534298</v>
      </c>
      <c r="K43" s="49">
        <v>5.1162216957020202E-20</v>
      </c>
      <c r="L43" s="49">
        <v>1.33565575185344E-17</v>
      </c>
      <c r="M43" s="69">
        <v>0.48337499763859698</v>
      </c>
      <c r="N43" s="48">
        <v>0.15969030457268901</v>
      </c>
      <c r="O43" s="48">
        <v>9.1452716778383505E-4</v>
      </c>
      <c r="P43" s="48" t="s">
        <v>163</v>
      </c>
      <c r="Q43" s="48">
        <v>40</v>
      </c>
      <c r="R43" s="78" t="s">
        <v>8</v>
      </c>
    </row>
    <row r="44" spans="1:18" x14ac:dyDescent="0.2">
      <c r="A44" s="48">
        <v>42</v>
      </c>
      <c r="B44" s="48">
        <v>0.99938407920884798</v>
      </c>
      <c r="C44" s="48">
        <v>-6.1611054828308702E-4</v>
      </c>
      <c r="D44" s="48">
        <v>1.2080543538535399E-2</v>
      </c>
      <c r="E44" s="49">
        <v>3.23993035949563E-17</v>
      </c>
      <c r="F44" s="48">
        <v>3.0896940646786601E-2</v>
      </c>
      <c r="G44" s="48">
        <v>0.16071842392582</v>
      </c>
      <c r="H44" s="48">
        <v>-1</v>
      </c>
      <c r="I44" s="48">
        <v>9.1708789383506501E-4</v>
      </c>
      <c r="J44" s="48">
        <v>25.6764241684395</v>
      </c>
      <c r="K44" s="49">
        <v>1.06729955741077E-19</v>
      </c>
      <c r="L44" s="49">
        <v>1.65233345546966E-17</v>
      </c>
      <c r="M44" s="48">
        <v>0.49729131478868999</v>
      </c>
      <c r="N44" s="48">
        <v>0.16071842392582</v>
      </c>
      <c r="O44" s="48">
        <v>9.1708789383506501E-4</v>
      </c>
      <c r="P44" s="48" t="s">
        <v>163</v>
      </c>
      <c r="Q44" s="48">
        <v>41</v>
      </c>
      <c r="R44" s="78" t="s">
        <v>8</v>
      </c>
    </row>
    <row r="45" spans="1:18" x14ac:dyDescent="0.2">
      <c r="A45" s="48">
        <v>43</v>
      </c>
      <c r="B45" s="48">
        <v>0.99940813180914401</v>
      </c>
      <c r="C45" s="48">
        <v>-5.92043413976294E-4</v>
      </c>
      <c r="D45" s="48">
        <v>1.20845679922777E-2</v>
      </c>
      <c r="E45" s="49">
        <v>4.27378663047331E-17</v>
      </c>
      <c r="F45" s="48">
        <v>3.0925619889573999E-2</v>
      </c>
      <c r="G45" s="69">
        <v>0.171572849262388</v>
      </c>
      <c r="H45" s="48">
        <v>-1</v>
      </c>
      <c r="I45" s="48">
        <v>9.2674429117318297E-4</v>
      </c>
      <c r="J45" s="48">
        <v>25.735365156417</v>
      </c>
      <c r="K45" s="49">
        <v>1.1322508090006301E-19</v>
      </c>
      <c r="L45" s="49">
        <v>1.8396149703557301E-17</v>
      </c>
      <c r="M45" s="69">
        <v>0.49840507881547302</v>
      </c>
      <c r="N45" s="69">
        <v>0.171572849262388</v>
      </c>
      <c r="O45" s="48">
        <v>9.2674429117318297E-4</v>
      </c>
      <c r="P45" s="48" t="s">
        <v>163</v>
      </c>
      <c r="Q45" s="48">
        <v>42</v>
      </c>
      <c r="R45" s="78" t="s">
        <v>8</v>
      </c>
    </row>
    <row r="46" spans="1:18" x14ac:dyDescent="0.2">
      <c r="A46" s="48">
        <v>44</v>
      </c>
      <c r="B46" s="48">
        <v>0.99954447095291299</v>
      </c>
      <c r="C46" s="48">
        <v>-4.5563283196259498E-4</v>
      </c>
      <c r="D46" s="48">
        <v>1.2085631921437599E-2</v>
      </c>
      <c r="E46" s="49">
        <v>6.1669997556119195E-17</v>
      </c>
      <c r="F46" s="48">
        <v>3.1145886788586999E-2</v>
      </c>
      <c r="G46" s="48">
        <v>0.17210277074431901</v>
      </c>
      <c r="H46" s="48">
        <v>-1</v>
      </c>
      <c r="I46" s="48">
        <v>9.3638043766526699E-4</v>
      </c>
      <c r="J46" s="69">
        <v>26.503957369432499</v>
      </c>
      <c r="K46" s="49">
        <v>1.13427557007571E-19</v>
      </c>
      <c r="L46" s="49">
        <v>2.5751220499689299E-17</v>
      </c>
      <c r="M46" s="48">
        <v>0.50815545750073299</v>
      </c>
      <c r="N46" s="48">
        <v>0.17210277074431901</v>
      </c>
      <c r="O46" s="48">
        <v>9.3638043766526699E-4</v>
      </c>
      <c r="P46" s="48" t="s">
        <v>163</v>
      </c>
      <c r="Q46" s="48">
        <v>43</v>
      </c>
      <c r="R46" s="78" t="s">
        <v>8</v>
      </c>
    </row>
    <row r="47" spans="1:18" x14ac:dyDescent="0.2">
      <c r="A47" s="48">
        <v>45</v>
      </c>
      <c r="B47" s="48">
        <v>1.00004893289214</v>
      </c>
      <c r="C47" s="49">
        <v>4.8931694962675098E-5</v>
      </c>
      <c r="D47" s="48">
        <v>1.2103147737487E-2</v>
      </c>
      <c r="E47" s="49">
        <v>7.8084256461688804E-17</v>
      </c>
      <c r="F47" s="48">
        <v>3.1162200655584001E-2</v>
      </c>
      <c r="G47" s="48">
        <v>0.17214752769861899</v>
      </c>
      <c r="H47" s="48">
        <v>-1</v>
      </c>
      <c r="I47" s="48">
        <v>9.5631537276867499E-4</v>
      </c>
      <c r="J47" s="48">
        <v>26.715400849409399</v>
      </c>
      <c r="K47" s="49">
        <v>1.7155977988405001E-19</v>
      </c>
      <c r="L47" s="49">
        <v>2.7203888833094E-17</v>
      </c>
      <c r="M47" s="69">
        <v>0.54108724155593502</v>
      </c>
      <c r="N47" s="48">
        <v>0.17214752769861899</v>
      </c>
      <c r="O47" s="48">
        <v>9.5631537276867499E-4</v>
      </c>
      <c r="P47" s="48" t="s">
        <v>163</v>
      </c>
      <c r="Q47" s="48">
        <v>44</v>
      </c>
      <c r="R47" s="78" t="s">
        <v>8</v>
      </c>
    </row>
    <row r="48" spans="1:18" x14ac:dyDescent="0.2">
      <c r="A48" s="48">
        <v>46</v>
      </c>
      <c r="B48" s="48">
        <v>1.0002219158310599</v>
      </c>
      <c r="C48" s="48">
        <v>2.2189121138457401E-4</v>
      </c>
      <c r="D48" s="48">
        <v>1.21152635988474E-2</v>
      </c>
      <c r="E48" s="49">
        <v>1.17441568507868E-16</v>
      </c>
      <c r="F48" s="48">
        <v>3.11911508693931E-2</v>
      </c>
      <c r="G48" s="48">
        <v>0.17334493629248501</v>
      </c>
      <c r="H48" s="48">
        <v>-1</v>
      </c>
      <c r="I48" s="48">
        <v>9.7213621522266496E-4</v>
      </c>
      <c r="J48" s="69">
        <v>26.922560824995301</v>
      </c>
      <c r="K48" s="49">
        <v>2.0882874348286201E-19</v>
      </c>
      <c r="L48" s="49">
        <v>3.89234062277417E-17</v>
      </c>
      <c r="M48" s="48">
        <v>0.55188102549529106</v>
      </c>
      <c r="N48" s="48">
        <v>0.17334493629248501</v>
      </c>
      <c r="O48" s="48">
        <v>9.7213621522266496E-4</v>
      </c>
      <c r="P48" s="48" t="s">
        <v>163</v>
      </c>
      <c r="Q48" s="48">
        <v>45</v>
      </c>
      <c r="R48" s="78" t="s">
        <v>8</v>
      </c>
    </row>
    <row r="49" spans="1:18" x14ac:dyDescent="0.2">
      <c r="A49" s="48">
        <v>47</v>
      </c>
      <c r="B49" s="48">
        <v>1.00035547592518</v>
      </c>
      <c r="C49" s="48">
        <v>3.5541275858614598E-4</v>
      </c>
      <c r="D49" s="48">
        <v>1.21329376658923E-2</v>
      </c>
      <c r="E49" s="49">
        <v>1.21149723033612E-16</v>
      </c>
      <c r="F49" s="48">
        <v>3.1905894799270099E-2</v>
      </c>
      <c r="G49" s="48">
        <v>0.17673256066753601</v>
      </c>
      <c r="H49" s="48">
        <v>-1</v>
      </c>
      <c r="I49" s="48">
        <v>9.8257827963749004E-4</v>
      </c>
      <c r="J49" s="48">
        <v>27.136769844161499</v>
      </c>
      <c r="K49" s="49">
        <v>2.4507733623770498E-19</v>
      </c>
      <c r="L49" s="49">
        <v>5.0930534101487902E-17</v>
      </c>
      <c r="M49" s="69">
        <v>0.56416639334978302</v>
      </c>
      <c r="N49" s="48">
        <v>0.17673256066753601</v>
      </c>
      <c r="O49" s="48">
        <v>9.8257827963749004E-4</v>
      </c>
      <c r="P49" s="48" t="s">
        <v>163</v>
      </c>
      <c r="Q49" s="48">
        <v>46</v>
      </c>
      <c r="R49" s="78" t="s">
        <v>8</v>
      </c>
    </row>
    <row r="50" spans="1:18" x14ac:dyDescent="0.2">
      <c r="A50" s="48">
        <v>48</v>
      </c>
      <c r="B50" s="48">
        <v>1.00047610917285</v>
      </c>
      <c r="C50" s="48">
        <v>4.7599586883640901E-4</v>
      </c>
      <c r="D50" s="48">
        <v>1.2133768511381799E-2</v>
      </c>
      <c r="E50" s="49">
        <v>1.21608039669723E-16</v>
      </c>
      <c r="F50" s="48">
        <v>3.1910871844510302E-2</v>
      </c>
      <c r="G50" s="48">
        <v>0.186731475529512</v>
      </c>
      <c r="H50" s="48">
        <v>-1</v>
      </c>
      <c r="I50" s="48">
        <v>1.0016820789113901E-3</v>
      </c>
      <c r="J50" s="48">
        <v>27.416577671066999</v>
      </c>
      <c r="K50" s="49">
        <v>3.1903331424947702E-19</v>
      </c>
      <c r="L50" s="49">
        <v>6.4651427458704798E-17</v>
      </c>
      <c r="M50" s="69">
        <v>0.57688275005012501</v>
      </c>
      <c r="N50" s="48">
        <v>0.186731475529512</v>
      </c>
      <c r="O50" s="48">
        <v>1.0016820789113901E-3</v>
      </c>
      <c r="P50" s="48" t="s">
        <v>163</v>
      </c>
      <c r="Q50" s="48">
        <v>47</v>
      </c>
      <c r="R50" s="78" t="s">
        <v>8</v>
      </c>
    </row>
    <row r="51" spans="1:18" x14ac:dyDescent="0.2">
      <c r="A51" s="48">
        <v>49</v>
      </c>
      <c r="B51" s="48">
        <v>1.00048855798529</v>
      </c>
      <c r="C51" s="48">
        <v>4.8843867969152203E-4</v>
      </c>
      <c r="D51" s="48">
        <v>1.2140644218183999E-2</v>
      </c>
      <c r="E51" s="49">
        <v>1.4655305940042701E-16</v>
      </c>
      <c r="F51" s="48">
        <v>3.2028748233860697E-2</v>
      </c>
      <c r="G51" s="48">
        <v>0.18920356037706601</v>
      </c>
      <c r="H51" s="48">
        <v>-1</v>
      </c>
      <c r="I51" s="48">
        <v>1.01496599901426E-3</v>
      </c>
      <c r="J51" s="48">
        <v>27.4913744248196</v>
      </c>
      <c r="K51" s="49">
        <v>3.4744557181106198E-19</v>
      </c>
      <c r="L51" s="49">
        <v>9.3771547496211999E-17</v>
      </c>
      <c r="M51" s="69">
        <v>0.58316671396806297</v>
      </c>
      <c r="N51" s="48">
        <v>0.18920356037706601</v>
      </c>
      <c r="O51" s="48">
        <v>1.01496599901426E-3</v>
      </c>
      <c r="P51" s="48" t="s">
        <v>163</v>
      </c>
      <c r="Q51" s="48">
        <v>48</v>
      </c>
      <c r="R51" s="78" t="s">
        <v>8</v>
      </c>
    </row>
    <row r="52" spans="1:18" x14ac:dyDescent="0.2">
      <c r="A52" s="48">
        <v>50</v>
      </c>
      <c r="B52" s="48">
        <v>1.0005739540326</v>
      </c>
      <c r="C52" s="48">
        <v>5.7378938398256504E-4</v>
      </c>
      <c r="D52" s="69">
        <v>1.2148286730951001E-2</v>
      </c>
      <c r="E52" s="49">
        <v>1.99049577056998E-16</v>
      </c>
      <c r="F52" s="48">
        <v>3.2153088049343997E-2</v>
      </c>
      <c r="G52" s="48">
        <v>0.18990627899376999</v>
      </c>
      <c r="H52" s="48">
        <v>-1</v>
      </c>
      <c r="I52" s="48">
        <v>1.0199024060874101E-3</v>
      </c>
      <c r="J52" s="48">
        <v>27.552708788307601</v>
      </c>
      <c r="K52" s="49">
        <v>3.5209972379738002E-19</v>
      </c>
      <c r="L52" s="49">
        <v>1.1582442854750699E-16</v>
      </c>
      <c r="M52" s="69">
        <v>0.58459913498865002</v>
      </c>
      <c r="N52" s="48">
        <v>0.18990627899376999</v>
      </c>
      <c r="O52" s="48">
        <v>1.0199024060874101E-3</v>
      </c>
      <c r="P52" s="48" t="s">
        <v>163</v>
      </c>
      <c r="Q52" s="48">
        <v>49</v>
      </c>
      <c r="R52" s="78" t="s">
        <v>8</v>
      </c>
    </row>
    <row r="53" spans="1:18" x14ac:dyDescent="0.2">
      <c r="A53" s="48">
        <v>51</v>
      </c>
      <c r="B53" s="48">
        <v>1.0005863384598399</v>
      </c>
      <c r="C53" s="48">
        <v>5.8616663060394802E-4</v>
      </c>
      <c r="D53" s="69">
        <v>1.2154512961520701E-2</v>
      </c>
      <c r="E53" s="49">
        <v>2.0281583208078901E-16</v>
      </c>
      <c r="F53" s="48">
        <v>3.2159899698630798E-2</v>
      </c>
      <c r="G53" s="48">
        <v>0.19894789644895999</v>
      </c>
      <c r="H53" s="48">
        <v>-1</v>
      </c>
      <c r="I53" s="48">
        <v>1.03841411140077E-3</v>
      </c>
      <c r="J53" s="48">
        <v>27.567713586039002</v>
      </c>
      <c r="K53" s="49">
        <v>4.8305018084425999E-19</v>
      </c>
      <c r="L53" s="49">
        <v>1.1704750211005901E-16</v>
      </c>
      <c r="M53" s="48">
        <v>0.58540878734720903</v>
      </c>
      <c r="N53" s="48">
        <v>0.19894789644895999</v>
      </c>
      <c r="O53" s="48">
        <v>1.03841411140077E-3</v>
      </c>
      <c r="P53" s="48" t="s">
        <v>163</v>
      </c>
      <c r="Q53" s="48">
        <v>50</v>
      </c>
      <c r="R53" s="78" t="s">
        <v>8</v>
      </c>
    </row>
    <row r="54" spans="1:18" x14ac:dyDescent="0.2">
      <c r="A54" s="48">
        <v>52</v>
      </c>
      <c r="B54" s="48">
        <v>1.00109584177358</v>
      </c>
      <c r="C54" s="48">
        <v>1.0952417772729999E-3</v>
      </c>
      <c r="D54" s="48">
        <v>1.21628366175338E-2</v>
      </c>
      <c r="E54" s="49">
        <v>3.5114898915554701E-16</v>
      </c>
      <c r="F54" s="48">
        <v>3.21948973178477E-2</v>
      </c>
      <c r="G54" s="48">
        <v>0.199419311354879</v>
      </c>
      <c r="H54" s="48">
        <v>-1</v>
      </c>
      <c r="I54" s="48">
        <v>1.0552796930960999E-3</v>
      </c>
      <c r="J54" s="48">
        <v>28.072818103183</v>
      </c>
      <c r="K54" s="49">
        <v>5.1491825926510797E-19</v>
      </c>
      <c r="L54" s="49">
        <v>1.3474557868739901E-16</v>
      </c>
      <c r="M54" s="69">
        <v>0.60701008747563701</v>
      </c>
      <c r="N54" s="48">
        <v>0.199419311354879</v>
      </c>
      <c r="O54" s="48">
        <v>1.0552796930960999E-3</v>
      </c>
      <c r="P54" s="48" t="s">
        <v>163</v>
      </c>
      <c r="Q54" s="48">
        <v>51</v>
      </c>
      <c r="R54" s="78" t="s">
        <v>8</v>
      </c>
    </row>
    <row r="55" spans="1:18" x14ac:dyDescent="0.2">
      <c r="A55" s="48">
        <v>53</v>
      </c>
      <c r="B55" s="48">
        <v>1.0013423833617301</v>
      </c>
      <c r="C55" s="48">
        <v>1.34148317069942E-3</v>
      </c>
      <c r="D55" s="69">
        <v>1.2163418720241299E-2</v>
      </c>
      <c r="E55" s="49">
        <v>4.1966981713033298E-16</v>
      </c>
      <c r="F55" s="48">
        <v>3.2328886942807097E-2</v>
      </c>
      <c r="G55" s="48">
        <v>0.20371908803852501</v>
      </c>
      <c r="H55" s="48">
        <v>-1</v>
      </c>
      <c r="I55" s="48">
        <v>1.0716209461480899E-3</v>
      </c>
      <c r="J55" s="48">
        <v>28.166840299412399</v>
      </c>
      <c r="K55" s="49">
        <v>9.0494683049229009E-19</v>
      </c>
      <c r="L55" s="49">
        <v>1.42413820063012E-16</v>
      </c>
      <c r="M55" s="48">
        <v>0.62891038209133598</v>
      </c>
      <c r="N55" s="48">
        <v>0.20371908803852501</v>
      </c>
      <c r="O55" s="48">
        <v>1.0716209461480899E-3</v>
      </c>
      <c r="P55" s="48" t="s">
        <v>163</v>
      </c>
      <c r="Q55" s="48">
        <v>52</v>
      </c>
      <c r="R55" s="78" t="s">
        <v>8</v>
      </c>
    </row>
    <row r="56" spans="1:18" x14ac:dyDescent="0.2">
      <c r="A56" s="48">
        <v>54</v>
      </c>
      <c r="B56" s="48">
        <v>1.00147168195565</v>
      </c>
      <c r="C56" s="48">
        <v>1.4706000930736699E-3</v>
      </c>
      <c r="D56" s="69">
        <v>1.21650361546755E-2</v>
      </c>
      <c r="E56" s="49">
        <v>4.4776525594818502E-16</v>
      </c>
      <c r="F56" s="48">
        <v>3.2626456182051303E-2</v>
      </c>
      <c r="G56" s="48">
        <v>0.20896244003537301</v>
      </c>
      <c r="H56" s="48">
        <v>-1</v>
      </c>
      <c r="I56" s="48">
        <v>1.09600191228964E-3</v>
      </c>
      <c r="J56" s="48">
        <v>28.4325530242828</v>
      </c>
      <c r="K56" s="49">
        <v>1.15680430584596E-18</v>
      </c>
      <c r="L56" s="49">
        <v>1.85496809977615E-16</v>
      </c>
      <c r="M56" s="48">
        <v>0.63732593542474103</v>
      </c>
      <c r="N56" s="48">
        <v>0.20896244003537301</v>
      </c>
      <c r="O56" s="48">
        <v>1.09600191228964E-3</v>
      </c>
      <c r="P56" s="48" t="s">
        <v>163</v>
      </c>
      <c r="Q56" s="48">
        <v>53</v>
      </c>
      <c r="R56" s="78" t="s">
        <v>8</v>
      </c>
    </row>
    <row r="57" spans="1:18" x14ac:dyDescent="0.2">
      <c r="A57" s="48">
        <v>55</v>
      </c>
      <c r="B57" s="48">
        <v>1.0017295439175999</v>
      </c>
      <c r="C57" s="48">
        <v>1.72804997882448E-3</v>
      </c>
      <c r="D57" s="48">
        <v>1.21742965548624E-2</v>
      </c>
      <c r="E57" s="49">
        <v>5.4419167497861E-16</v>
      </c>
      <c r="F57" s="48">
        <v>3.2892724258651002E-2</v>
      </c>
      <c r="G57" s="48">
        <v>0.20920369233941799</v>
      </c>
      <c r="H57" s="48">
        <v>-1</v>
      </c>
      <c r="I57" s="48">
        <v>1.1092174934124099E-3</v>
      </c>
      <c r="J57" s="48">
        <v>28.4910103919558</v>
      </c>
      <c r="K57" s="49">
        <v>1.4080169184742899E-18</v>
      </c>
      <c r="L57" s="49">
        <v>2.7846556427544701E-16</v>
      </c>
      <c r="M57" s="69">
        <v>0.63856612237983801</v>
      </c>
      <c r="N57" s="48">
        <v>0.20920369233941799</v>
      </c>
      <c r="O57" s="48">
        <v>1.1092174934124099E-3</v>
      </c>
      <c r="P57" s="48" t="s">
        <v>163</v>
      </c>
      <c r="Q57" s="48">
        <v>54</v>
      </c>
      <c r="R57" s="78" t="s">
        <v>8</v>
      </c>
    </row>
    <row r="58" spans="1:18" x14ac:dyDescent="0.2">
      <c r="A58" s="48">
        <v>56</v>
      </c>
      <c r="B58" s="48">
        <v>1.00178712184403</v>
      </c>
      <c r="C58" s="48">
        <v>1.78552684180851E-3</v>
      </c>
      <c r="D58" s="48">
        <v>1.2178002532737001E-2</v>
      </c>
      <c r="E58" s="49">
        <v>6.5598353682383598E-16</v>
      </c>
      <c r="F58" s="48">
        <v>3.2987385293080401E-2</v>
      </c>
      <c r="G58" s="48">
        <v>0.209962360882222</v>
      </c>
      <c r="H58" s="48">
        <v>-1</v>
      </c>
      <c r="I58" s="48">
        <v>1.11215881946475E-3</v>
      </c>
      <c r="J58" s="48">
        <v>28.7784148041039</v>
      </c>
      <c r="K58" s="49">
        <v>1.62305296825653E-18</v>
      </c>
      <c r="L58" s="49">
        <v>3.0574057469477301E-16</v>
      </c>
      <c r="M58" s="69">
        <v>0.65890288911266104</v>
      </c>
      <c r="N58" s="48">
        <v>0.209962360882222</v>
      </c>
      <c r="O58" s="48">
        <v>1.11215881946475E-3</v>
      </c>
      <c r="P58" s="48" t="s">
        <v>163</v>
      </c>
      <c r="Q58" s="48">
        <v>55</v>
      </c>
      <c r="R58" s="78" t="s">
        <v>8</v>
      </c>
    </row>
    <row r="59" spans="1:18" x14ac:dyDescent="0.2">
      <c r="A59" s="48">
        <v>57</v>
      </c>
      <c r="B59" s="48">
        <v>1.00198764951527</v>
      </c>
      <c r="C59" s="48">
        <v>1.9856767536494402E-3</v>
      </c>
      <c r="D59" s="69">
        <v>1.2186312163395399E-2</v>
      </c>
      <c r="E59" s="49">
        <v>7.0045846477025602E-16</v>
      </c>
      <c r="F59" s="48">
        <v>3.3121334681123701E-2</v>
      </c>
      <c r="G59" s="48">
        <v>0.21311830698128501</v>
      </c>
      <c r="H59" s="48">
        <v>-1</v>
      </c>
      <c r="I59" s="48">
        <v>1.1465830598301099E-3</v>
      </c>
      <c r="J59" s="48">
        <v>29.2642833102169</v>
      </c>
      <c r="K59" s="49">
        <v>3.8144600769913702E-18</v>
      </c>
      <c r="L59" s="49">
        <v>3.2875891471993899E-16</v>
      </c>
      <c r="M59" s="48">
        <v>0.67055120075681895</v>
      </c>
      <c r="N59" s="48">
        <v>0.21311830698128501</v>
      </c>
      <c r="O59" s="48">
        <v>1.1465830598301099E-3</v>
      </c>
      <c r="P59" s="48" t="s">
        <v>163</v>
      </c>
      <c r="Q59" s="48">
        <v>56</v>
      </c>
      <c r="R59" s="78" t="s">
        <v>8</v>
      </c>
    </row>
    <row r="60" spans="1:18" x14ac:dyDescent="0.2">
      <c r="A60" s="48">
        <v>58</v>
      </c>
      <c r="B60" s="48">
        <v>1.00201832185929</v>
      </c>
      <c r="C60" s="48">
        <v>2.01628778421041E-3</v>
      </c>
      <c r="D60" s="69">
        <v>1.21871583922059E-2</v>
      </c>
      <c r="E60" s="49">
        <v>8.8806161290029897E-16</v>
      </c>
      <c r="F60" s="48">
        <v>3.3725341143136897E-2</v>
      </c>
      <c r="G60" s="48">
        <v>0.21349273842689101</v>
      </c>
      <c r="H60" s="48">
        <v>-1</v>
      </c>
      <c r="I60" s="69">
        <v>1.14690338116034E-3</v>
      </c>
      <c r="J60" s="69">
        <v>29.291674931810501</v>
      </c>
      <c r="K60" s="49">
        <v>4.5605375596631302E-18</v>
      </c>
      <c r="L60" s="49">
        <v>4.1389145799131499E-16</v>
      </c>
      <c r="M60" s="69">
        <v>0.67248503531080595</v>
      </c>
      <c r="N60" s="48">
        <v>0.21349273842689101</v>
      </c>
      <c r="O60" s="69">
        <v>1.14690338116034E-3</v>
      </c>
      <c r="P60" s="48" t="s">
        <v>163</v>
      </c>
      <c r="Q60" s="48">
        <v>57</v>
      </c>
      <c r="R60" s="78" t="s">
        <v>8</v>
      </c>
    </row>
    <row r="61" spans="1:18" x14ac:dyDescent="0.2">
      <c r="A61" s="48">
        <v>59</v>
      </c>
      <c r="B61" s="48">
        <v>1.0021230999347599</v>
      </c>
      <c r="C61" s="48">
        <v>2.12084934301614E-3</v>
      </c>
      <c r="D61" s="48">
        <v>1.2191305732050199E-2</v>
      </c>
      <c r="E61" s="49">
        <v>9.4268894948304597E-16</v>
      </c>
      <c r="F61" s="48">
        <v>3.3856325992441899E-2</v>
      </c>
      <c r="G61" s="48">
        <v>0.21606436870245899</v>
      </c>
      <c r="H61" s="48">
        <v>-1</v>
      </c>
      <c r="I61" s="48">
        <v>1.1580843736846099E-3</v>
      </c>
      <c r="J61" s="48">
        <v>29.388671817000201</v>
      </c>
      <c r="K61" s="49">
        <v>5.1954147618622403E-18</v>
      </c>
      <c r="L61" s="49">
        <v>4.7002442845350997E-16</v>
      </c>
      <c r="M61" s="48">
        <v>0.67759942504884896</v>
      </c>
      <c r="N61" s="48">
        <v>0.21606436870245899</v>
      </c>
      <c r="O61" s="48">
        <v>1.1580843736846099E-3</v>
      </c>
      <c r="P61" s="48" t="s">
        <v>163</v>
      </c>
      <c r="Q61" s="48">
        <v>58</v>
      </c>
      <c r="R61" s="78" t="s">
        <v>8</v>
      </c>
    </row>
    <row r="62" spans="1:18" x14ac:dyDescent="0.2">
      <c r="A62" s="48">
        <v>60</v>
      </c>
      <c r="B62" s="48">
        <v>1.0023038485391</v>
      </c>
      <c r="C62" s="48">
        <v>2.3011987490802301E-3</v>
      </c>
      <c r="D62" s="48">
        <v>1.21914202505965E-2</v>
      </c>
      <c r="E62" s="49">
        <v>1.11249123700642E-15</v>
      </c>
      <c r="F62" s="48">
        <v>3.3979275388796699E-2</v>
      </c>
      <c r="G62" s="48">
        <v>0.216295152832126</v>
      </c>
      <c r="H62" s="48">
        <v>-1</v>
      </c>
      <c r="I62" s="48">
        <v>1.1609192290566301E-3</v>
      </c>
      <c r="J62" s="48">
        <v>29.6462520704113</v>
      </c>
      <c r="K62" s="49">
        <v>5.3252944861049502E-18</v>
      </c>
      <c r="L62" s="49">
        <v>5.7509355469046705E-16</v>
      </c>
      <c r="M62" s="48">
        <v>0.68116640335809697</v>
      </c>
      <c r="N62" s="48">
        <v>0.216295152832126</v>
      </c>
      <c r="O62" s="48">
        <v>1.1609192290566301E-3</v>
      </c>
      <c r="P62" s="48" t="s">
        <v>163</v>
      </c>
      <c r="Q62" s="48">
        <v>59</v>
      </c>
      <c r="R62" s="78" t="s">
        <v>8</v>
      </c>
    </row>
    <row r="63" spans="1:18" x14ac:dyDescent="0.2">
      <c r="A63" s="48">
        <v>61</v>
      </c>
      <c r="B63" s="48">
        <v>1.00238736070224</v>
      </c>
      <c r="C63" s="48">
        <v>2.3845154841497301E-3</v>
      </c>
      <c r="D63" s="48">
        <v>1.2199451091582301E-2</v>
      </c>
      <c r="E63" s="49">
        <v>1.5738274334194799E-15</v>
      </c>
      <c r="F63" s="48">
        <v>3.4076413515746098E-2</v>
      </c>
      <c r="G63" s="48">
        <v>0.222273924168988</v>
      </c>
      <c r="H63" s="48">
        <v>-1</v>
      </c>
      <c r="I63" s="48">
        <v>1.1612139906318399E-3</v>
      </c>
      <c r="J63" s="48">
        <v>29.705604043976599</v>
      </c>
      <c r="K63" s="49">
        <v>1.07394634546313E-17</v>
      </c>
      <c r="L63" s="49">
        <v>6.7213082671606996E-16</v>
      </c>
      <c r="M63" s="48">
        <v>0.694093946858096</v>
      </c>
      <c r="N63" s="48">
        <v>0.222273924168988</v>
      </c>
      <c r="O63" s="48">
        <v>1.1612139906318399E-3</v>
      </c>
      <c r="P63" s="48" t="s">
        <v>163</v>
      </c>
      <c r="Q63" s="48">
        <v>60</v>
      </c>
      <c r="R63" s="78" t="s">
        <v>8</v>
      </c>
    </row>
    <row r="64" spans="1:18" x14ac:dyDescent="0.2">
      <c r="A64" s="48">
        <v>62</v>
      </c>
      <c r="B64" s="48">
        <v>1.00238961664855</v>
      </c>
      <c r="C64" s="48">
        <v>2.3867660550031598E-3</v>
      </c>
      <c r="D64" s="48">
        <v>1.2205273642982401E-2</v>
      </c>
      <c r="E64" s="49">
        <v>2.0961772443240998E-15</v>
      </c>
      <c r="F64" s="48">
        <v>3.4265988683521001E-2</v>
      </c>
      <c r="G64" s="48">
        <v>0.22269069933286301</v>
      </c>
      <c r="H64" s="48">
        <v>-1</v>
      </c>
      <c r="I64" s="48">
        <v>1.1715968033418299E-3</v>
      </c>
      <c r="J64" s="69">
        <v>30.219443340256699</v>
      </c>
      <c r="K64" s="49">
        <v>1.1807480713028801E-17</v>
      </c>
      <c r="L64" s="49">
        <v>6.9461261461701896E-16</v>
      </c>
      <c r="M64" s="48">
        <v>0.69471462133220196</v>
      </c>
      <c r="N64" s="48">
        <v>0.22269069933286301</v>
      </c>
      <c r="O64" s="48">
        <v>1.1715968033418299E-3</v>
      </c>
      <c r="P64" s="48" t="s">
        <v>163</v>
      </c>
      <c r="Q64" s="48">
        <v>61</v>
      </c>
      <c r="R64" s="78" t="s">
        <v>8</v>
      </c>
    </row>
    <row r="65" spans="1:18" x14ac:dyDescent="0.2">
      <c r="A65" s="48">
        <v>63</v>
      </c>
      <c r="B65" s="48">
        <v>1.00239171467127</v>
      </c>
      <c r="C65" s="48">
        <v>2.3888590740138199E-3</v>
      </c>
      <c r="D65" s="48">
        <v>1.22081837160306E-2</v>
      </c>
      <c r="E65" s="49">
        <v>2.1078807794781201E-15</v>
      </c>
      <c r="F65" s="48">
        <v>3.4315856596675E-2</v>
      </c>
      <c r="G65" s="48">
        <v>0.223355001987847</v>
      </c>
      <c r="H65" s="48">
        <v>-1</v>
      </c>
      <c r="I65" s="48">
        <v>1.1734505022605801E-3</v>
      </c>
      <c r="J65" s="48">
        <v>30.225133352097899</v>
      </c>
      <c r="K65" s="49">
        <v>1.3432829002984E-17</v>
      </c>
      <c r="L65" s="49">
        <v>8.64389525175604E-16</v>
      </c>
      <c r="M65" s="48">
        <v>0.69560008995492895</v>
      </c>
      <c r="N65" s="48">
        <v>0.223355001987847</v>
      </c>
      <c r="O65" s="48">
        <v>1.1734505022605801E-3</v>
      </c>
      <c r="P65" s="48" t="s">
        <v>163</v>
      </c>
      <c r="Q65" s="48">
        <v>62</v>
      </c>
      <c r="R65" s="78" t="s">
        <v>8</v>
      </c>
    </row>
    <row r="66" spans="1:18" x14ac:dyDescent="0.2">
      <c r="A66" s="48">
        <v>64</v>
      </c>
      <c r="B66" s="48">
        <v>1.0024476079067</v>
      </c>
      <c r="C66" s="48">
        <v>2.4446173932104499E-3</v>
      </c>
      <c r="D66" s="48">
        <v>1.2209065699262301E-2</v>
      </c>
      <c r="E66" s="49">
        <v>2.7406422487621E-15</v>
      </c>
      <c r="F66" s="48">
        <v>3.4668597547383703E-2</v>
      </c>
      <c r="G66" s="48">
        <v>0.22396364196976901</v>
      </c>
      <c r="H66" s="48">
        <v>-1</v>
      </c>
      <c r="I66" s="48">
        <v>1.18326536349789E-3</v>
      </c>
      <c r="J66" s="48">
        <v>30.311821035674999</v>
      </c>
      <c r="K66" s="49">
        <v>1.7319022103174301E-17</v>
      </c>
      <c r="L66" s="49">
        <v>1.0780867558802799E-15</v>
      </c>
      <c r="M66" s="69">
        <v>0.69929247058547295</v>
      </c>
      <c r="N66" s="48">
        <v>0.22396364196976901</v>
      </c>
      <c r="O66" s="48">
        <v>1.18326536349789E-3</v>
      </c>
      <c r="P66" s="48" t="s">
        <v>163</v>
      </c>
      <c r="Q66" s="48">
        <v>63</v>
      </c>
      <c r="R66" s="78" t="s">
        <v>8</v>
      </c>
    </row>
    <row r="67" spans="1:18" x14ac:dyDescent="0.2">
      <c r="A67" s="48">
        <v>65</v>
      </c>
      <c r="B67" s="48">
        <v>1.0024918043470099</v>
      </c>
      <c r="C67" s="48">
        <v>2.48870495021502E-3</v>
      </c>
      <c r="D67" s="48">
        <v>1.22138632768269E-2</v>
      </c>
      <c r="E67" s="49">
        <v>2.9287586612312499E-15</v>
      </c>
      <c r="F67" s="48">
        <v>3.47637847373264E-2</v>
      </c>
      <c r="G67" s="48">
        <v>0.224224182735694</v>
      </c>
      <c r="H67" s="48">
        <v>-1</v>
      </c>
      <c r="I67" s="69">
        <v>1.1840846713092601E-3</v>
      </c>
      <c r="J67" s="48">
        <v>30.3820070777432</v>
      </c>
      <c r="K67" s="49">
        <v>2.2390074435608501E-17</v>
      </c>
      <c r="L67" s="49">
        <v>1.50077021144833E-15</v>
      </c>
      <c r="M67" s="48">
        <v>0.70747635840288803</v>
      </c>
      <c r="N67" s="48">
        <v>0.224224182735694</v>
      </c>
      <c r="O67" s="69">
        <v>1.1840846713092601E-3</v>
      </c>
      <c r="P67" s="48" t="s">
        <v>163</v>
      </c>
      <c r="Q67" s="48">
        <v>64</v>
      </c>
      <c r="R67" s="78" t="s">
        <v>8</v>
      </c>
    </row>
    <row r="68" spans="1:18" x14ac:dyDescent="0.2">
      <c r="A68" s="48">
        <v>66</v>
      </c>
      <c r="B68" s="48">
        <v>1.00251480362503</v>
      </c>
      <c r="C68" s="48">
        <v>2.5116467978233102E-3</v>
      </c>
      <c r="D68" s="48">
        <v>1.2214824253067001E-2</v>
      </c>
      <c r="E68" s="49">
        <v>3.1039439299832101E-15</v>
      </c>
      <c r="F68" s="48">
        <v>3.4786488712541398E-2</v>
      </c>
      <c r="G68" s="48">
        <v>0.22767138171481499</v>
      </c>
      <c r="H68" s="48">
        <v>-1</v>
      </c>
      <c r="I68" s="48">
        <v>1.19978374006217E-3</v>
      </c>
      <c r="J68" s="69">
        <v>30.576042513952601</v>
      </c>
      <c r="K68" s="49">
        <v>2.3670021011655499E-17</v>
      </c>
      <c r="L68" s="49">
        <v>1.9482491740572799E-15</v>
      </c>
      <c r="M68" s="48">
        <v>0.710871296295155</v>
      </c>
      <c r="N68" s="48">
        <v>0.22767138171481499</v>
      </c>
      <c r="O68" s="48">
        <v>1.19978374006217E-3</v>
      </c>
      <c r="P68" s="48" t="s">
        <v>163</v>
      </c>
      <c r="Q68" s="48">
        <v>65</v>
      </c>
      <c r="R68" s="78" t="s">
        <v>8</v>
      </c>
    </row>
    <row r="69" spans="1:18" x14ac:dyDescent="0.2">
      <c r="A69" s="48">
        <v>67</v>
      </c>
      <c r="B69" s="48">
        <v>1.00252080560095</v>
      </c>
      <c r="C69" s="48">
        <v>2.5176336998912899E-3</v>
      </c>
      <c r="D69" s="69">
        <v>1.22268444751673E-2</v>
      </c>
      <c r="E69" s="49">
        <v>3.1700858155257499E-15</v>
      </c>
      <c r="F69" s="48">
        <v>3.48080482381741E-2</v>
      </c>
      <c r="G69" s="48">
        <v>0.229717268550586</v>
      </c>
      <c r="H69" s="48">
        <v>-1</v>
      </c>
      <c r="I69" s="48">
        <v>1.2026285703393099E-3</v>
      </c>
      <c r="J69" s="48">
        <v>30.950374415416</v>
      </c>
      <c r="K69" s="49">
        <v>2.8327638054186899E-17</v>
      </c>
      <c r="L69" s="49">
        <v>1.9690813441572999E-15</v>
      </c>
      <c r="M69" s="48">
        <v>0.71295027258827004</v>
      </c>
      <c r="N69" s="48">
        <v>0.229717268550586</v>
      </c>
      <c r="O69" s="48">
        <v>1.2026285703393099E-3</v>
      </c>
      <c r="P69" s="48" t="s">
        <v>163</v>
      </c>
      <c r="Q69" s="48">
        <v>66</v>
      </c>
      <c r="R69" s="78" t="s">
        <v>8</v>
      </c>
    </row>
    <row r="70" spans="1:18" x14ac:dyDescent="0.2">
      <c r="A70" s="48">
        <v>68</v>
      </c>
      <c r="B70" s="48">
        <v>1.0025230272130401</v>
      </c>
      <c r="C70" s="48">
        <v>2.5198497233536602E-3</v>
      </c>
      <c r="D70" s="48">
        <v>1.22434534597005E-2</v>
      </c>
      <c r="E70" s="49">
        <v>3.2241352902689799E-15</v>
      </c>
      <c r="F70" s="48">
        <v>3.4927636844780799E-2</v>
      </c>
      <c r="G70" s="48">
        <v>0.23262233468746399</v>
      </c>
      <c r="H70" s="48">
        <v>-1</v>
      </c>
      <c r="I70" s="48">
        <v>1.2138836650389801E-3</v>
      </c>
      <c r="J70" s="48">
        <v>31.0746569257782</v>
      </c>
      <c r="K70" s="49">
        <v>3.3873797956869998E-17</v>
      </c>
      <c r="L70" s="49">
        <v>2.5833570913466198E-15</v>
      </c>
      <c r="M70" s="48">
        <v>0.71903404578866803</v>
      </c>
      <c r="N70" s="48">
        <v>0.23262233468746399</v>
      </c>
      <c r="O70" s="48">
        <v>1.2138836650389801E-3</v>
      </c>
      <c r="P70" s="48" t="s">
        <v>163</v>
      </c>
      <c r="Q70" s="48">
        <v>67</v>
      </c>
      <c r="R70" s="78" t="s">
        <v>8</v>
      </c>
    </row>
    <row r="71" spans="1:18" x14ac:dyDescent="0.2">
      <c r="A71" s="48">
        <v>69</v>
      </c>
      <c r="B71" s="48">
        <v>1.0026026448273799</v>
      </c>
      <c r="C71" s="48">
        <v>2.5992638124439698E-3</v>
      </c>
      <c r="D71" s="48">
        <v>1.22454843716517E-2</v>
      </c>
      <c r="E71" s="49">
        <v>3.5553679073168999E-15</v>
      </c>
      <c r="F71" s="48">
        <v>3.5397902417244401E-2</v>
      </c>
      <c r="G71" s="48">
        <v>0.23292979652151499</v>
      </c>
      <c r="H71" s="48">
        <v>-1</v>
      </c>
      <c r="I71" s="48">
        <v>1.2287893442617299E-3</v>
      </c>
      <c r="J71" s="48">
        <v>31.092187212464999</v>
      </c>
      <c r="K71" s="49">
        <v>3.4404481126142499E-17</v>
      </c>
      <c r="L71" s="49">
        <v>2.6668082895095202E-15</v>
      </c>
      <c r="M71" s="48">
        <v>0.72190927237167801</v>
      </c>
      <c r="N71" s="48">
        <v>0.23292979652151499</v>
      </c>
      <c r="O71" s="48">
        <v>1.2287893442617299E-3</v>
      </c>
      <c r="P71" s="48" t="s">
        <v>163</v>
      </c>
      <c r="Q71" s="48">
        <v>68</v>
      </c>
      <c r="R71" s="78" t="s">
        <v>8</v>
      </c>
    </row>
    <row r="72" spans="1:18" x14ac:dyDescent="0.2">
      <c r="A72" s="48">
        <v>70</v>
      </c>
      <c r="B72" s="48">
        <v>1.0026404272919001</v>
      </c>
      <c r="C72" s="48">
        <v>2.6369474878537402E-3</v>
      </c>
      <c r="D72" s="48">
        <v>1.2249046009688E-2</v>
      </c>
      <c r="E72" s="49">
        <v>4.0202863840262297E-15</v>
      </c>
      <c r="F72" s="48">
        <v>3.5436651498266199E-2</v>
      </c>
      <c r="G72" s="48">
        <v>0.23349497165392399</v>
      </c>
      <c r="H72" s="48">
        <v>-1</v>
      </c>
      <c r="I72" s="48">
        <v>1.2439050564743901E-3</v>
      </c>
      <c r="J72" s="48">
        <v>31.1814009234912</v>
      </c>
      <c r="K72" s="49">
        <v>5.6635756993986498E-17</v>
      </c>
      <c r="L72" s="49">
        <v>2.6880962081711502E-15</v>
      </c>
      <c r="M72" s="48">
        <v>0.72235407399307106</v>
      </c>
      <c r="N72" s="48">
        <v>0.23349497165392399</v>
      </c>
      <c r="O72" s="48">
        <v>1.2439050564743901E-3</v>
      </c>
      <c r="P72" s="48" t="s">
        <v>163</v>
      </c>
      <c r="Q72" s="48">
        <v>69</v>
      </c>
      <c r="R72" s="78" t="s">
        <v>8</v>
      </c>
    </row>
    <row r="73" spans="1:18" x14ac:dyDescent="0.2">
      <c r="A73" s="48">
        <v>71</v>
      </c>
      <c r="B73" s="48">
        <v>1.00292417763522</v>
      </c>
      <c r="C73" s="48">
        <v>2.9199105442633501E-3</v>
      </c>
      <c r="D73" s="48">
        <v>1.22555051528972E-2</v>
      </c>
      <c r="E73" s="49">
        <v>4.2187892299932696E-15</v>
      </c>
      <c r="F73" s="48">
        <v>3.55218731221741E-2</v>
      </c>
      <c r="G73" s="48">
        <v>0.23977428159374001</v>
      </c>
      <c r="H73" s="48">
        <v>-1</v>
      </c>
      <c r="I73" s="48">
        <v>1.2452549964531801E-3</v>
      </c>
      <c r="J73" s="69">
        <v>31.279995683195398</v>
      </c>
      <c r="K73" s="49">
        <v>7.3057221971148098E-17</v>
      </c>
      <c r="L73" s="49">
        <v>2.93350792656367E-15</v>
      </c>
      <c r="M73" s="48">
        <v>0.725058656111077</v>
      </c>
      <c r="N73" s="48">
        <v>0.23977428159374001</v>
      </c>
      <c r="O73" s="48">
        <v>1.2452549964531801E-3</v>
      </c>
      <c r="P73" s="48" t="s">
        <v>163</v>
      </c>
      <c r="Q73" s="48">
        <v>70</v>
      </c>
      <c r="R73" s="78" t="s">
        <v>8</v>
      </c>
    </row>
    <row r="74" spans="1:18" x14ac:dyDescent="0.2">
      <c r="A74" s="48">
        <v>72</v>
      </c>
      <c r="B74" s="48">
        <v>1.00301971500273</v>
      </c>
      <c r="C74" s="48">
        <v>3.0151648212424298E-3</v>
      </c>
      <c r="D74" s="48">
        <v>1.22559443594731E-2</v>
      </c>
      <c r="E74" s="49">
        <v>5.1143308840956501E-15</v>
      </c>
      <c r="F74" s="48">
        <v>3.5546769825427302E-2</v>
      </c>
      <c r="G74" s="48">
        <v>0.240833891384371</v>
      </c>
      <c r="H74" s="48">
        <v>-1</v>
      </c>
      <c r="I74" s="48">
        <v>1.2491820558831999E-3</v>
      </c>
      <c r="J74" s="48">
        <v>31.316102006731899</v>
      </c>
      <c r="K74" s="49">
        <v>7.4167246525099299E-17</v>
      </c>
      <c r="L74" s="49">
        <v>2.93376118845569E-15</v>
      </c>
      <c r="M74" s="48">
        <v>0.73858682573135304</v>
      </c>
      <c r="N74" s="48">
        <v>0.240833891384371</v>
      </c>
      <c r="O74" s="48">
        <v>1.2491820558831999E-3</v>
      </c>
      <c r="P74" s="48" t="s">
        <v>163</v>
      </c>
      <c r="Q74" s="48">
        <v>71</v>
      </c>
      <c r="R74" s="78" t="s">
        <v>8</v>
      </c>
    </row>
    <row r="75" spans="1:18" x14ac:dyDescent="0.2">
      <c r="A75" s="48">
        <v>73</v>
      </c>
      <c r="B75" s="48">
        <v>1.0030500089600101</v>
      </c>
      <c r="C75" s="48">
        <v>3.0453671187281599E-3</v>
      </c>
      <c r="D75" s="69">
        <v>1.22584724066772E-2</v>
      </c>
      <c r="E75" s="49">
        <v>5.1862486503356702E-15</v>
      </c>
      <c r="F75" s="48">
        <v>3.5583803463347899E-2</v>
      </c>
      <c r="G75" s="48">
        <v>0.24165599438204</v>
      </c>
      <c r="H75" s="48">
        <v>-1</v>
      </c>
      <c r="I75" s="48">
        <v>1.2627436125651999E-3</v>
      </c>
      <c r="J75" s="48">
        <v>31.325110510001501</v>
      </c>
      <c r="K75" s="49">
        <v>7.8299424307441203E-17</v>
      </c>
      <c r="L75" s="49">
        <v>2.98775465021855E-15</v>
      </c>
      <c r="M75" s="69">
        <v>0.73878060713881599</v>
      </c>
      <c r="N75" s="48">
        <v>0.24165599438204</v>
      </c>
      <c r="O75" s="48">
        <v>1.2627436125651999E-3</v>
      </c>
      <c r="P75" s="48" t="s">
        <v>163</v>
      </c>
      <c r="Q75" s="48">
        <v>72</v>
      </c>
      <c r="R75" s="78" t="s">
        <v>8</v>
      </c>
    </row>
    <row r="76" spans="1:18" x14ac:dyDescent="0.2">
      <c r="A76" s="48">
        <v>74</v>
      </c>
      <c r="B76" s="48">
        <v>1.0030521389606699</v>
      </c>
      <c r="C76" s="48">
        <v>3.0474906403606802E-3</v>
      </c>
      <c r="D76" s="48">
        <v>1.2261766926760599E-2</v>
      </c>
      <c r="E76" s="49">
        <v>6.2799113351422297E-15</v>
      </c>
      <c r="F76" s="48">
        <v>3.5937792042266499E-2</v>
      </c>
      <c r="G76" s="48">
        <v>0.24298194989008901</v>
      </c>
      <c r="H76" s="48">
        <v>-1</v>
      </c>
      <c r="I76" s="48">
        <v>1.2649259367559099E-3</v>
      </c>
      <c r="J76" s="48">
        <v>31.3300389839251</v>
      </c>
      <c r="K76" s="49">
        <v>8.0889982133368399E-17</v>
      </c>
      <c r="L76" s="49">
        <v>3.3089425675706299E-15</v>
      </c>
      <c r="M76" s="48">
        <v>0.74353451547638605</v>
      </c>
      <c r="N76" s="48">
        <v>0.24298194989008901</v>
      </c>
      <c r="O76" s="48">
        <v>1.2649259367559099E-3</v>
      </c>
      <c r="P76" s="48" t="s">
        <v>163</v>
      </c>
      <c r="Q76" s="48">
        <v>73</v>
      </c>
      <c r="R76" s="78" t="s">
        <v>8</v>
      </c>
    </row>
    <row r="77" spans="1:18" x14ac:dyDescent="0.2">
      <c r="A77" s="48">
        <v>75</v>
      </c>
      <c r="B77" s="48">
        <v>1.0030564675778699</v>
      </c>
      <c r="C77" s="48">
        <v>3.0518060769074199E-3</v>
      </c>
      <c r="D77" s="48">
        <v>1.22638110675679E-2</v>
      </c>
      <c r="E77" s="49">
        <v>6.3342130113735396E-15</v>
      </c>
      <c r="F77" s="48">
        <v>3.6079189311630101E-2</v>
      </c>
      <c r="G77" s="48">
        <v>0.24397914171499799</v>
      </c>
      <c r="H77" s="48">
        <v>-1</v>
      </c>
      <c r="I77" s="48">
        <v>1.2886053597746599E-3</v>
      </c>
      <c r="J77" s="48">
        <v>31.368376569996499</v>
      </c>
      <c r="K77" s="49">
        <v>1.1392924243556101E-16</v>
      </c>
      <c r="L77" s="49">
        <v>3.6839787813912301E-15</v>
      </c>
      <c r="M77" s="48">
        <v>0.74541555835920403</v>
      </c>
      <c r="N77" s="48">
        <v>0.24397914171499799</v>
      </c>
      <c r="O77" s="48">
        <v>1.2886053597746599E-3</v>
      </c>
      <c r="P77" s="48" t="s">
        <v>163</v>
      </c>
      <c r="Q77" s="48">
        <v>74</v>
      </c>
      <c r="R77" s="78" t="s">
        <v>8</v>
      </c>
    </row>
    <row r="78" spans="1:18" x14ac:dyDescent="0.2">
      <c r="A78" s="48">
        <v>76</v>
      </c>
      <c r="B78" s="48">
        <v>1.00320094819768</v>
      </c>
      <c r="C78" s="48">
        <v>3.1958360691969898E-3</v>
      </c>
      <c r="D78" s="48">
        <v>1.22660946956806E-2</v>
      </c>
      <c r="E78" s="49">
        <v>6.9106677496934301E-15</v>
      </c>
      <c r="F78" s="48">
        <v>3.6188982087091703E-2</v>
      </c>
      <c r="G78" s="48">
        <v>0.24534449748252099</v>
      </c>
      <c r="H78" s="48">
        <v>-1</v>
      </c>
      <c r="I78" s="48">
        <v>1.2954270963457101E-3</v>
      </c>
      <c r="J78" s="48">
        <v>31.377739341026501</v>
      </c>
      <c r="K78" s="49">
        <v>1.3879943532081899E-16</v>
      </c>
      <c r="L78" s="49">
        <v>3.72553276367556E-15</v>
      </c>
      <c r="M78" s="48">
        <v>0.75235902930965803</v>
      </c>
      <c r="N78" s="48">
        <v>0.24534449748252099</v>
      </c>
      <c r="O78" s="48">
        <v>1.2954270963457101E-3</v>
      </c>
      <c r="P78" s="48" t="s">
        <v>163</v>
      </c>
      <c r="Q78" s="48">
        <v>75</v>
      </c>
      <c r="R78" s="78" t="s">
        <v>8</v>
      </c>
    </row>
    <row r="79" spans="1:18" x14ac:dyDescent="0.2">
      <c r="A79" s="48">
        <v>77</v>
      </c>
      <c r="B79" s="48">
        <v>1.0032435763106999</v>
      </c>
      <c r="C79" s="48">
        <v>3.23832726445005E-3</v>
      </c>
      <c r="D79" s="48">
        <v>1.22673816652596E-2</v>
      </c>
      <c r="E79" s="49">
        <v>7.8919686473145603E-15</v>
      </c>
      <c r="F79" s="48">
        <v>3.6377991489561702E-2</v>
      </c>
      <c r="G79" s="48">
        <v>0.24854945411327201</v>
      </c>
      <c r="H79" s="48">
        <v>-1</v>
      </c>
      <c r="I79" s="48">
        <v>1.29608833996031E-3</v>
      </c>
      <c r="J79" s="69">
        <v>31.445165065104</v>
      </c>
      <c r="K79" s="49">
        <v>1.47928070266825E-16</v>
      </c>
      <c r="L79" s="49">
        <v>4.6264298650432001E-15</v>
      </c>
      <c r="M79" s="48">
        <v>0.75473416777313695</v>
      </c>
      <c r="N79" s="48">
        <v>0.24854945411327201</v>
      </c>
      <c r="O79" s="48">
        <v>1.29608833996031E-3</v>
      </c>
      <c r="P79" s="48" t="s">
        <v>163</v>
      </c>
      <c r="Q79" s="48">
        <v>76</v>
      </c>
      <c r="R79" s="78" t="s">
        <v>8</v>
      </c>
    </row>
    <row r="80" spans="1:18" x14ac:dyDescent="0.2">
      <c r="A80" s="48">
        <v>78</v>
      </c>
      <c r="B80" s="48">
        <v>1.0033509224683099</v>
      </c>
      <c r="C80" s="48">
        <v>3.3453206383217702E-3</v>
      </c>
      <c r="D80" s="48">
        <v>1.2272024811394701E-2</v>
      </c>
      <c r="E80" s="49">
        <v>8.9275354964353805E-15</v>
      </c>
      <c r="F80" s="48">
        <v>3.6466485460029202E-2</v>
      </c>
      <c r="G80" s="48">
        <v>0.2491440276802</v>
      </c>
      <c r="H80" s="48">
        <v>-1</v>
      </c>
      <c r="I80" s="48">
        <v>1.2970413316143201E-3</v>
      </c>
      <c r="J80" s="48">
        <v>31.520232407271301</v>
      </c>
      <c r="K80" s="49">
        <v>1.5728515741547799E-16</v>
      </c>
      <c r="L80" s="49">
        <v>5.8585880044589203E-15</v>
      </c>
      <c r="M80" s="48">
        <v>0.75972910295486795</v>
      </c>
      <c r="N80" s="48">
        <v>0.2491440276802</v>
      </c>
      <c r="O80" s="48">
        <v>1.2970413316143201E-3</v>
      </c>
      <c r="P80" s="48" t="s">
        <v>163</v>
      </c>
      <c r="Q80" s="48">
        <v>77</v>
      </c>
      <c r="R80" s="78" t="s">
        <v>8</v>
      </c>
    </row>
    <row r="81" spans="1:18" x14ac:dyDescent="0.2">
      <c r="A81" s="48">
        <v>79</v>
      </c>
      <c r="B81" s="48">
        <v>1.00339185078711</v>
      </c>
      <c r="C81" s="48">
        <v>3.3861114355806798E-3</v>
      </c>
      <c r="D81" s="69">
        <v>1.2275021054683101E-2</v>
      </c>
      <c r="E81" s="49">
        <v>9.6747282334551008E-15</v>
      </c>
      <c r="F81" s="48">
        <v>3.6493232149892203E-2</v>
      </c>
      <c r="G81" s="48">
        <v>0.25010430010658402</v>
      </c>
      <c r="H81" s="48">
        <v>-1</v>
      </c>
      <c r="I81" s="48">
        <v>1.2998947336896401E-3</v>
      </c>
      <c r="J81" s="48">
        <v>32.341638615578802</v>
      </c>
      <c r="K81" s="49">
        <v>1.7043600341953699E-16</v>
      </c>
      <c r="L81" s="49">
        <v>5.9392706277819999E-15</v>
      </c>
      <c r="M81" s="48">
        <v>0.760930008268488</v>
      </c>
      <c r="N81" s="48">
        <v>0.25010430010658402</v>
      </c>
      <c r="O81" s="48">
        <v>1.2998947336896401E-3</v>
      </c>
      <c r="P81" s="48" t="s">
        <v>163</v>
      </c>
      <c r="Q81" s="48">
        <v>78</v>
      </c>
      <c r="R81" s="78" t="s">
        <v>8</v>
      </c>
    </row>
    <row r="82" spans="1:18" x14ac:dyDescent="0.2">
      <c r="A82" s="48">
        <v>80</v>
      </c>
      <c r="B82" s="48">
        <v>1.0034479146742501</v>
      </c>
      <c r="C82" s="48">
        <v>3.4419842442870601E-3</v>
      </c>
      <c r="D82" s="48">
        <v>1.2279135527600999E-2</v>
      </c>
      <c r="E82" s="49">
        <v>1.15886236975722E-14</v>
      </c>
      <c r="F82" s="48">
        <v>3.6764921523429001E-2</v>
      </c>
      <c r="G82" s="48">
        <v>0.25129959880960301</v>
      </c>
      <c r="H82" s="48">
        <v>-1</v>
      </c>
      <c r="I82" s="48">
        <v>1.3011667675187999E-3</v>
      </c>
      <c r="J82" s="48">
        <v>32.343159083691397</v>
      </c>
      <c r="K82" s="49">
        <v>1.9344899828328001E-16</v>
      </c>
      <c r="L82" s="49">
        <v>6.5839738954948703E-15</v>
      </c>
      <c r="M82" s="48">
        <v>0.76172100661626096</v>
      </c>
      <c r="N82" s="48">
        <v>0.25129959880960301</v>
      </c>
      <c r="O82" s="48">
        <v>1.3011667675187999E-3</v>
      </c>
      <c r="P82" s="48" t="s">
        <v>163</v>
      </c>
      <c r="Q82" s="48">
        <v>79</v>
      </c>
      <c r="R82" s="78" t="s">
        <v>8</v>
      </c>
    </row>
    <row r="83" spans="1:18" x14ac:dyDescent="0.2">
      <c r="A83" s="48">
        <v>81</v>
      </c>
      <c r="B83" s="48">
        <v>1.00349423428937</v>
      </c>
      <c r="C83" s="48">
        <v>3.4881436367280002E-3</v>
      </c>
      <c r="D83" s="48">
        <v>1.2282657763309701E-2</v>
      </c>
      <c r="E83" s="49">
        <v>1.2250256710335399E-14</v>
      </c>
      <c r="F83" s="48">
        <v>3.6879215464345097E-2</v>
      </c>
      <c r="G83" s="48">
        <v>0.25711505598984902</v>
      </c>
      <c r="H83" s="48">
        <v>-1</v>
      </c>
      <c r="I83" s="48">
        <v>1.30254571033029E-3</v>
      </c>
      <c r="J83" s="48">
        <v>32.618830116081803</v>
      </c>
      <c r="K83" s="49">
        <v>2.3632462707005899E-16</v>
      </c>
      <c r="L83" s="49">
        <v>7.7669911694976394E-15</v>
      </c>
      <c r="M83" s="48">
        <v>0.76225827035315097</v>
      </c>
      <c r="N83" s="48">
        <v>0.25711505598984902</v>
      </c>
      <c r="O83" s="48">
        <v>1.30254571033029E-3</v>
      </c>
      <c r="P83" s="48" t="s">
        <v>163</v>
      </c>
      <c r="Q83" s="48">
        <v>80</v>
      </c>
      <c r="R83" s="78" t="s">
        <v>8</v>
      </c>
    </row>
    <row r="84" spans="1:18" x14ac:dyDescent="0.2">
      <c r="A84" s="48">
        <v>82</v>
      </c>
      <c r="B84" s="48">
        <v>1.0035515452624</v>
      </c>
      <c r="C84" s="48">
        <v>3.5452534183030501E-3</v>
      </c>
      <c r="D84" s="48">
        <v>1.22862388671796E-2</v>
      </c>
      <c r="E84" s="49">
        <v>1.22709511603317E-14</v>
      </c>
      <c r="F84" s="48">
        <v>3.6969677555480501E-2</v>
      </c>
      <c r="G84" s="48">
        <v>0.25828574879781802</v>
      </c>
      <c r="H84" s="48">
        <v>-1</v>
      </c>
      <c r="I84" s="48">
        <v>1.3038315856693701E-3</v>
      </c>
      <c r="J84" s="48">
        <v>32.969583016509901</v>
      </c>
      <c r="K84" s="49">
        <v>2.3638064005042398E-16</v>
      </c>
      <c r="L84" s="49">
        <v>8.69296840214143E-15</v>
      </c>
      <c r="M84" s="48">
        <v>0.762585346027711</v>
      </c>
      <c r="N84" s="48">
        <v>0.25828574879781802</v>
      </c>
      <c r="O84" s="48">
        <v>1.3038315856693701E-3</v>
      </c>
      <c r="P84" s="48" t="s">
        <v>163</v>
      </c>
      <c r="Q84" s="48">
        <v>81</v>
      </c>
      <c r="R84" s="78" t="s">
        <v>8</v>
      </c>
    </row>
    <row r="85" spans="1:18" x14ac:dyDescent="0.2">
      <c r="A85" s="48">
        <v>83</v>
      </c>
      <c r="B85" s="48">
        <v>1.0035818580937399</v>
      </c>
      <c r="C85" s="48">
        <v>3.57545851706616E-3</v>
      </c>
      <c r="D85" s="48">
        <v>1.22902194614139E-2</v>
      </c>
      <c r="E85" s="49">
        <v>1.28456036367518E-14</v>
      </c>
      <c r="F85" s="48">
        <v>3.7188835848596502E-2</v>
      </c>
      <c r="G85" s="48">
        <v>0.26658785794511802</v>
      </c>
      <c r="H85" s="48">
        <v>-1</v>
      </c>
      <c r="I85" s="48">
        <v>1.30567858476529E-3</v>
      </c>
      <c r="J85" s="48">
        <v>33.2419715121422</v>
      </c>
      <c r="K85" s="49">
        <v>2.4066245306010199E-16</v>
      </c>
      <c r="L85" s="49">
        <v>1.0639218286631201E-14</v>
      </c>
      <c r="M85" s="48">
        <v>0.76349341866814502</v>
      </c>
      <c r="N85" s="48">
        <v>0.26658785794511802</v>
      </c>
      <c r="O85" s="48">
        <v>1.30567858476529E-3</v>
      </c>
      <c r="P85" s="48" t="s">
        <v>163</v>
      </c>
      <c r="Q85" s="48">
        <v>82</v>
      </c>
      <c r="R85" s="78" t="s">
        <v>8</v>
      </c>
    </row>
    <row r="86" spans="1:18" x14ac:dyDescent="0.2">
      <c r="A86" s="48">
        <v>84</v>
      </c>
      <c r="B86" s="48">
        <v>1.00363511925934</v>
      </c>
      <c r="C86" s="48">
        <v>3.6285281813986298E-3</v>
      </c>
      <c r="D86" s="69">
        <v>1.2293328816915101E-2</v>
      </c>
      <c r="E86" s="49">
        <v>1.4461403251176E-14</v>
      </c>
      <c r="F86" s="48">
        <v>3.7307869555232701E-2</v>
      </c>
      <c r="G86" s="48">
        <v>0.26660414415446299</v>
      </c>
      <c r="H86" s="48">
        <v>-1</v>
      </c>
      <c r="I86" s="48">
        <v>1.33445425098551E-3</v>
      </c>
      <c r="J86" s="48">
        <v>33.651588903261803</v>
      </c>
      <c r="K86" s="49">
        <v>2.4642533974626599E-16</v>
      </c>
      <c r="L86" s="49">
        <v>1.07026538189899E-14</v>
      </c>
      <c r="M86" s="48">
        <v>0.76482916159099301</v>
      </c>
      <c r="N86" s="48">
        <v>0.26660414415446299</v>
      </c>
      <c r="O86" s="48">
        <v>1.33445425098551E-3</v>
      </c>
      <c r="P86" s="48" t="s">
        <v>163</v>
      </c>
      <c r="Q86" s="48">
        <v>83</v>
      </c>
      <c r="R86" s="78" t="s">
        <v>8</v>
      </c>
    </row>
    <row r="87" spans="1:18" x14ac:dyDescent="0.2">
      <c r="A87" s="48">
        <v>85</v>
      </c>
      <c r="B87" s="48">
        <v>1.0037204669798701</v>
      </c>
      <c r="C87" s="48">
        <v>3.7135631609152898E-3</v>
      </c>
      <c r="D87" s="69">
        <v>1.2298068658631501E-2</v>
      </c>
      <c r="E87" s="49">
        <v>1.4894231294872901E-14</v>
      </c>
      <c r="F87" s="48">
        <v>3.7333054635728398E-2</v>
      </c>
      <c r="G87" s="48">
        <v>0.26769021784536101</v>
      </c>
      <c r="H87" s="48">
        <v>-1</v>
      </c>
      <c r="I87" s="48">
        <v>1.34940070851213E-3</v>
      </c>
      <c r="J87" s="48">
        <v>33.7200821560834</v>
      </c>
      <c r="K87" s="49">
        <v>2.9475362035066198E-16</v>
      </c>
      <c r="L87" s="49">
        <v>1.09616065064904E-14</v>
      </c>
      <c r="M87" s="48">
        <v>0.76831863454458604</v>
      </c>
      <c r="N87" s="48">
        <v>0.26769021784536101</v>
      </c>
      <c r="O87" s="48">
        <v>1.34940070851213E-3</v>
      </c>
      <c r="P87" s="48" t="s">
        <v>163</v>
      </c>
      <c r="Q87" s="48">
        <v>84</v>
      </c>
      <c r="R87" s="78" t="s">
        <v>8</v>
      </c>
    </row>
    <row r="88" spans="1:18" x14ac:dyDescent="0.2">
      <c r="A88" s="48">
        <v>86</v>
      </c>
      <c r="B88" s="48">
        <v>1.0038769691228</v>
      </c>
      <c r="C88" s="48">
        <v>3.8694730464665199E-3</v>
      </c>
      <c r="D88" s="48">
        <v>1.23031892151286E-2</v>
      </c>
      <c r="E88" s="49">
        <v>1.50719681806286E-14</v>
      </c>
      <c r="F88" s="48">
        <v>3.73685887350243E-2</v>
      </c>
      <c r="G88" s="48">
        <v>0.26960597754652599</v>
      </c>
      <c r="H88" s="48">
        <v>-1</v>
      </c>
      <c r="I88" s="48">
        <v>1.35322110105263E-3</v>
      </c>
      <c r="J88" s="48">
        <v>33.886278701960897</v>
      </c>
      <c r="K88" s="49">
        <v>3.40640707360229E-16</v>
      </c>
      <c r="L88" s="49">
        <v>1.17523448456389E-14</v>
      </c>
      <c r="M88" s="69">
        <v>0.76849468767113405</v>
      </c>
      <c r="N88" s="48">
        <v>0.26960597754652599</v>
      </c>
      <c r="O88" s="48">
        <v>1.35322110105263E-3</v>
      </c>
      <c r="P88" s="48" t="s">
        <v>163</v>
      </c>
      <c r="Q88" s="48">
        <v>85</v>
      </c>
      <c r="R88" s="78" t="s">
        <v>8</v>
      </c>
    </row>
    <row r="89" spans="1:18" x14ac:dyDescent="0.2">
      <c r="A89" s="48">
        <v>87</v>
      </c>
      <c r="B89" s="48">
        <v>1.0039056687805701</v>
      </c>
      <c r="C89" s="48">
        <v>3.8980614576162201E-3</v>
      </c>
      <c r="D89" s="48">
        <v>1.2303230489707001E-2</v>
      </c>
      <c r="E89" s="49">
        <v>1.98314091561723E-14</v>
      </c>
      <c r="F89" s="48">
        <v>3.7405742530195601E-2</v>
      </c>
      <c r="G89" s="48">
        <v>0.27090558079883698</v>
      </c>
      <c r="H89" s="48">
        <v>-1</v>
      </c>
      <c r="I89" s="48">
        <v>1.35573925863238E-3</v>
      </c>
      <c r="J89" s="48">
        <v>34.081532509523598</v>
      </c>
      <c r="K89" s="49">
        <v>4.7562500691461897E-16</v>
      </c>
      <c r="L89" s="49">
        <v>1.2026513763857101E-14</v>
      </c>
      <c r="M89" s="48">
        <v>0.76896288425197101</v>
      </c>
      <c r="N89" s="48">
        <v>0.27090558079883698</v>
      </c>
      <c r="O89" s="48">
        <v>1.35573925863238E-3</v>
      </c>
      <c r="P89" s="48" t="s">
        <v>163</v>
      </c>
      <c r="Q89" s="48">
        <v>86</v>
      </c>
      <c r="R89" s="78" t="s">
        <v>8</v>
      </c>
    </row>
    <row r="90" spans="1:18" x14ac:dyDescent="0.2">
      <c r="A90" s="48">
        <v>88</v>
      </c>
      <c r="B90" s="48">
        <v>1.00393286996203</v>
      </c>
      <c r="C90" s="48">
        <v>3.9251564465174801E-3</v>
      </c>
      <c r="D90" s="48">
        <v>1.23040740094243E-2</v>
      </c>
      <c r="E90" s="49">
        <v>1.992777896244E-14</v>
      </c>
      <c r="F90" s="48">
        <v>3.7501941253630697E-2</v>
      </c>
      <c r="G90" s="48">
        <v>0.27107336382452502</v>
      </c>
      <c r="H90" s="48">
        <v>-1</v>
      </c>
      <c r="I90" s="48">
        <v>1.3611486919447801E-3</v>
      </c>
      <c r="J90" s="48">
        <v>34.161819266396101</v>
      </c>
      <c r="K90" s="49">
        <v>5.1860631469281799E-16</v>
      </c>
      <c r="L90" s="49">
        <v>1.28916446400028E-14</v>
      </c>
      <c r="M90" s="48">
        <v>0.76932950062276795</v>
      </c>
      <c r="N90" s="48">
        <v>0.27107336382452502</v>
      </c>
      <c r="O90" s="48">
        <v>1.3611486919447801E-3</v>
      </c>
      <c r="P90" s="48" t="s">
        <v>163</v>
      </c>
      <c r="Q90" s="48">
        <v>87</v>
      </c>
      <c r="R90" s="78" t="s">
        <v>8</v>
      </c>
    </row>
    <row r="91" spans="1:18" x14ac:dyDescent="0.2">
      <c r="A91" s="48">
        <v>89</v>
      </c>
      <c r="B91" s="48">
        <v>1.00395688567539</v>
      </c>
      <c r="C91" s="48">
        <v>3.9490777930908799E-3</v>
      </c>
      <c r="D91" s="48">
        <v>1.2307171212950999E-2</v>
      </c>
      <c r="E91" s="49">
        <v>2.0089552224747798E-14</v>
      </c>
      <c r="F91" s="48">
        <v>3.7554496213431397E-2</v>
      </c>
      <c r="G91" s="69">
        <v>0.27479285024799499</v>
      </c>
      <c r="H91" s="48">
        <v>-1</v>
      </c>
      <c r="I91" s="48">
        <v>1.37199564577924E-3</v>
      </c>
      <c r="J91" s="48">
        <v>34.342350925052202</v>
      </c>
      <c r="K91" s="49">
        <v>5.3481044860203901E-16</v>
      </c>
      <c r="L91" s="49">
        <v>1.3594552271595199E-14</v>
      </c>
      <c r="M91" s="48">
        <v>0.77014695546300604</v>
      </c>
      <c r="N91" s="69">
        <v>0.27479285024799499</v>
      </c>
      <c r="O91" s="48">
        <v>1.37199564577924E-3</v>
      </c>
      <c r="P91" s="48" t="s">
        <v>163</v>
      </c>
      <c r="Q91" s="48">
        <v>88</v>
      </c>
      <c r="R91" s="78" t="s">
        <v>8</v>
      </c>
    </row>
    <row r="92" spans="1:18" x14ac:dyDescent="0.2">
      <c r="A92" s="48">
        <v>90</v>
      </c>
      <c r="B92" s="48">
        <v>1.0039569579156999</v>
      </c>
      <c r="C92" s="48">
        <v>3.9491497486740098E-3</v>
      </c>
      <c r="D92" s="48">
        <v>1.23074341302597E-2</v>
      </c>
      <c r="E92" s="49">
        <v>3.1319731045905E-14</v>
      </c>
      <c r="F92" s="48">
        <v>3.7559305330144302E-2</v>
      </c>
      <c r="G92" s="48">
        <v>0.27978793453897699</v>
      </c>
      <c r="H92" s="48">
        <v>-1</v>
      </c>
      <c r="I92" s="48">
        <v>1.3763039045650001E-3</v>
      </c>
      <c r="J92" s="48">
        <v>34.381274282910397</v>
      </c>
      <c r="K92" s="49">
        <v>5.59818785292463E-16</v>
      </c>
      <c r="L92" s="49">
        <v>1.5658534015537801E-14</v>
      </c>
      <c r="M92" s="48">
        <v>0.77090000957378801</v>
      </c>
      <c r="N92" s="48">
        <v>0.27978793453897699</v>
      </c>
      <c r="O92" s="48">
        <v>1.3763039045650001E-3</v>
      </c>
      <c r="P92" s="48" t="s">
        <v>163</v>
      </c>
      <c r="Q92" s="48">
        <v>89</v>
      </c>
      <c r="R92" s="78" t="s">
        <v>8</v>
      </c>
    </row>
    <row r="93" spans="1:18" x14ac:dyDescent="0.2">
      <c r="A93" s="48">
        <v>91</v>
      </c>
      <c r="B93" s="48">
        <v>1.0040512913961199</v>
      </c>
      <c r="C93" s="48">
        <v>4.0431070125637797E-3</v>
      </c>
      <c r="D93" s="48">
        <v>1.23094794565635E-2</v>
      </c>
      <c r="E93" s="49">
        <v>3.1351044216013203E-14</v>
      </c>
      <c r="F93" s="48">
        <v>3.7599956480062403E-2</v>
      </c>
      <c r="G93" s="48">
        <v>0.28104612949395003</v>
      </c>
      <c r="H93" s="48">
        <v>-1</v>
      </c>
      <c r="I93" s="48">
        <v>1.3927638428740199E-3</v>
      </c>
      <c r="J93" s="48">
        <v>34.692972960766497</v>
      </c>
      <c r="K93" s="49">
        <v>8.1908987289469303E-16</v>
      </c>
      <c r="L93" s="49">
        <v>1.8184296911658901E-14</v>
      </c>
      <c r="M93" s="69">
        <v>0.778948644987841</v>
      </c>
      <c r="N93" s="48">
        <v>0.28104612949395003</v>
      </c>
      <c r="O93" s="48">
        <v>1.3927638428740199E-3</v>
      </c>
      <c r="P93" s="48" t="s">
        <v>163</v>
      </c>
      <c r="Q93" s="48">
        <v>90</v>
      </c>
      <c r="R93" s="78" t="s">
        <v>8</v>
      </c>
    </row>
    <row r="94" spans="1:18" x14ac:dyDescent="0.2">
      <c r="A94" s="48">
        <v>92</v>
      </c>
      <c r="B94" s="48">
        <v>1.00405984929939</v>
      </c>
      <c r="C94" s="48">
        <v>4.0516303488453099E-3</v>
      </c>
      <c r="D94" s="48">
        <v>1.2310768776493701E-2</v>
      </c>
      <c r="E94" s="49">
        <v>3.6710737080890203E-14</v>
      </c>
      <c r="F94" s="48">
        <v>3.76566451466534E-2</v>
      </c>
      <c r="G94" s="48">
        <v>0.28145388009591199</v>
      </c>
      <c r="H94" s="48">
        <v>-1</v>
      </c>
      <c r="I94" s="48">
        <v>1.3969028149219201E-3</v>
      </c>
      <c r="J94" s="48">
        <v>34.823687751797301</v>
      </c>
      <c r="K94" s="49">
        <v>8.85969878582293E-16</v>
      </c>
      <c r="L94" s="49">
        <v>1.9100506636606001E-14</v>
      </c>
      <c r="M94" s="48">
        <v>0.78719123016041703</v>
      </c>
      <c r="N94" s="48">
        <v>0.28145388009591199</v>
      </c>
      <c r="O94" s="48">
        <v>1.3969028149219201E-3</v>
      </c>
      <c r="P94" s="48" t="s">
        <v>163</v>
      </c>
      <c r="Q94" s="48">
        <v>91</v>
      </c>
      <c r="R94" s="78" t="s">
        <v>8</v>
      </c>
    </row>
    <row r="95" spans="1:18" x14ac:dyDescent="0.2">
      <c r="A95" s="48">
        <v>93</v>
      </c>
      <c r="B95" s="48">
        <v>1.00414707964428</v>
      </c>
      <c r="C95" s="48">
        <v>4.1385042099903197E-3</v>
      </c>
      <c r="D95" s="48">
        <v>1.2313213273459999E-2</v>
      </c>
      <c r="E95" s="49">
        <v>4.1228232719074699E-14</v>
      </c>
      <c r="F95" s="48">
        <v>3.7985570545967601E-2</v>
      </c>
      <c r="G95" s="48">
        <v>0.28232585176999597</v>
      </c>
      <c r="H95" s="48">
        <v>-1</v>
      </c>
      <c r="I95" s="48">
        <v>1.41417980243428E-3</v>
      </c>
      <c r="J95" s="48">
        <v>35.560903130773603</v>
      </c>
      <c r="K95" s="49">
        <v>9.8175983131366604E-16</v>
      </c>
      <c r="L95" s="49">
        <v>2.9191385906883E-14</v>
      </c>
      <c r="M95" s="48">
        <v>0.79616631644573099</v>
      </c>
      <c r="N95" s="48">
        <v>0.28232585176999597</v>
      </c>
      <c r="O95" s="48">
        <v>1.41417980243428E-3</v>
      </c>
      <c r="P95" s="48" t="s">
        <v>163</v>
      </c>
      <c r="Q95" s="48">
        <v>92</v>
      </c>
      <c r="R95" s="78" t="s">
        <v>8</v>
      </c>
    </row>
    <row r="96" spans="1:18" x14ac:dyDescent="0.2">
      <c r="A96" s="48">
        <v>94</v>
      </c>
      <c r="B96" s="48">
        <v>1.0041491883543301</v>
      </c>
      <c r="C96" s="48">
        <v>4.1406042089626501E-3</v>
      </c>
      <c r="D96" s="48">
        <v>1.23140751856524E-2</v>
      </c>
      <c r="E96" s="49">
        <v>4.7343376897577002E-14</v>
      </c>
      <c r="F96" s="48">
        <v>3.80545982458824E-2</v>
      </c>
      <c r="G96" s="48">
        <v>0.285283795394359</v>
      </c>
      <c r="H96" s="48">
        <v>-1</v>
      </c>
      <c r="I96" s="48">
        <v>1.42707301621872E-3</v>
      </c>
      <c r="J96" s="48">
        <v>36.0443345444383</v>
      </c>
      <c r="K96" s="49">
        <v>9.8904558814171801E-16</v>
      </c>
      <c r="L96" s="49">
        <v>2.9292795358789902E-14</v>
      </c>
      <c r="M96" s="48">
        <v>0.79751423451437098</v>
      </c>
      <c r="N96" s="48">
        <v>0.285283795394359</v>
      </c>
      <c r="O96" s="48">
        <v>1.42707301621872E-3</v>
      </c>
      <c r="P96" s="48" t="s">
        <v>163</v>
      </c>
      <c r="Q96" s="48">
        <v>93</v>
      </c>
      <c r="R96" s="78" t="s">
        <v>8</v>
      </c>
    </row>
    <row r="97" spans="1:18" x14ac:dyDescent="0.2">
      <c r="A97" s="48">
        <v>95</v>
      </c>
      <c r="B97" s="48">
        <v>1.0041761561729601</v>
      </c>
      <c r="C97" s="48">
        <v>4.1674602347565697E-3</v>
      </c>
      <c r="D97" s="48">
        <v>1.2314085016420701E-2</v>
      </c>
      <c r="E97" s="49">
        <v>4.76775858105089E-14</v>
      </c>
      <c r="F97" s="48">
        <v>3.8372738161831302E-2</v>
      </c>
      <c r="G97" s="48">
        <v>0.28668909488114702</v>
      </c>
      <c r="H97" s="48">
        <v>-1</v>
      </c>
      <c r="I97" s="48">
        <v>1.4273234541544301E-3</v>
      </c>
      <c r="J97" s="69">
        <v>36.060085883897003</v>
      </c>
      <c r="K97" s="49">
        <v>1.1605443269377399E-15</v>
      </c>
      <c r="L97" s="49">
        <v>3.2450641527424299E-14</v>
      </c>
      <c r="M97" s="48">
        <v>0.79880818424344702</v>
      </c>
      <c r="N97" s="48">
        <v>0.28668909488114702</v>
      </c>
      <c r="O97" s="48">
        <v>1.4273234541544301E-3</v>
      </c>
      <c r="P97" s="48" t="s">
        <v>163</v>
      </c>
      <c r="Q97" s="48">
        <v>94</v>
      </c>
      <c r="R97" s="78" t="s">
        <v>8</v>
      </c>
    </row>
    <row r="98" spans="1:18" x14ac:dyDescent="0.2">
      <c r="A98" s="48">
        <v>96</v>
      </c>
      <c r="B98" s="48">
        <v>1.00424233476886</v>
      </c>
      <c r="C98" s="48">
        <v>4.2333614363514798E-3</v>
      </c>
      <c r="D98" s="48">
        <v>1.2314791297563001E-2</v>
      </c>
      <c r="E98" s="49">
        <v>5.3275027251253303E-14</v>
      </c>
      <c r="F98" s="48">
        <v>3.8400542498279899E-2</v>
      </c>
      <c r="G98" s="48">
        <v>0.28929888936488102</v>
      </c>
      <c r="H98" s="48">
        <v>-1</v>
      </c>
      <c r="I98" s="48">
        <v>1.43085397717395E-3</v>
      </c>
      <c r="J98" s="48">
        <v>36.247130333730503</v>
      </c>
      <c r="K98" s="49">
        <v>1.30799475181969E-15</v>
      </c>
      <c r="L98" s="49">
        <v>3.3609432254543102E-14</v>
      </c>
      <c r="M98" s="48">
        <v>0.79909230605050596</v>
      </c>
      <c r="N98" s="48">
        <v>0.28929888936488102</v>
      </c>
      <c r="O98" s="48">
        <v>1.43085397717395E-3</v>
      </c>
      <c r="P98" s="48" t="s">
        <v>163</v>
      </c>
      <c r="Q98" s="48">
        <v>95</v>
      </c>
      <c r="R98" s="78" t="s">
        <v>8</v>
      </c>
    </row>
    <row r="99" spans="1:18" x14ac:dyDescent="0.2">
      <c r="A99" s="48">
        <v>97</v>
      </c>
      <c r="B99" s="48">
        <v>1.00431045906841</v>
      </c>
      <c r="C99" s="48">
        <v>4.3011956499088202E-3</v>
      </c>
      <c r="D99" s="48">
        <v>1.23170831109982E-2</v>
      </c>
      <c r="E99" s="49">
        <v>5.7591130116702501E-14</v>
      </c>
      <c r="F99" s="48">
        <v>3.8507447855935503E-2</v>
      </c>
      <c r="G99" s="48">
        <v>0.29148446911475601</v>
      </c>
      <c r="H99" s="48">
        <v>-1</v>
      </c>
      <c r="I99" s="48">
        <v>1.4321886188897401E-3</v>
      </c>
      <c r="J99" s="69">
        <v>36.307651886982498</v>
      </c>
      <c r="K99" s="49">
        <v>1.34747087224355E-15</v>
      </c>
      <c r="L99" s="49">
        <v>4.0809607801746803E-14</v>
      </c>
      <c r="M99" s="48">
        <v>0.79916522016607505</v>
      </c>
      <c r="N99" s="48">
        <v>0.29148446911475601</v>
      </c>
      <c r="O99" s="48">
        <v>1.4321886188897401E-3</v>
      </c>
      <c r="P99" s="48" t="s">
        <v>163</v>
      </c>
      <c r="Q99" s="48">
        <v>96</v>
      </c>
      <c r="R99" s="78" t="s">
        <v>8</v>
      </c>
    </row>
    <row r="100" spans="1:18" x14ac:dyDescent="0.2">
      <c r="A100" s="48">
        <v>98</v>
      </c>
      <c r="B100" s="48">
        <v>1.0043352554387499</v>
      </c>
      <c r="C100" s="48">
        <v>4.3258852904500796E-3</v>
      </c>
      <c r="D100" s="48">
        <v>1.23191724522515E-2</v>
      </c>
      <c r="E100" s="49">
        <v>5.9242100098955604E-14</v>
      </c>
      <c r="F100" s="48">
        <v>3.8528345937414998E-2</v>
      </c>
      <c r="G100" s="48">
        <v>0.29204098747271301</v>
      </c>
      <c r="H100" s="48">
        <v>-1</v>
      </c>
      <c r="I100" s="48">
        <v>1.43325395439923E-3</v>
      </c>
      <c r="J100" s="69">
        <v>36.430231804252102</v>
      </c>
      <c r="K100" s="49">
        <v>1.4774159090333399E-15</v>
      </c>
      <c r="L100" s="49">
        <v>4.1676171103400398E-14</v>
      </c>
      <c r="M100" s="48">
        <v>0.79937330309527799</v>
      </c>
      <c r="N100" s="48">
        <v>0.29204098747271301</v>
      </c>
      <c r="O100" s="48">
        <v>1.43325395439923E-3</v>
      </c>
      <c r="P100" s="48" t="s">
        <v>163</v>
      </c>
      <c r="Q100" s="48">
        <v>97</v>
      </c>
      <c r="R100" s="78" t="s">
        <v>8</v>
      </c>
    </row>
    <row r="101" spans="1:18" x14ac:dyDescent="0.2">
      <c r="A101" s="48">
        <v>99</v>
      </c>
      <c r="B101" s="48">
        <v>1.0043907979862701</v>
      </c>
      <c r="C101" s="48">
        <v>4.3811865570883698E-3</v>
      </c>
      <c r="D101" s="48">
        <v>1.2323041556362701E-2</v>
      </c>
      <c r="E101" s="49">
        <v>5.9492599208272494E-14</v>
      </c>
      <c r="F101" s="48">
        <v>3.8767674390478901E-2</v>
      </c>
      <c r="G101" s="48">
        <v>0.29267323661928102</v>
      </c>
      <c r="H101" s="48">
        <v>-1</v>
      </c>
      <c r="I101" s="48">
        <v>1.4375471429367299E-3</v>
      </c>
      <c r="J101" s="48">
        <v>36.590354477975403</v>
      </c>
      <c r="K101" s="49">
        <v>1.61103842370422E-15</v>
      </c>
      <c r="L101" s="49">
        <v>4.4773985550718499E-14</v>
      </c>
      <c r="M101" s="48">
        <v>0.79965369300328204</v>
      </c>
      <c r="N101" s="48">
        <v>0.29267323661928102</v>
      </c>
      <c r="O101" s="48">
        <v>1.4375471429367299E-3</v>
      </c>
      <c r="P101" s="48" t="s">
        <v>163</v>
      </c>
      <c r="Q101" s="48">
        <v>98</v>
      </c>
      <c r="R101" s="78" t="s">
        <v>8</v>
      </c>
    </row>
    <row r="102" spans="1:18" x14ac:dyDescent="0.2">
      <c r="A102" s="48">
        <v>100</v>
      </c>
      <c r="B102" s="48">
        <v>1.0043956763261801</v>
      </c>
      <c r="C102" s="48">
        <v>4.3860435590336597E-3</v>
      </c>
      <c r="D102" s="48">
        <v>1.23308341281822E-2</v>
      </c>
      <c r="E102" s="49">
        <v>6.0483655130381696E-14</v>
      </c>
      <c r="F102" s="48">
        <v>3.8806986284016097E-2</v>
      </c>
      <c r="G102" s="48">
        <v>0.29338395262481998</v>
      </c>
      <c r="H102" s="48">
        <v>-1</v>
      </c>
      <c r="I102" s="48">
        <v>1.4453094956226899E-3</v>
      </c>
      <c r="J102" s="48">
        <v>36.66835708776</v>
      </c>
      <c r="K102" s="49">
        <v>1.74348205078107E-15</v>
      </c>
      <c r="L102" s="49">
        <v>4.63301149382654E-14</v>
      </c>
      <c r="M102" s="48">
        <v>0.80085327333913103</v>
      </c>
      <c r="N102" s="48">
        <v>0.29338395262481998</v>
      </c>
      <c r="O102" s="48">
        <v>1.4453094956226899E-3</v>
      </c>
      <c r="P102" s="48" t="s">
        <v>163</v>
      </c>
      <c r="Q102" s="48">
        <v>99</v>
      </c>
      <c r="R102" s="78" t="s">
        <v>8</v>
      </c>
    </row>
    <row r="103" spans="1:18" x14ac:dyDescent="0.2">
      <c r="A103" s="48">
        <v>101</v>
      </c>
      <c r="B103" s="48">
        <v>1.0044018478666701</v>
      </c>
      <c r="C103" s="48">
        <v>4.3921880712756703E-3</v>
      </c>
      <c r="D103" s="48">
        <v>1.23317729451346E-2</v>
      </c>
      <c r="E103" s="49">
        <v>6.1728323071109498E-14</v>
      </c>
      <c r="F103" s="48">
        <v>3.8812762208624403E-2</v>
      </c>
      <c r="G103" s="48">
        <v>0.29622194634481702</v>
      </c>
      <c r="H103" s="48">
        <v>-1</v>
      </c>
      <c r="I103" s="48">
        <v>1.4652665984430299E-3</v>
      </c>
      <c r="J103" s="48">
        <v>36.819797548731998</v>
      </c>
      <c r="K103" s="49">
        <v>2.0025866548701198E-15</v>
      </c>
      <c r="L103" s="49">
        <v>4.9668008345108001E-14</v>
      </c>
      <c r="M103" s="48">
        <v>0.81115023447327605</v>
      </c>
      <c r="N103" s="48">
        <v>0.29622194634481702</v>
      </c>
      <c r="O103" s="48">
        <v>1.4652665984430299E-3</v>
      </c>
      <c r="P103" s="48" t="s">
        <v>163</v>
      </c>
      <c r="Q103" s="48">
        <v>100</v>
      </c>
      <c r="R103" s="78" t="s">
        <v>8</v>
      </c>
    </row>
    <row r="104" spans="1:18" x14ac:dyDescent="0.2">
      <c r="A104" s="48">
        <v>102</v>
      </c>
      <c r="B104" s="48">
        <v>1.00446780128541</v>
      </c>
      <c r="C104" s="48">
        <v>4.4578502896232197E-3</v>
      </c>
      <c r="D104" s="48">
        <v>1.23328469921909E-2</v>
      </c>
      <c r="E104" s="49">
        <v>6.7360078429833004E-14</v>
      </c>
      <c r="F104" s="48">
        <v>3.8874153961706299E-2</v>
      </c>
      <c r="G104" s="48">
        <v>0.29730638088599298</v>
      </c>
      <c r="H104" s="48">
        <v>-1</v>
      </c>
      <c r="I104" s="48">
        <v>1.47239567138798E-3</v>
      </c>
      <c r="J104" s="48">
        <v>36.8495783052836</v>
      </c>
      <c r="K104" s="49">
        <v>2.02693568711512E-15</v>
      </c>
      <c r="L104" s="49">
        <v>5.3973091602132703E-14</v>
      </c>
      <c r="M104" s="48">
        <v>0.81211398684254099</v>
      </c>
      <c r="N104" s="48">
        <v>0.29730638088599298</v>
      </c>
      <c r="O104" s="48">
        <v>1.47239567138798E-3</v>
      </c>
      <c r="P104" s="48" t="s">
        <v>163</v>
      </c>
      <c r="Q104" s="48">
        <v>101</v>
      </c>
      <c r="R104" s="78" t="s">
        <v>8</v>
      </c>
    </row>
    <row r="105" spans="1:18" x14ac:dyDescent="0.2">
      <c r="A105" s="48">
        <v>103</v>
      </c>
      <c r="B105" s="48">
        <v>1.0045236074803101</v>
      </c>
      <c r="C105" s="48">
        <v>4.5134067192446302E-3</v>
      </c>
      <c r="D105" s="48">
        <v>1.23352436428907E-2</v>
      </c>
      <c r="E105" s="70">
        <v>6.79349976426926E-14</v>
      </c>
      <c r="F105" s="48">
        <v>3.914790296647E-2</v>
      </c>
      <c r="G105" s="48">
        <v>0.30030411423676401</v>
      </c>
      <c r="H105" s="48">
        <v>-1</v>
      </c>
      <c r="I105" s="48">
        <v>1.47438201595942E-3</v>
      </c>
      <c r="J105" s="48">
        <v>37.126048786303002</v>
      </c>
      <c r="K105" s="49">
        <v>2.1596583091301901E-15</v>
      </c>
      <c r="L105" s="49">
        <v>5.5575396941461999E-14</v>
      </c>
      <c r="M105" s="48">
        <v>0.81676501157912496</v>
      </c>
      <c r="N105" s="48">
        <v>0.30030411423676401</v>
      </c>
      <c r="O105" s="48">
        <v>1.47438201595942E-3</v>
      </c>
      <c r="P105" s="48" t="s">
        <v>163</v>
      </c>
      <c r="Q105" s="48">
        <v>102</v>
      </c>
      <c r="R105" s="78" t="s">
        <v>8</v>
      </c>
    </row>
    <row r="106" spans="1:18" x14ac:dyDescent="0.2">
      <c r="A106" s="48">
        <v>104</v>
      </c>
      <c r="B106" s="48">
        <v>1.0045513093688401</v>
      </c>
      <c r="C106" s="48">
        <v>4.5409834793824003E-3</v>
      </c>
      <c r="D106" s="48">
        <v>1.2338453614691099E-2</v>
      </c>
      <c r="E106" s="49">
        <v>7.1588672463430804E-14</v>
      </c>
      <c r="F106" s="48">
        <v>3.9299561958027703E-2</v>
      </c>
      <c r="G106" s="48">
        <v>0.30156431422039498</v>
      </c>
      <c r="H106" s="48">
        <v>-1</v>
      </c>
      <c r="I106" s="48">
        <v>1.47616122291329E-3</v>
      </c>
      <c r="J106" s="48">
        <v>37.223849054687498</v>
      </c>
      <c r="K106" s="49">
        <v>2.4475225945861201E-15</v>
      </c>
      <c r="L106" s="49">
        <v>5.6318280838933997E-14</v>
      </c>
      <c r="M106" s="48">
        <v>0.81796420450819396</v>
      </c>
      <c r="N106" s="48">
        <v>0.30156431422039498</v>
      </c>
      <c r="O106" s="48">
        <v>1.47616122291329E-3</v>
      </c>
      <c r="P106" s="48" t="s">
        <v>163</v>
      </c>
      <c r="Q106" s="48">
        <v>103</v>
      </c>
      <c r="R106" s="78" t="s">
        <v>8</v>
      </c>
    </row>
    <row r="107" spans="1:18" x14ac:dyDescent="0.2">
      <c r="A107" s="48">
        <v>105</v>
      </c>
      <c r="B107" s="48">
        <v>1.0045941780163701</v>
      </c>
      <c r="C107" s="48">
        <v>4.5836569918817904E-3</v>
      </c>
      <c r="D107" s="48">
        <v>1.23391755803534E-2</v>
      </c>
      <c r="E107" s="49">
        <v>9.3500372704824905E-14</v>
      </c>
      <c r="F107" s="48">
        <v>3.93158250445527E-2</v>
      </c>
      <c r="G107" s="48">
        <v>0.304132472388291</v>
      </c>
      <c r="H107" s="48">
        <v>-1</v>
      </c>
      <c r="I107" s="48">
        <v>1.5223636113502401E-3</v>
      </c>
      <c r="J107" s="48">
        <v>37.235375654421603</v>
      </c>
      <c r="K107" s="49">
        <v>3.4997967446856598E-15</v>
      </c>
      <c r="L107" s="49">
        <v>5.6633313732953598E-14</v>
      </c>
      <c r="M107" s="48">
        <v>0.81838193308899698</v>
      </c>
      <c r="N107" s="48">
        <v>0.304132472388291</v>
      </c>
      <c r="O107" s="48">
        <v>1.5223636113502401E-3</v>
      </c>
      <c r="P107" s="48" t="s">
        <v>163</v>
      </c>
      <c r="Q107" s="48">
        <v>104</v>
      </c>
      <c r="R107" s="78" t="s">
        <v>8</v>
      </c>
    </row>
    <row r="108" spans="1:18" x14ac:dyDescent="0.2">
      <c r="A108" s="48">
        <v>106</v>
      </c>
      <c r="B108" s="48">
        <v>1.0046129892843501</v>
      </c>
      <c r="C108" s="48">
        <v>4.6023820574517199E-3</v>
      </c>
      <c r="D108" s="48">
        <v>1.23397020219477E-2</v>
      </c>
      <c r="E108" s="49">
        <v>1.02252210577269E-13</v>
      </c>
      <c r="F108" s="48">
        <v>3.9612970879839199E-2</v>
      </c>
      <c r="G108" s="48">
        <v>0.30536922986608001</v>
      </c>
      <c r="H108" s="48">
        <v>-1</v>
      </c>
      <c r="I108" s="48">
        <v>1.52936308592412E-3</v>
      </c>
      <c r="J108" s="48">
        <v>37.284198898973202</v>
      </c>
      <c r="K108" s="49">
        <v>3.6180385145698304E-15</v>
      </c>
      <c r="L108" s="49">
        <v>6.63289495110403E-14</v>
      </c>
      <c r="M108" s="48">
        <v>0.82002086917371397</v>
      </c>
      <c r="N108" s="48">
        <v>0.30536922986608001</v>
      </c>
      <c r="O108" s="48">
        <v>1.52936308592412E-3</v>
      </c>
      <c r="P108" s="48" t="s">
        <v>163</v>
      </c>
      <c r="Q108" s="48">
        <v>105</v>
      </c>
      <c r="R108" s="78" t="s">
        <v>8</v>
      </c>
    </row>
    <row r="109" spans="1:18" x14ac:dyDescent="0.2">
      <c r="A109" s="48">
        <v>107</v>
      </c>
      <c r="B109" s="48">
        <v>1.00474599786798</v>
      </c>
      <c r="C109" s="48">
        <v>4.7347711274772202E-3</v>
      </c>
      <c r="D109" s="48">
        <v>1.23415223693829E-2</v>
      </c>
      <c r="E109" s="49">
        <v>1.11463510933041E-13</v>
      </c>
      <c r="F109" s="48">
        <v>3.9715412157741901E-2</v>
      </c>
      <c r="G109" s="48">
        <v>0.30586675289693099</v>
      </c>
      <c r="H109" s="48">
        <v>-1</v>
      </c>
      <c r="I109" s="48">
        <v>1.5327475831532901E-3</v>
      </c>
      <c r="J109" s="48">
        <v>37.394203537736402</v>
      </c>
      <c r="K109" s="49">
        <v>3.6667031574936497E-15</v>
      </c>
      <c r="L109" s="49">
        <v>8.8357394907593702E-14</v>
      </c>
      <c r="M109" s="48">
        <v>0.82095611667917501</v>
      </c>
      <c r="N109" s="48">
        <v>0.30586675289693099</v>
      </c>
      <c r="O109" s="48">
        <v>1.5327475831532901E-3</v>
      </c>
      <c r="P109" s="48" t="s">
        <v>163</v>
      </c>
      <c r="Q109" s="48">
        <v>106</v>
      </c>
      <c r="R109" s="78" t="s">
        <v>8</v>
      </c>
    </row>
    <row r="110" spans="1:18" x14ac:dyDescent="0.2">
      <c r="A110" s="48">
        <v>108</v>
      </c>
      <c r="B110" s="48">
        <v>1.0047721957083799</v>
      </c>
      <c r="C110" s="48">
        <v>4.7608448803610204E-3</v>
      </c>
      <c r="D110" s="48">
        <v>1.23418598186315E-2</v>
      </c>
      <c r="E110" s="49">
        <v>1.2207862969618301E-13</v>
      </c>
      <c r="F110" s="48">
        <v>3.9773507108881702E-2</v>
      </c>
      <c r="G110" s="48">
        <v>0.30803796715047299</v>
      </c>
      <c r="H110" s="48">
        <v>-1</v>
      </c>
      <c r="I110" s="48">
        <v>1.5335630520486099E-3</v>
      </c>
      <c r="J110" s="48">
        <v>37.625709498189998</v>
      </c>
      <c r="K110" s="49">
        <v>4.1653742914477097E-15</v>
      </c>
      <c r="L110" s="49">
        <v>8.8530982513268905E-14</v>
      </c>
      <c r="M110" s="48">
        <v>0.82147245666505597</v>
      </c>
      <c r="N110" s="48">
        <v>0.30803796715047299</v>
      </c>
      <c r="O110" s="48">
        <v>1.5335630520486099E-3</v>
      </c>
      <c r="P110" s="48" t="s">
        <v>163</v>
      </c>
      <c r="Q110" s="48">
        <v>107</v>
      </c>
      <c r="R110" s="78" t="s">
        <v>8</v>
      </c>
    </row>
    <row r="111" spans="1:18" x14ac:dyDescent="0.2">
      <c r="A111" s="48">
        <v>109</v>
      </c>
      <c r="B111" s="48">
        <v>1.0047791936404</v>
      </c>
      <c r="C111" s="48">
        <v>4.7678095512386203E-3</v>
      </c>
      <c r="D111" s="48">
        <v>1.23420375073555E-2</v>
      </c>
      <c r="E111" s="49">
        <v>1.5470251970445899E-13</v>
      </c>
      <c r="F111" s="48">
        <v>3.9782699650802E-2</v>
      </c>
      <c r="G111" s="48">
        <v>0.31046021619181602</v>
      </c>
      <c r="H111" s="48">
        <v>-1</v>
      </c>
      <c r="I111" s="48">
        <v>1.53422313870699E-3</v>
      </c>
      <c r="J111" s="48">
        <v>37.6396768047303</v>
      </c>
      <c r="K111" s="49">
        <v>4.1728751406345804E-15</v>
      </c>
      <c r="L111" s="49">
        <v>1.03173647185876E-13</v>
      </c>
      <c r="M111" s="69">
        <v>0.82402118466081697</v>
      </c>
      <c r="N111" s="48">
        <v>0.31046021619181602</v>
      </c>
      <c r="O111" s="48">
        <v>1.53422313870699E-3</v>
      </c>
      <c r="P111" s="48" t="s">
        <v>163</v>
      </c>
      <c r="Q111" s="48">
        <v>108</v>
      </c>
      <c r="R111" s="78" t="s">
        <v>8</v>
      </c>
    </row>
    <row r="112" spans="1:18" x14ac:dyDescent="0.2">
      <c r="A112" s="48">
        <v>110</v>
      </c>
      <c r="B112" s="48">
        <v>1.0047831185337099</v>
      </c>
      <c r="C112" s="48">
        <v>4.7717157683172E-3</v>
      </c>
      <c r="D112" s="69">
        <v>1.2342386714824899E-2</v>
      </c>
      <c r="E112" s="49">
        <v>1.6200027640336699E-13</v>
      </c>
      <c r="F112" s="48">
        <v>4.0106737193367298E-2</v>
      </c>
      <c r="G112" s="48">
        <v>0.31222564319810198</v>
      </c>
      <c r="H112" s="48">
        <v>-1</v>
      </c>
      <c r="I112" s="48">
        <v>1.5376117654756899E-3</v>
      </c>
      <c r="J112" s="48">
        <v>37.678083014239398</v>
      </c>
      <c r="K112" s="49">
        <v>4.2600955534659203E-15</v>
      </c>
      <c r="L112" s="49">
        <v>1.12738297982132E-13</v>
      </c>
      <c r="M112" s="69">
        <v>0.82504366080643898</v>
      </c>
      <c r="N112" s="48">
        <v>0.31222564319810198</v>
      </c>
      <c r="O112" s="48">
        <v>1.5376117654756899E-3</v>
      </c>
      <c r="P112" s="48" t="s">
        <v>163</v>
      </c>
      <c r="Q112" s="48">
        <v>109</v>
      </c>
      <c r="R112" s="78" t="s">
        <v>8</v>
      </c>
    </row>
    <row r="113" spans="1:18" x14ac:dyDescent="0.2">
      <c r="A113" s="48">
        <v>111</v>
      </c>
      <c r="B113" s="48">
        <v>1.0047958787056901</v>
      </c>
      <c r="C113" s="48">
        <v>4.7844151167860003E-3</v>
      </c>
      <c r="D113" s="48">
        <v>1.2343479271401199E-2</v>
      </c>
      <c r="E113" s="49">
        <v>1.8323196127146601E-13</v>
      </c>
      <c r="F113" s="48">
        <v>4.02178824629075E-2</v>
      </c>
      <c r="G113" s="48">
        <v>0.31228583242914898</v>
      </c>
      <c r="H113" s="48">
        <v>-1</v>
      </c>
      <c r="I113" s="48">
        <v>1.5406264771050701E-3</v>
      </c>
      <c r="J113" s="48">
        <v>37.889614001408503</v>
      </c>
      <c r="K113" s="49">
        <v>4.9693901915560298E-15</v>
      </c>
      <c r="L113" s="49">
        <v>1.17529006591977E-13</v>
      </c>
      <c r="M113" s="48">
        <v>0.82548556620985003</v>
      </c>
      <c r="N113" s="48">
        <v>0.31228583242914898</v>
      </c>
      <c r="O113" s="48">
        <v>1.5406264771050701E-3</v>
      </c>
      <c r="P113" s="48" t="s">
        <v>163</v>
      </c>
      <c r="Q113" s="48">
        <v>110</v>
      </c>
      <c r="R113" s="78" t="s">
        <v>8</v>
      </c>
    </row>
    <row r="114" spans="1:18" x14ac:dyDescent="0.2">
      <c r="A114" s="48">
        <v>112</v>
      </c>
      <c r="B114" s="48">
        <v>1.00487541093439</v>
      </c>
      <c r="C114" s="48">
        <v>4.8635646067056396E-3</v>
      </c>
      <c r="D114" s="48">
        <v>1.2345395883655101E-2</v>
      </c>
      <c r="E114" s="49">
        <v>1.88769903773265E-13</v>
      </c>
      <c r="F114" s="48">
        <v>4.02373997187764E-2</v>
      </c>
      <c r="G114" s="48">
        <v>0.31678075744179801</v>
      </c>
      <c r="H114" s="48">
        <v>-1</v>
      </c>
      <c r="I114" s="48">
        <v>1.54425644580913E-3</v>
      </c>
      <c r="J114" s="48">
        <v>38.015280122275499</v>
      </c>
      <c r="K114" s="49">
        <v>5.0950093381558799E-15</v>
      </c>
      <c r="L114" s="49">
        <v>1.24464965856482E-13</v>
      </c>
      <c r="M114" s="48">
        <v>0.82620372490541705</v>
      </c>
      <c r="N114" s="48">
        <v>0.31678075744179801</v>
      </c>
      <c r="O114" s="48">
        <v>1.54425644580913E-3</v>
      </c>
      <c r="P114" s="48" t="s">
        <v>163</v>
      </c>
      <c r="Q114" s="48">
        <v>111</v>
      </c>
      <c r="R114" s="78" t="s">
        <v>8</v>
      </c>
    </row>
    <row r="115" spans="1:18" x14ac:dyDescent="0.2">
      <c r="A115" s="48">
        <v>113</v>
      </c>
      <c r="B115" s="48">
        <v>1.0048835509371901</v>
      </c>
      <c r="C115" s="48">
        <v>4.87166508338574E-3</v>
      </c>
      <c r="D115" s="48">
        <v>1.2348781532853299E-2</v>
      </c>
      <c r="E115" s="49">
        <v>2.02704240224511E-13</v>
      </c>
      <c r="F115" s="48">
        <v>4.03645008136123E-2</v>
      </c>
      <c r="G115" s="48">
        <v>0.31736943357303199</v>
      </c>
      <c r="H115" s="48">
        <v>-1</v>
      </c>
      <c r="I115" s="48">
        <v>1.5563823236510799E-3</v>
      </c>
      <c r="J115" s="48">
        <v>38.1237400689797</v>
      </c>
      <c r="K115" s="49">
        <v>5.2597229523904999E-15</v>
      </c>
      <c r="L115" s="49">
        <v>1.3112094301006601E-13</v>
      </c>
      <c r="M115" s="48">
        <v>0.829856070343303</v>
      </c>
      <c r="N115" s="48">
        <v>0.31736943357303199</v>
      </c>
      <c r="O115" s="48">
        <v>1.5563823236510799E-3</v>
      </c>
      <c r="P115" s="48" t="s">
        <v>163</v>
      </c>
      <c r="Q115" s="48">
        <v>112</v>
      </c>
      <c r="R115" s="78" t="s">
        <v>8</v>
      </c>
    </row>
    <row r="116" spans="1:18" x14ac:dyDescent="0.2">
      <c r="A116" s="48">
        <v>114</v>
      </c>
      <c r="B116" s="48">
        <v>1.0048836455751899</v>
      </c>
      <c r="C116" s="48">
        <v>4.8717592614548697E-3</v>
      </c>
      <c r="D116" s="48">
        <v>1.23511958764817E-2</v>
      </c>
      <c r="E116" s="49">
        <v>2.03132370953957E-13</v>
      </c>
      <c r="F116" s="48">
        <v>4.0441567171977902E-2</v>
      </c>
      <c r="G116" s="48">
        <v>0.31794168842030102</v>
      </c>
      <c r="H116" s="48">
        <v>-1</v>
      </c>
      <c r="I116" s="48">
        <v>1.5881859259750399E-3</v>
      </c>
      <c r="J116" s="69">
        <v>38.237119730558902</v>
      </c>
      <c r="K116" s="49">
        <v>5.6672057941766099E-15</v>
      </c>
      <c r="L116" s="49">
        <v>1.7009197423137401E-13</v>
      </c>
      <c r="M116" s="48">
        <v>0.833038262625028</v>
      </c>
      <c r="N116" s="48">
        <v>0.31794168842030102</v>
      </c>
      <c r="O116" s="48">
        <v>1.5881859259750399E-3</v>
      </c>
      <c r="P116" s="48" t="s">
        <v>163</v>
      </c>
      <c r="Q116" s="48">
        <v>113</v>
      </c>
      <c r="R116" s="78" t="s">
        <v>8</v>
      </c>
    </row>
    <row r="117" spans="1:18" x14ac:dyDescent="0.2">
      <c r="A117" s="48">
        <v>115</v>
      </c>
      <c r="B117" s="48">
        <v>1.00488884238575</v>
      </c>
      <c r="C117" s="48">
        <v>4.8769308026020801E-3</v>
      </c>
      <c r="D117" s="48">
        <v>1.23517058651264E-2</v>
      </c>
      <c r="E117" s="49">
        <v>2.1920712390684701E-13</v>
      </c>
      <c r="F117" s="48">
        <v>4.0469204960768501E-2</v>
      </c>
      <c r="G117" s="48">
        <v>0.31965687690738498</v>
      </c>
      <c r="H117" s="48">
        <v>-1</v>
      </c>
      <c r="I117" s="48">
        <v>1.58924716216722E-3</v>
      </c>
      <c r="J117" s="48">
        <v>38.2862305267426</v>
      </c>
      <c r="K117" s="49">
        <v>6.9106677496933299E-15</v>
      </c>
      <c r="L117" s="49">
        <v>1.9122725510980301E-13</v>
      </c>
      <c r="M117" s="48">
        <v>0.83468016371160003</v>
      </c>
      <c r="N117" s="48">
        <v>0.31965687690738498</v>
      </c>
      <c r="O117" s="48">
        <v>1.58924716216722E-3</v>
      </c>
      <c r="P117" s="48" t="s">
        <v>163</v>
      </c>
      <c r="Q117" s="48">
        <v>114</v>
      </c>
      <c r="R117" s="78" t="s">
        <v>8</v>
      </c>
    </row>
    <row r="118" spans="1:18" x14ac:dyDescent="0.2">
      <c r="A118" s="48">
        <v>116</v>
      </c>
      <c r="B118" s="48">
        <v>1.0049563501783001</v>
      </c>
      <c r="C118" s="48">
        <v>4.9441079094070901E-3</v>
      </c>
      <c r="D118" s="48">
        <v>1.23533265138284E-2</v>
      </c>
      <c r="E118" s="49">
        <v>2.21319157521057E-13</v>
      </c>
      <c r="F118" s="48">
        <v>4.0524300788549801E-2</v>
      </c>
      <c r="G118" s="48">
        <v>0.32044960141433898</v>
      </c>
      <c r="H118" s="48">
        <v>-1</v>
      </c>
      <c r="I118" s="48">
        <v>1.59536532602134E-3</v>
      </c>
      <c r="J118" s="48">
        <v>38.325552967416002</v>
      </c>
      <c r="K118" s="49">
        <v>7.6188004645316207E-15</v>
      </c>
      <c r="L118" s="49">
        <v>1.93021611561324E-13</v>
      </c>
      <c r="M118" s="48">
        <v>0.83568544680131196</v>
      </c>
      <c r="N118" s="48">
        <v>0.32044960141433898</v>
      </c>
      <c r="O118" s="48">
        <v>1.59536532602134E-3</v>
      </c>
      <c r="P118" s="48" t="s">
        <v>163</v>
      </c>
      <c r="Q118" s="48">
        <v>115</v>
      </c>
      <c r="R118" s="78" t="s">
        <v>8</v>
      </c>
    </row>
    <row r="119" spans="1:18" x14ac:dyDescent="0.2">
      <c r="A119" s="48">
        <v>117</v>
      </c>
      <c r="B119" s="48">
        <v>1.0049985790948399</v>
      </c>
      <c r="C119" s="48">
        <v>4.9861276740625201E-3</v>
      </c>
      <c r="D119" s="48">
        <v>1.23554065653456E-2</v>
      </c>
      <c r="E119" s="49">
        <v>2.3692448641998801E-13</v>
      </c>
      <c r="F119" s="48">
        <v>4.0929748571743398E-2</v>
      </c>
      <c r="G119" s="48">
        <v>0.32048296220806</v>
      </c>
      <c r="H119" s="48">
        <v>-1</v>
      </c>
      <c r="I119" s="48">
        <v>1.6006368656608101E-3</v>
      </c>
      <c r="J119" s="48">
        <v>38.3900010060065</v>
      </c>
      <c r="K119" s="49">
        <v>8.2898637471646599E-15</v>
      </c>
      <c r="L119" s="49">
        <v>1.9868814975902599E-13</v>
      </c>
      <c r="M119" s="48">
        <v>0.83684508594457097</v>
      </c>
      <c r="N119" s="48">
        <v>0.32048296220806</v>
      </c>
      <c r="O119" s="48">
        <v>1.6006368656608101E-3</v>
      </c>
      <c r="P119" s="48" t="s">
        <v>163</v>
      </c>
      <c r="Q119" s="48">
        <v>116</v>
      </c>
      <c r="R119" s="78" t="s">
        <v>8</v>
      </c>
    </row>
    <row r="120" spans="1:18" x14ac:dyDescent="0.2">
      <c r="A120" s="48">
        <v>118</v>
      </c>
      <c r="B120" s="48">
        <v>1.00501021656158</v>
      </c>
      <c r="C120" s="48">
        <v>4.9977071922872804E-3</v>
      </c>
      <c r="D120" s="48">
        <v>1.2355825932986101E-2</v>
      </c>
      <c r="E120" s="49">
        <v>2.5137999027179401E-13</v>
      </c>
      <c r="F120" s="48">
        <v>4.09934982965715E-2</v>
      </c>
      <c r="G120" s="48">
        <v>0.32167276363700498</v>
      </c>
      <c r="H120" s="48">
        <v>-1</v>
      </c>
      <c r="I120" s="48">
        <v>1.61137642427816E-3</v>
      </c>
      <c r="J120" s="48">
        <v>38.504505597159699</v>
      </c>
      <c r="K120" s="49">
        <v>8.5010417005347596E-15</v>
      </c>
      <c r="L120" s="49">
        <v>2.1146235432587799E-13</v>
      </c>
      <c r="M120" s="48">
        <v>0.83854837269865001</v>
      </c>
      <c r="N120" s="48">
        <v>0.32167276363700498</v>
      </c>
      <c r="O120" s="48">
        <v>1.61137642427816E-3</v>
      </c>
      <c r="P120" s="48" t="s">
        <v>163</v>
      </c>
      <c r="Q120" s="48">
        <v>117</v>
      </c>
      <c r="R120" s="78" t="s">
        <v>8</v>
      </c>
    </row>
    <row r="121" spans="1:18" x14ac:dyDescent="0.2">
      <c r="A121" s="48">
        <v>119</v>
      </c>
      <c r="B121" s="48">
        <v>1.0050379547752299</v>
      </c>
      <c r="C121" s="48">
        <v>5.02530674342371E-3</v>
      </c>
      <c r="D121" s="48">
        <v>1.2356854996629901E-2</v>
      </c>
      <c r="E121" s="49">
        <v>2.6703560209792398E-13</v>
      </c>
      <c r="F121" s="48">
        <v>4.1043363054684999E-2</v>
      </c>
      <c r="G121" s="48">
        <v>0.321840886080557</v>
      </c>
      <c r="H121" s="48">
        <v>-1</v>
      </c>
      <c r="I121" s="48">
        <v>1.6208915007988301E-3</v>
      </c>
      <c r="J121" s="48">
        <v>38.594048677122501</v>
      </c>
      <c r="K121" s="49">
        <v>9.3403317140513606E-15</v>
      </c>
      <c r="L121" s="49">
        <v>2.20736284609456E-13</v>
      </c>
      <c r="M121" s="48">
        <v>0.83935758288828899</v>
      </c>
      <c r="N121" s="48">
        <v>0.321840886080557</v>
      </c>
      <c r="O121" s="48">
        <v>1.6208915007988301E-3</v>
      </c>
      <c r="P121" s="48" t="s">
        <v>163</v>
      </c>
      <c r="Q121" s="48">
        <v>118</v>
      </c>
      <c r="R121" s="78" t="s">
        <v>8</v>
      </c>
    </row>
    <row r="122" spans="1:18" x14ac:dyDescent="0.2">
      <c r="A122" s="48">
        <v>120</v>
      </c>
      <c r="B122" s="48">
        <v>1.0050907947933601</v>
      </c>
      <c r="C122" s="48">
        <v>5.0778805083224899E-3</v>
      </c>
      <c r="D122" s="48">
        <v>1.23577685145511E-2</v>
      </c>
      <c r="E122" s="49">
        <v>2.6727236062214399E-13</v>
      </c>
      <c r="F122" s="48">
        <v>4.1125762214016898E-2</v>
      </c>
      <c r="G122" s="48">
        <v>0.32350101926991498</v>
      </c>
      <c r="H122" s="48">
        <v>-1</v>
      </c>
      <c r="I122" s="48">
        <v>1.62769955254056E-3</v>
      </c>
      <c r="J122" s="48">
        <v>38.657917988124801</v>
      </c>
      <c r="K122" s="49">
        <v>9.8568031951790594E-15</v>
      </c>
      <c r="L122" s="49">
        <v>2.3103506320178502E-13</v>
      </c>
      <c r="M122" s="48">
        <v>0.84207623187491798</v>
      </c>
      <c r="N122" s="48">
        <v>0.32350101926991498</v>
      </c>
      <c r="O122" s="48">
        <v>1.62769955254056E-3</v>
      </c>
      <c r="P122" s="48" t="s">
        <v>163</v>
      </c>
      <c r="Q122" s="48">
        <v>119</v>
      </c>
      <c r="R122" s="78" t="s">
        <v>8</v>
      </c>
    </row>
    <row r="123" spans="1:18" x14ac:dyDescent="0.2">
      <c r="A123" s="48">
        <v>121</v>
      </c>
      <c r="B123" s="48">
        <v>1.0051133399519501</v>
      </c>
      <c r="C123" s="48">
        <v>5.1003112238832303E-3</v>
      </c>
      <c r="D123" s="48">
        <v>1.23589319495301E-2</v>
      </c>
      <c r="E123" s="49">
        <v>2.7511585262036199E-13</v>
      </c>
      <c r="F123" s="48">
        <v>4.1279769407678003E-2</v>
      </c>
      <c r="G123" s="48">
        <v>0.32462281638311602</v>
      </c>
      <c r="H123" s="48">
        <v>-1</v>
      </c>
      <c r="I123" s="48">
        <v>1.63916687172251E-3</v>
      </c>
      <c r="J123" s="48">
        <v>38.744533634622201</v>
      </c>
      <c r="K123" s="49">
        <v>1.0110759392633101E-14</v>
      </c>
      <c r="L123" s="49">
        <v>2.37739794473558E-13</v>
      </c>
      <c r="M123" s="69">
        <v>0.84250281066690602</v>
      </c>
      <c r="N123" s="48">
        <v>0.32462281638311602</v>
      </c>
      <c r="O123" s="48">
        <v>1.63916687172251E-3</v>
      </c>
      <c r="P123" s="48" t="s">
        <v>163</v>
      </c>
      <c r="Q123" s="48">
        <v>120</v>
      </c>
      <c r="R123" s="78" t="s">
        <v>8</v>
      </c>
    </row>
    <row r="124" spans="1:18" x14ac:dyDescent="0.2">
      <c r="A124" s="48">
        <v>122</v>
      </c>
      <c r="B124" s="48">
        <v>1.0051178633440001</v>
      </c>
      <c r="C124" s="48">
        <v>5.1048115938335603E-3</v>
      </c>
      <c r="D124" s="48">
        <v>1.23596232186125E-2</v>
      </c>
      <c r="E124" s="49">
        <v>2.76590849203193E-13</v>
      </c>
      <c r="F124" s="48">
        <v>4.1345399943237701E-2</v>
      </c>
      <c r="G124" s="48">
        <v>0.32533887151699498</v>
      </c>
      <c r="H124" s="48">
        <v>-1</v>
      </c>
      <c r="I124" s="48">
        <v>1.6508221756585499E-3</v>
      </c>
      <c r="J124" s="48">
        <v>38.875643717233501</v>
      </c>
      <c r="K124" s="49">
        <v>1.1476985114707799E-14</v>
      </c>
      <c r="L124" s="49">
        <v>2.4169194859531698E-13</v>
      </c>
      <c r="M124" s="48">
        <v>0.84422764755197399</v>
      </c>
      <c r="N124" s="48">
        <v>0.32533887151699498</v>
      </c>
      <c r="O124" s="48">
        <v>1.6508221756585499E-3</v>
      </c>
      <c r="P124" s="48" t="s">
        <v>163</v>
      </c>
      <c r="Q124" s="48">
        <v>121</v>
      </c>
      <c r="R124" s="78" t="s">
        <v>8</v>
      </c>
    </row>
    <row r="125" spans="1:18" x14ac:dyDescent="0.2">
      <c r="A125" s="48">
        <v>123</v>
      </c>
      <c r="B125" s="48">
        <v>1.0051749133693599</v>
      </c>
      <c r="C125" s="48">
        <v>5.1615695208791397E-3</v>
      </c>
      <c r="D125" s="48">
        <v>1.23616535470787E-2</v>
      </c>
      <c r="E125" s="49">
        <v>2.9113474661926998E-13</v>
      </c>
      <c r="F125" s="69">
        <v>4.1371163333463197E-2</v>
      </c>
      <c r="G125" s="48">
        <v>0.32591135242177699</v>
      </c>
      <c r="H125" s="48">
        <v>-1</v>
      </c>
      <c r="I125" s="48">
        <v>1.6551172603516801E-3</v>
      </c>
      <c r="J125" s="48">
        <v>38.883252477499198</v>
      </c>
      <c r="K125" s="49">
        <v>1.38948156696751E-14</v>
      </c>
      <c r="L125" s="49">
        <v>2.44000427820846E-13</v>
      </c>
      <c r="M125" s="69">
        <v>0.84448710956477302</v>
      </c>
      <c r="N125" s="48">
        <v>0.32591135242177699</v>
      </c>
      <c r="O125" s="48">
        <v>1.6551172603516801E-3</v>
      </c>
      <c r="P125" s="48" t="s">
        <v>163</v>
      </c>
      <c r="Q125" s="48">
        <v>122</v>
      </c>
      <c r="R125" s="78" t="s">
        <v>8</v>
      </c>
    </row>
    <row r="126" spans="1:18" x14ac:dyDescent="0.2">
      <c r="A126" s="48">
        <v>124</v>
      </c>
      <c r="B126" s="48">
        <v>1.0052130781572299</v>
      </c>
      <c r="C126" s="48">
        <v>5.1995371052827397E-3</v>
      </c>
      <c r="D126" s="48">
        <v>1.2365164408152199E-2</v>
      </c>
      <c r="E126" s="49">
        <v>3.1608514552065199E-13</v>
      </c>
      <c r="F126" s="48">
        <v>4.16122037828437E-2</v>
      </c>
      <c r="G126" s="48">
        <v>0.32968197307702302</v>
      </c>
      <c r="H126" s="48">
        <v>-1</v>
      </c>
      <c r="I126" s="48">
        <v>1.6954392674719699E-3</v>
      </c>
      <c r="J126" s="48">
        <v>38.953788423862399</v>
      </c>
      <c r="K126" s="49">
        <v>1.6188201810531801E-14</v>
      </c>
      <c r="L126" s="49">
        <v>2.5539550893294798E-13</v>
      </c>
      <c r="M126" s="48">
        <v>0.84462654582915397</v>
      </c>
      <c r="N126" s="48">
        <v>0.32968197307702302</v>
      </c>
      <c r="O126" s="48">
        <v>1.6954392674719699E-3</v>
      </c>
      <c r="P126" s="48" t="s">
        <v>163</v>
      </c>
      <c r="Q126" s="48">
        <v>123</v>
      </c>
      <c r="R126" s="78" t="s">
        <v>8</v>
      </c>
    </row>
    <row r="127" spans="1:18" x14ac:dyDescent="0.2">
      <c r="A127" s="48">
        <v>125</v>
      </c>
      <c r="B127" s="48">
        <v>1.00522129077805</v>
      </c>
      <c r="C127" s="48">
        <v>5.2077071017214496E-3</v>
      </c>
      <c r="D127" s="48">
        <v>1.23677217699681E-2</v>
      </c>
      <c r="E127" s="49">
        <v>3.5569686631395299E-13</v>
      </c>
      <c r="F127" s="48">
        <v>4.1713333796375297E-2</v>
      </c>
      <c r="G127" s="48">
        <v>0.33234972167881099</v>
      </c>
      <c r="H127" s="48">
        <v>-1</v>
      </c>
      <c r="I127" s="48">
        <v>1.6957615278326E-3</v>
      </c>
      <c r="J127" s="48">
        <v>39.030563533953398</v>
      </c>
      <c r="K127" s="49">
        <v>1.7692070084725E-14</v>
      </c>
      <c r="L127" s="49">
        <v>2.5849707694923202E-13</v>
      </c>
      <c r="M127" s="48">
        <v>0.84573044895346505</v>
      </c>
      <c r="N127" s="48">
        <v>0.33234972167881099</v>
      </c>
      <c r="O127" s="48">
        <v>1.6957615278326E-3</v>
      </c>
      <c r="P127" s="48" t="s">
        <v>163</v>
      </c>
      <c r="Q127" s="48">
        <v>124</v>
      </c>
      <c r="R127" s="78" t="s">
        <v>8</v>
      </c>
    </row>
    <row r="128" spans="1:18" x14ac:dyDescent="0.2">
      <c r="A128" s="48">
        <v>126</v>
      </c>
      <c r="B128" s="48">
        <v>1.00527876222603</v>
      </c>
      <c r="C128" s="48">
        <v>5.2648783988902201E-3</v>
      </c>
      <c r="D128" s="48">
        <v>1.2372909663887301E-2</v>
      </c>
      <c r="E128" s="49">
        <v>4.0564395810703101E-13</v>
      </c>
      <c r="F128" s="48">
        <v>4.1716856137780603E-2</v>
      </c>
      <c r="G128" s="48">
        <v>0.33675203332341302</v>
      </c>
      <c r="H128" s="48">
        <v>-1</v>
      </c>
      <c r="I128" s="48">
        <v>1.69682732025942E-3</v>
      </c>
      <c r="J128" s="48">
        <v>39.051810239270203</v>
      </c>
      <c r="K128" s="49">
        <v>1.8093772253962E-14</v>
      </c>
      <c r="L128" s="49">
        <v>2.91882050805891E-13</v>
      </c>
      <c r="M128" s="48">
        <v>0.84821134937840503</v>
      </c>
      <c r="N128" s="48">
        <v>0.33675203332341302</v>
      </c>
      <c r="O128" s="48">
        <v>1.69682732025942E-3</v>
      </c>
      <c r="P128" s="48" t="s">
        <v>163</v>
      </c>
      <c r="Q128" s="48">
        <v>125</v>
      </c>
      <c r="R128" s="78" t="s">
        <v>8</v>
      </c>
    </row>
    <row r="129" spans="1:18" x14ac:dyDescent="0.2">
      <c r="A129" s="48">
        <v>127</v>
      </c>
      <c r="B129" s="48">
        <v>1.0053416538958</v>
      </c>
      <c r="C129" s="48">
        <v>5.3274378648996302E-3</v>
      </c>
      <c r="D129" s="48">
        <v>1.2376933419068901E-2</v>
      </c>
      <c r="E129" s="49">
        <v>4.1007769570441199E-13</v>
      </c>
      <c r="F129" s="48">
        <v>4.1845062007517898E-2</v>
      </c>
      <c r="G129" s="48">
        <v>0.33687796611727899</v>
      </c>
      <c r="H129" s="48">
        <v>-1</v>
      </c>
      <c r="I129" s="48">
        <v>1.6975988257144901E-3</v>
      </c>
      <c r="J129" s="48">
        <v>39.213486237270203</v>
      </c>
      <c r="K129" s="49">
        <v>1.8677929541891199E-14</v>
      </c>
      <c r="L129" s="70">
        <v>2.9420088239116599E-13</v>
      </c>
      <c r="M129" s="48">
        <v>0.85002951792534898</v>
      </c>
      <c r="N129" s="48">
        <v>0.33687796611727899</v>
      </c>
      <c r="O129" s="48">
        <v>1.6975988257144901E-3</v>
      </c>
      <c r="P129" s="48" t="s">
        <v>163</v>
      </c>
      <c r="Q129" s="48">
        <v>126</v>
      </c>
      <c r="R129" s="78" t="s">
        <v>8</v>
      </c>
    </row>
    <row r="130" spans="1:18" x14ac:dyDescent="0.2">
      <c r="A130" s="48">
        <v>128</v>
      </c>
      <c r="B130" s="48">
        <v>1.00537903333267</v>
      </c>
      <c r="C130" s="48">
        <v>5.3646180034591703E-3</v>
      </c>
      <c r="D130" s="48">
        <v>1.23776896436298E-2</v>
      </c>
      <c r="E130" s="49">
        <v>4.2496108117710598E-13</v>
      </c>
      <c r="F130" s="48">
        <v>4.1853906799648899E-2</v>
      </c>
      <c r="G130" s="48">
        <v>0.33871976084868</v>
      </c>
      <c r="H130" s="48">
        <v>-1</v>
      </c>
      <c r="I130" s="48">
        <v>1.7083383188556301E-3</v>
      </c>
      <c r="J130" s="48">
        <v>39.584697104078401</v>
      </c>
      <c r="K130" s="49">
        <v>1.86829914065257E-14</v>
      </c>
      <c r="L130" s="49">
        <v>3.1273419258777799E-13</v>
      </c>
      <c r="M130" s="48">
        <v>0.85523665259035597</v>
      </c>
      <c r="N130" s="48">
        <v>0.33871976084868</v>
      </c>
      <c r="O130" s="48">
        <v>1.7083383188556301E-3</v>
      </c>
      <c r="P130" s="48" t="s">
        <v>163</v>
      </c>
      <c r="Q130" s="48">
        <v>127</v>
      </c>
      <c r="R130" s="78" t="s">
        <v>8</v>
      </c>
    </row>
    <row r="131" spans="1:18" x14ac:dyDescent="0.2">
      <c r="A131" s="48">
        <v>129</v>
      </c>
      <c r="B131" s="48">
        <v>1.0054109784681999</v>
      </c>
      <c r="C131" s="48">
        <v>5.3963917196070497E-3</v>
      </c>
      <c r="D131" s="48">
        <v>1.23777567109533E-2</v>
      </c>
      <c r="E131" s="49">
        <v>4.8193724069098703E-13</v>
      </c>
      <c r="F131" s="48">
        <v>4.18654461303722E-2</v>
      </c>
      <c r="G131" s="48">
        <v>0.34144508435486398</v>
      </c>
      <c r="H131" s="48">
        <v>-1</v>
      </c>
      <c r="I131" s="48">
        <v>1.71295088588913E-3</v>
      </c>
      <c r="J131" s="48">
        <v>39.598928651153599</v>
      </c>
      <c r="K131" s="49">
        <v>1.9720343687414E-14</v>
      </c>
      <c r="L131" s="49">
        <v>3.3237006051299798E-13</v>
      </c>
      <c r="M131" s="48">
        <v>0.85781521973175201</v>
      </c>
      <c r="N131" s="48">
        <v>0.34144508435486398</v>
      </c>
      <c r="O131" s="48">
        <v>1.71295088588913E-3</v>
      </c>
      <c r="P131" s="48" t="s">
        <v>163</v>
      </c>
      <c r="Q131" s="48">
        <v>128</v>
      </c>
      <c r="R131" s="78" t="s">
        <v>8</v>
      </c>
    </row>
    <row r="132" spans="1:18" x14ac:dyDescent="0.2">
      <c r="A132" s="48">
        <v>130</v>
      </c>
      <c r="B132" s="48">
        <v>1.00542407860685</v>
      </c>
      <c r="C132" s="48">
        <v>5.4094212702897699E-3</v>
      </c>
      <c r="D132" s="48">
        <v>1.2380326112562101E-2</v>
      </c>
      <c r="E132" s="49">
        <v>5.1569818535869695E-13</v>
      </c>
      <c r="F132" s="48">
        <v>4.1891101814453602E-2</v>
      </c>
      <c r="G132" s="48">
        <v>0.34171905447999201</v>
      </c>
      <c r="H132" s="48">
        <v>-1</v>
      </c>
      <c r="I132" s="48">
        <v>1.71482005474881E-3</v>
      </c>
      <c r="J132" s="48">
        <v>39.714566616052203</v>
      </c>
      <c r="K132" s="49">
        <v>2.0344927070008699E-14</v>
      </c>
      <c r="L132" s="49">
        <v>3.8304986259669798E-13</v>
      </c>
      <c r="M132" s="48">
        <v>0.859240588845255</v>
      </c>
      <c r="N132" s="48">
        <v>0.34171905447999201</v>
      </c>
      <c r="O132" s="48">
        <v>1.71482005474881E-3</v>
      </c>
      <c r="P132" s="48" t="s">
        <v>163</v>
      </c>
      <c r="Q132" s="48">
        <v>129</v>
      </c>
      <c r="R132" s="78" t="s">
        <v>8</v>
      </c>
    </row>
    <row r="133" spans="1:18" x14ac:dyDescent="0.2">
      <c r="A133" s="48">
        <v>131</v>
      </c>
      <c r="B133" s="48">
        <v>1.00545024378104</v>
      </c>
      <c r="C133" s="48">
        <v>5.43544494954557E-3</v>
      </c>
      <c r="D133" s="48">
        <v>1.2380698320594E-2</v>
      </c>
      <c r="E133" s="49">
        <v>5.3166156362918097E-13</v>
      </c>
      <c r="F133" s="48">
        <v>4.2116686670075502E-2</v>
      </c>
      <c r="G133" s="48">
        <v>0.34210638401233301</v>
      </c>
      <c r="H133" s="48">
        <v>-1</v>
      </c>
      <c r="I133" s="48">
        <v>1.71843715791381E-3</v>
      </c>
      <c r="J133" s="48">
        <v>39.771817475374803</v>
      </c>
      <c r="K133" s="49">
        <v>2.0518974147821501E-14</v>
      </c>
      <c r="L133" s="49">
        <v>3.8969366887624801E-13</v>
      </c>
      <c r="M133" s="48">
        <v>0.86113986487734495</v>
      </c>
      <c r="N133" s="48">
        <v>0.34210638401233301</v>
      </c>
      <c r="O133" s="48">
        <v>1.71843715791381E-3</v>
      </c>
      <c r="P133" s="48" t="s">
        <v>163</v>
      </c>
      <c r="Q133" s="48">
        <v>130</v>
      </c>
      <c r="R133" s="78" t="s">
        <v>8</v>
      </c>
    </row>
    <row r="134" spans="1:18" x14ac:dyDescent="0.2">
      <c r="A134" s="48">
        <v>132</v>
      </c>
      <c r="B134" s="48">
        <v>1.0054907863854501</v>
      </c>
      <c r="C134" s="48">
        <v>5.4757669717314999E-3</v>
      </c>
      <c r="D134" s="48">
        <v>1.2380876512642301E-2</v>
      </c>
      <c r="E134" s="49">
        <v>5.6753180288203502E-13</v>
      </c>
      <c r="F134" s="48">
        <v>4.2134948101582297E-2</v>
      </c>
      <c r="G134" s="48">
        <v>0.342603011682861</v>
      </c>
      <c r="H134" s="48">
        <v>-1</v>
      </c>
      <c r="I134" s="48">
        <v>1.73044819838797E-3</v>
      </c>
      <c r="J134" s="69">
        <v>40.013189280412199</v>
      </c>
      <c r="K134" s="49">
        <v>2.2283862189593299E-14</v>
      </c>
      <c r="L134" s="49">
        <v>4.3176456932721498E-13</v>
      </c>
      <c r="M134" s="48">
        <v>0.86116012788960195</v>
      </c>
      <c r="N134" s="48">
        <v>0.342603011682861</v>
      </c>
      <c r="O134" s="48">
        <v>1.73044819838797E-3</v>
      </c>
      <c r="P134" s="48" t="s">
        <v>163</v>
      </c>
      <c r="Q134" s="48">
        <v>131</v>
      </c>
      <c r="R134" s="78" t="s">
        <v>8</v>
      </c>
    </row>
    <row r="135" spans="1:18" x14ac:dyDescent="0.2">
      <c r="A135" s="48">
        <v>133</v>
      </c>
      <c r="B135" s="48">
        <v>1.00550762303552</v>
      </c>
      <c r="C135" s="48">
        <v>5.4925115399882896E-3</v>
      </c>
      <c r="D135" s="48">
        <v>1.23833875856475E-2</v>
      </c>
      <c r="E135" s="49">
        <v>6.2613507091687199E-13</v>
      </c>
      <c r="F135" s="48">
        <v>4.2144297027119602E-2</v>
      </c>
      <c r="G135" s="48">
        <v>0.34329604508902301</v>
      </c>
      <c r="H135" s="48">
        <v>-1</v>
      </c>
      <c r="I135" s="48">
        <v>1.73144053457236E-3</v>
      </c>
      <c r="J135" s="48">
        <v>40.177066569570997</v>
      </c>
      <c r="K135" s="49">
        <v>2.3035174277077699E-14</v>
      </c>
      <c r="L135" s="49">
        <v>4.5890515011809703E-13</v>
      </c>
      <c r="M135" s="69">
        <v>0.86352876274352497</v>
      </c>
      <c r="N135" s="48">
        <v>0.34329604508902301</v>
      </c>
      <c r="O135" s="48">
        <v>1.73144053457236E-3</v>
      </c>
      <c r="P135" s="48" t="s">
        <v>163</v>
      </c>
      <c r="Q135" s="48">
        <v>132</v>
      </c>
      <c r="R135" s="78" t="s">
        <v>8</v>
      </c>
    </row>
    <row r="136" spans="1:18" x14ac:dyDescent="0.2">
      <c r="A136" s="48">
        <v>134</v>
      </c>
      <c r="B136" s="48">
        <v>1.00551217638541</v>
      </c>
      <c r="C136" s="48">
        <v>5.4970399388538302E-3</v>
      </c>
      <c r="D136" s="48">
        <v>1.2383602066770199E-2</v>
      </c>
      <c r="E136" s="49">
        <v>6.2799065397300503E-13</v>
      </c>
      <c r="F136" s="48">
        <v>4.2231348936958998E-2</v>
      </c>
      <c r="G136" s="48">
        <v>0.34428456855878797</v>
      </c>
      <c r="H136" s="48">
        <v>-1</v>
      </c>
      <c r="I136" s="48">
        <v>1.7336317427267399E-3</v>
      </c>
      <c r="J136" s="48">
        <v>40.339846670992799</v>
      </c>
      <c r="K136" s="49">
        <v>2.35815766943937E-14</v>
      </c>
      <c r="L136" s="49">
        <v>4.5965337850139302E-13</v>
      </c>
      <c r="M136" s="69">
        <v>0.86426896905479</v>
      </c>
      <c r="N136" s="48">
        <v>0.34428456855878797</v>
      </c>
      <c r="O136" s="48">
        <v>1.7336317427267399E-3</v>
      </c>
      <c r="P136" s="48" t="s">
        <v>163</v>
      </c>
      <c r="Q136" s="48">
        <v>133</v>
      </c>
      <c r="R136" s="78" t="s">
        <v>8</v>
      </c>
    </row>
    <row r="137" spans="1:18" x14ac:dyDescent="0.2">
      <c r="A137" s="48">
        <v>135</v>
      </c>
      <c r="B137" s="48">
        <v>1.0055444056238301</v>
      </c>
      <c r="C137" s="48">
        <v>5.5290919842481898E-3</v>
      </c>
      <c r="D137" s="48">
        <v>1.23849827805021E-2</v>
      </c>
      <c r="E137" s="49">
        <v>6.6995445008674404E-13</v>
      </c>
      <c r="F137" s="48">
        <v>4.2262927129016303E-2</v>
      </c>
      <c r="G137" s="48">
        <v>0.34469812531750799</v>
      </c>
      <c r="H137" s="48">
        <v>-1</v>
      </c>
      <c r="I137" s="48">
        <v>1.7346782003430101E-3</v>
      </c>
      <c r="J137" s="48">
        <v>40.482479377530602</v>
      </c>
      <c r="K137" s="49">
        <v>2.4203094714761E-14</v>
      </c>
      <c r="L137" s="49">
        <v>5.3974951024734598E-13</v>
      </c>
      <c r="M137" s="48">
        <v>0.865261292607301</v>
      </c>
      <c r="N137" s="48">
        <v>0.34469812531750799</v>
      </c>
      <c r="O137" s="48">
        <v>1.7346782003430101E-3</v>
      </c>
      <c r="P137" s="48" t="s">
        <v>163</v>
      </c>
      <c r="Q137" s="48">
        <v>134</v>
      </c>
      <c r="R137" s="78" t="s">
        <v>8</v>
      </c>
    </row>
    <row r="138" spans="1:18" x14ac:dyDescent="0.2">
      <c r="A138" s="48">
        <v>136</v>
      </c>
      <c r="B138" s="48">
        <v>1.0055508975280101</v>
      </c>
      <c r="C138" s="48">
        <v>5.5355480723002703E-3</v>
      </c>
      <c r="D138" s="69">
        <v>1.2387420518695E-2</v>
      </c>
      <c r="E138" s="49">
        <v>7.7375170001248605E-13</v>
      </c>
      <c r="F138" s="48">
        <v>4.2473402758419002E-2</v>
      </c>
      <c r="G138" s="48">
        <v>0.34567147118744201</v>
      </c>
      <c r="H138" s="48">
        <v>-1</v>
      </c>
      <c r="I138" s="48">
        <v>1.7412482740305701E-3</v>
      </c>
      <c r="J138" s="48">
        <v>40.5256118305943</v>
      </c>
      <c r="K138" s="49">
        <v>2.5580412026827801E-14</v>
      </c>
      <c r="L138" s="49">
        <v>5.41729720310588E-13</v>
      </c>
      <c r="M138" s="48">
        <v>0.86567454563843205</v>
      </c>
      <c r="N138" s="48">
        <v>0.34567147118744201</v>
      </c>
      <c r="O138" s="48">
        <v>1.7412482740305701E-3</v>
      </c>
      <c r="P138" s="48" t="s">
        <v>163</v>
      </c>
      <c r="Q138" s="48">
        <v>135</v>
      </c>
      <c r="R138" s="78" t="s">
        <v>8</v>
      </c>
    </row>
    <row r="139" spans="1:18" x14ac:dyDescent="0.2">
      <c r="A139" s="48">
        <v>137</v>
      </c>
      <c r="B139" s="48">
        <v>1.00555409613862</v>
      </c>
      <c r="C139" s="48">
        <v>5.5387290207069197E-3</v>
      </c>
      <c r="D139" s="48">
        <v>1.23901431822894E-2</v>
      </c>
      <c r="E139" s="49">
        <v>8.0381098042314104E-13</v>
      </c>
      <c r="F139" s="48">
        <v>4.24891559332327E-2</v>
      </c>
      <c r="G139" s="48">
        <v>0.346658223613794</v>
      </c>
      <c r="H139" s="48">
        <v>-1</v>
      </c>
      <c r="I139" s="48">
        <v>1.7447174378190701E-3</v>
      </c>
      <c r="J139" s="48">
        <v>40.581156934497997</v>
      </c>
      <c r="K139" s="49">
        <v>2.58020825714472E-14</v>
      </c>
      <c r="L139" s="49">
        <v>5.9606056341383799E-13</v>
      </c>
      <c r="M139" s="48">
        <v>0.870817205881524</v>
      </c>
      <c r="N139" s="48">
        <v>0.346658223613794</v>
      </c>
      <c r="O139" s="48">
        <v>1.7447174378190701E-3</v>
      </c>
      <c r="P139" s="48" t="s">
        <v>163</v>
      </c>
      <c r="Q139" s="48">
        <v>136</v>
      </c>
      <c r="R139" s="78" t="s">
        <v>8</v>
      </c>
    </row>
    <row r="140" spans="1:18" x14ac:dyDescent="0.2">
      <c r="A140" s="48">
        <v>138</v>
      </c>
      <c r="B140" s="48">
        <v>1.0056485372528099</v>
      </c>
      <c r="C140" s="48">
        <v>5.6326440869366497E-3</v>
      </c>
      <c r="D140" s="48">
        <v>1.2390890110032299E-2</v>
      </c>
      <c r="E140" s="49">
        <v>8.4164483629207599E-13</v>
      </c>
      <c r="F140" s="48">
        <v>4.2577369959580398E-2</v>
      </c>
      <c r="G140" s="48">
        <v>0.35062043961836598</v>
      </c>
      <c r="H140" s="48">
        <v>-1</v>
      </c>
      <c r="I140" s="48">
        <v>1.7608426476197899E-3</v>
      </c>
      <c r="J140" s="48">
        <v>40.598397287765998</v>
      </c>
      <c r="K140" s="49">
        <v>2.7027833107713799E-14</v>
      </c>
      <c r="L140" s="70">
        <v>6.0788902804217197E-13</v>
      </c>
      <c r="M140" s="48">
        <v>0.87218666805134804</v>
      </c>
      <c r="N140" s="48">
        <v>0.35062043961836598</v>
      </c>
      <c r="O140" s="48">
        <v>1.7608426476197899E-3</v>
      </c>
      <c r="P140" s="48" t="s">
        <v>163</v>
      </c>
      <c r="Q140" s="48">
        <v>137</v>
      </c>
      <c r="R140" s="78" t="s">
        <v>8</v>
      </c>
    </row>
    <row r="141" spans="1:18" x14ac:dyDescent="0.2">
      <c r="A141" s="48">
        <v>139</v>
      </c>
      <c r="B141" s="48">
        <v>1.0057538785142801</v>
      </c>
      <c r="C141" s="48">
        <v>5.7373881806476899E-3</v>
      </c>
      <c r="D141" s="48">
        <v>1.23974874453856E-2</v>
      </c>
      <c r="E141" s="49">
        <v>8.6300015310309602E-13</v>
      </c>
      <c r="F141" s="48">
        <v>4.2625780033530201E-2</v>
      </c>
      <c r="G141" s="48">
        <v>0.35201436171426698</v>
      </c>
      <c r="H141" s="48">
        <v>-1</v>
      </c>
      <c r="I141" s="48">
        <v>1.7617928595211601E-3</v>
      </c>
      <c r="J141" s="48">
        <v>40.713524199663802</v>
      </c>
      <c r="K141" s="49">
        <v>3.1930090559166602E-14</v>
      </c>
      <c r="L141" s="49">
        <v>6.2633074192565502E-13</v>
      </c>
      <c r="M141" s="48">
        <v>0.87292642243432905</v>
      </c>
      <c r="N141" s="48">
        <v>0.35201436171426698</v>
      </c>
      <c r="O141" s="48">
        <v>1.7617928595211601E-3</v>
      </c>
      <c r="P141" s="48" t="s">
        <v>163</v>
      </c>
      <c r="Q141" s="48">
        <v>138</v>
      </c>
      <c r="R141" s="78" t="s">
        <v>8</v>
      </c>
    </row>
    <row r="142" spans="1:18" x14ac:dyDescent="0.2">
      <c r="A142" s="48">
        <v>140</v>
      </c>
      <c r="B142" s="48">
        <v>1.0057763128616799</v>
      </c>
      <c r="C142" s="48">
        <v>5.7596939332549002E-3</v>
      </c>
      <c r="D142" s="48">
        <v>1.2397792820497199E-2</v>
      </c>
      <c r="E142" s="49">
        <v>8.9409984259536301E-13</v>
      </c>
      <c r="F142" s="48">
        <v>4.2653522449479397E-2</v>
      </c>
      <c r="G142" s="48">
        <v>0.35309345847548501</v>
      </c>
      <c r="H142" s="48">
        <v>-1</v>
      </c>
      <c r="I142" s="48">
        <v>1.76617577721948E-3</v>
      </c>
      <c r="J142" s="48">
        <v>40.873266041194697</v>
      </c>
      <c r="K142" s="49">
        <v>3.5267412300857902E-14</v>
      </c>
      <c r="L142" s="49">
        <v>6.54885334926538E-13</v>
      </c>
      <c r="M142" s="48">
        <v>0.87451516233294802</v>
      </c>
      <c r="N142" s="48">
        <v>0.35309345847548501</v>
      </c>
      <c r="O142" s="48">
        <v>1.76617577721948E-3</v>
      </c>
      <c r="P142" s="48" t="s">
        <v>163</v>
      </c>
      <c r="Q142" s="48">
        <v>139</v>
      </c>
      <c r="R142" s="78" t="s">
        <v>8</v>
      </c>
    </row>
    <row r="143" spans="1:18" x14ac:dyDescent="0.2">
      <c r="A143" s="48">
        <v>141</v>
      </c>
      <c r="B143" s="48">
        <v>1.00579847411816</v>
      </c>
      <c r="C143" s="48">
        <v>5.7817276718185899E-3</v>
      </c>
      <c r="D143" s="48">
        <v>1.2398117701136999E-2</v>
      </c>
      <c r="E143" s="49">
        <v>8.95307274505099E-13</v>
      </c>
      <c r="F143" s="48">
        <v>4.2750936560501503E-2</v>
      </c>
      <c r="G143" s="48">
        <v>0.35849301909553599</v>
      </c>
      <c r="H143" s="48">
        <v>-1</v>
      </c>
      <c r="I143" s="48">
        <v>1.76800797345552E-3</v>
      </c>
      <c r="J143" s="48">
        <v>40.906143185796502</v>
      </c>
      <c r="K143" s="49">
        <v>3.7535310546884899E-14</v>
      </c>
      <c r="L143" s="49">
        <v>7.3090448413019504E-13</v>
      </c>
      <c r="M143" s="48">
        <v>0.87497921958498104</v>
      </c>
      <c r="N143" s="48">
        <v>0.35849301909553599</v>
      </c>
      <c r="O143" s="48">
        <v>1.76800797345552E-3</v>
      </c>
      <c r="P143" s="48" t="s">
        <v>163</v>
      </c>
      <c r="Q143" s="48">
        <v>140</v>
      </c>
      <c r="R143" s="78" t="s">
        <v>8</v>
      </c>
    </row>
    <row r="144" spans="1:18" x14ac:dyDescent="0.2">
      <c r="A144" s="48">
        <v>142</v>
      </c>
      <c r="B144" s="48">
        <v>1.00583145218121</v>
      </c>
      <c r="C144" s="48">
        <v>5.8145150773178198E-3</v>
      </c>
      <c r="D144" s="48">
        <v>1.2399633255387E-2</v>
      </c>
      <c r="E144" s="49">
        <v>8.9876405925289304E-13</v>
      </c>
      <c r="F144" s="48">
        <v>4.2756547989892098E-2</v>
      </c>
      <c r="G144" s="48">
        <v>0.35970443317324902</v>
      </c>
      <c r="H144" s="48">
        <v>-1</v>
      </c>
      <c r="I144" s="48">
        <v>1.7800892013824701E-3</v>
      </c>
      <c r="J144" s="48">
        <v>41.187128708679502</v>
      </c>
      <c r="K144" s="49">
        <v>4.0835432582319697E-14</v>
      </c>
      <c r="L144" s="49">
        <v>7.3291626743016703E-13</v>
      </c>
      <c r="M144" s="48">
        <v>0.87533132081617404</v>
      </c>
      <c r="N144" s="48">
        <v>0.35970443317324902</v>
      </c>
      <c r="O144" s="48">
        <v>1.7800892013824701E-3</v>
      </c>
      <c r="P144" s="48" t="s">
        <v>163</v>
      </c>
      <c r="Q144" s="48">
        <v>141</v>
      </c>
      <c r="R144" s="78" t="s">
        <v>8</v>
      </c>
    </row>
    <row r="145" spans="1:18" x14ac:dyDescent="0.2">
      <c r="A145" s="48">
        <v>143</v>
      </c>
      <c r="B145" s="48">
        <v>1.0058872567431001</v>
      </c>
      <c r="C145" s="48">
        <v>5.8699945652292296E-3</v>
      </c>
      <c r="D145" s="48">
        <v>1.24005303067655E-2</v>
      </c>
      <c r="E145" s="49">
        <v>9.1425255037328598E-13</v>
      </c>
      <c r="F145" s="48">
        <v>4.2900783984921601E-2</v>
      </c>
      <c r="G145" s="48">
        <v>0.35981370817332298</v>
      </c>
      <c r="H145" s="48">
        <v>-1</v>
      </c>
      <c r="I145" s="48">
        <v>1.7824057066187201E-3</v>
      </c>
      <c r="J145" s="48">
        <v>41.503040731082997</v>
      </c>
      <c r="K145" s="49">
        <v>4.2962673726174798E-14</v>
      </c>
      <c r="L145" s="49">
        <v>7.6883702697048597E-13</v>
      </c>
      <c r="M145" s="48">
        <v>0.88080867797886497</v>
      </c>
      <c r="N145" s="48">
        <v>0.35981370817332298</v>
      </c>
      <c r="O145" s="48">
        <v>1.7824057066187201E-3</v>
      </c>
      <c r="P145" s="48" t="s">
        <v>163</v>
      </c>
      <c r="Q145" s="48">
        <v>142</v>
      </c>
      <c r="R145" s="78" t="s">
        <v>8</v>
      </c>
    </row>
    <row r="146" spans="1:18" x14ac:dyDescent="0.2">
      <c r="A146" s="48">
        <v>144</v>
      </c>
      <c r="B146" s="48">
        <v>1.0059726891998499</v>
      </c>
      <c r="C146" s="48">
        <v>5.9549233963573497E-3</v>
      </c>
      <c r="D146" s="48">
        <v>1.2402055778705101E-2</v>
      </c>
      <c r="E146" s="49">
        <v>1.03374211084533E-12</v>
      </c>
      <c r="F146" s="48">
        <v>4.2909276078700702E-2</v>
      </c>
      <c r="G146" s="48">
        <v>0.36129374436920603</v>
      </c>
      <c r="H146" s="48">
        <v>-1</v>
      </c>
      <c r="I146" s="48">
        <v>1.78730613516503E-3</v>
      </c>
      <c r="J146" s="48">
        <v>41.516679457022398</v>
      </c>
      <c r="K146" s="49">
        <v>4.3623708161088902E-14</v>
      </c>
      <c r="L146" s="49">
        <v>7.8044522396479704E-13</v>
      </c>
      <c r="M146" s="48">
        <v>0.88304458943449005</v>
      </c>
      <c r="N146" s="48">
        <v>0.36129374436920603</v>
      </c>
      <c r="O146" s="48">
        <v>1.78730613516503E-3</v>
      </c>
      <c r="P146" s="48" t="s">
        <v>163</v>
      </c>
      <c r="Q146" s="48">
        <v>143</v>
      </c>
      <c r="R146" s="78" t="s">
        <v>8</v>
      </c>
    </row>
    <row r="147" spans="1:18" x14ac:dyDescent="0.2">
      <c r="A147" s="48">
        <v>145</v>
      </c>
      <c r="B147" s="48">
        <v>1.00599653831477</v>
      </c>
      <c r="C147" s="48">
        <v>5.9786306326314797E-3</v>
      </c>
      <c r="D147" s="48">
        <v>1.24065357584061E-2</v>
      </c>
      <c r="E147" s="49">
        <v>1.21346204398606E-12</v>
      </c>
      <c r="F147" s="48">
        <v>4.3034550535029199E-2</v>
      </c>
      <c r="G147" s="48">
        <v>0.361760779183118</v>
      </c>
      <c r="H147" s="48">
        <v>-1</v>
      </c>
      <c r="I147" s="48">
        <v>1.7972575435416401E-3</v>
      </c>
      <c r="J147" s="48">
        <v>41.538275561752798</v>
      </c>
      <c r="K147" s="49">
        <v>4.9767113054069897E-14</v>
      </c>
      <c r="L147" s="49">
        <v>8.0923376742313003E-13</v>
      </c>
      <c r="M147" s="48">
        <v>0.88437116167118202</v>
      </c>
      <c r="N147" s="48">
        <v>0.361760779183118</v>
      </c>
      <c r="O147" s="48">
        <v>1.7972575435416401E-3</v>
      </c>
      <c r="P147" s="48" t="s">
        <v>163</v>
      </c>
      <c r="Q147" s="48">
        <v>144</v>
      </c>
      <c r="R147" s="78" t="s">
        <v>8</v>
      </c>
    </row>
    <row r="148" spans="1:18" x14ac:dyDescent="0.2">
      <c r="A148" s="48">
        <v>146</v>
      </c>
      <c r="B148" s="48">
        <v>1.0060223532222401</v>
      </c>
      <c r="C148" s="48">
        <v>6.0042913335078196E-3</v>
      </c>
      <c r="D148" s="48">
        <v>1.24125167325375E-2</v>
      </c>
      <c r="E148" s="49">
        <v>1.3145198014124099E-12</v>
      </c>
      <c r="F148" s="48">
        <v>4.30444715056294E-2</v>
      </c>
      <c r="G148" s="48">
        <v>0.36227812714600499</v>
      </c>
      <c r="H148" s="48">
        <v>-1</v>
      </c>
      <c r="I148" s="48">
        <v>1.8012696224319199E-3</v>
      </c>
      <c r="J148" s="48">
        <v>41.6583132492486</v>
      </c>
      <c r="K148" s="49">
        <v>5.3394952145711702E-14</v>
      </c>
      <c r="L148" s="49">
        <v>8.1323304004902703E-13</v>
      </c>
      <c r="M148" s="48">
        <v>0.88668745375295699</v>
      </c>
      <c r="N148" s="48">
        <v>0.36227812714600499</v>
      </c>
      <c r="O148" s="48">
        <v>1.8012696224319199E-3</v>
      </c>
      <c r="P148" s="48" t="s">
        <v>163</v>
      </c>
      <c r="Q148" s="48">
        <v>145</v>
      </c>
      <c r="R148" s="78" t="s">
        <v>8</v>
      </c>
    </row>
    <row r="149" spans="1:18" x14ac:dyDescent="0.2">
      <c r="A149" s="48">
        <v>147</v>
      </c>
      <c r="B149" s="48">
        <v>1.0060261579893099</v>
      </c>
      <c r="C149" s="48">
        <v>6.0080733169496098E-3</v>
      </c>
      <c r="D149" s="48">
        <v>1.2413009493084E-2</v>
      </c>
      <c r="E149" s="49">
        <v>1.3192299730076501E-12</v>
      </c>
      <c r="F149" s="48">
        <v>4.3184090454702499E-2</v>
      </c>
      <c r="G149" s="48">
        <v>0.36308090385880598</v>
      </c>
      <c r="H149" s="48">
        <v>-1</v>
      </c>
      <c r="I149" s="48">
        <v>1.8039188220870901E-3</v>
      </c>
      <c r="J149" s="48">
        <v>41.812134262698798</v>
      </c>
      <c r="K149" s="49">
        <v>6.4673356847270999E-14</v>
      </c>
      <c r="L149" s="49">
        <v>9.5496427365409702E-13</v>
      </c>
      <c r="M149" s="69">
        <v>0.88843169733215499</v>
      </c>
      <c r="N149" s="48">
        <v>0.36308090385880598</v>
      </c>
      <c r="O149" s="48">
        <v>1.8039188220870901E-3</v>
      </c>
      <c r="P149" s="48" t="s">
        <v>163</v>
      </c>
      <c r="Q149" s="48">
        <v>146</v>
      </c>
      <c r="R149" s="78" t="s">
        <v>8</v>
      </c>
    </row>
    <row r="150" spans="1:18" x14ac:dyDescent="0.2">
      <c r="A150" s="48">
        <v>148</v>
      </c>
      <c r="B150" s="48">
        <v>1.0060601630484101</v>
      </c>
      <c r="C150" s="48">
        <v>6.0418741124211497E-3</v>
      </c>
      <c r="D150" s="48">
        <v>1.2413987506556401E-2</v>
      </c>
      <c r="E150" s="49">
        <v>1.33312912264051E-12</v>
      </c>
      <c r="F150" s="48">
        <v>4.35993650970719E-2</v>
      </c>
      <c r="G150" s="48">
        <v>0.36434795542670101</v>
      </c>
      <c r="H150" s="48">
        <v>-1</v>
      </c>
      <c r="I150" s="48">
        <v>1.8117024161271799E-3</v>
      </c>
      <c r="J150" s="48">
        <v>41.847938202018703</v>
      </c>
      <c r="K150" s="49">
        <v>6.5702954679489504E-14</v>
      </c>
      <c r="L150" s="49">
        <v>9.6906875399806108E-13</v>
      </c>
      <c r="M150" s="48">
        <v>0.88870529329958803</v>
      </c>
      <c r="N150" s="48">
        <v>0.36434795542670101</v>
      </c>
      <c r="O150" s="48">
        <v>1.8117024161271799E-3</v>
      </c>
      <c r="P150" s="48" t="s">
        <v>163</v>
      </c>
      <c r="Q150" s="48">
        <v>147</v>
      </c>
      <c r="R150" s="78" t="s">
        <v>8</v>
      </c>
    </row>
    <row r="151" spans="1:18" x14ac:dyDescent="0.2">
      <c r="A151" s="48">
        <v>149</v>
      </c>
      <c r="B151" s="48">
        <v>1.0060692016861099</v>
      </c>
      <c r="C151" s="48">
        <v>6.0508582640934998E-3</v>
      </c>
      <c r="D151" s="48">
        <v>1.2416209663344399E-2</v>
      </c>
      <c r="E151" s="49">
        <v>1.3944244878972501E-12</v>
      </c>
      <c r="F151" s="48">
        <v>4.3645719757706002E-2</v>
      </c>
      <c r="G151" s="48">
        <v>0.36732775524956601</v>
      </c>
      <c r="H151" s="48">
        <v>-1</v>
      </c>
      <c r="I151" s="48">
        <v>1.8153698258467201E-3</v>
      </c>
      <c r="J151" s="48">
        <v>41.873006022519903</v>
      </c>
      <c r="K151" s="70">
        <v>6.7934997642646695E-14</v>
      </c>
      <c r="L151" s="49">
        <v>1.0024819474694999E-12</v>
      </c>
      <c r="M151" s="48">
        <v>0.88954433518842702</v>
      </c>
      <c r="N151" s="48">
        <v>0.36732775524956601</v>
      </c>
      <c r="O151" s="48">
        <v>1.8153698258467201E-3</v>
      </c>
      <c r="P151" s="48" t="s">
        <v>163</v>
      </c>
      <c r="Q151" s="48">
        <v>148</v>
      </c>
      <c r="R151" s="78" t="s">
        <v>8</v>
      </c>
    </row>
    <row r="152" spans="1:18" x14ac:dyDescent="0.2">
      <c r="A152" s="48">
        <v>150</v>
      </c>
      <c r="B152" s="48">
        <v>1.0061102178316701</v>
      </c>
      <c r="C152" s="48">
        <v>6.0916261450972304E-3</v>
      </c>
      <c r="D152" s="48">
        <v>1.2419602002571899E-2</v>
      </c>
      <c r="E152" s="49">
        <v>1.4434230732611299E-12</v>
      </c>
      <c r="F152" s="48">
        <v>4.3825156464777103E-2</v>
      </c>
      <c r="G152" s="48">
        <v>0.36778592966392498</v>
      </c>
      <c r="H152" s="48">
        <v>-1</v>
      </c>
      <c r="I152" s="48">
        <v>1.8314657540931601E-3</v>
      </c>
      <c r="J152" s="69">
        <v>42.412733522894399</v>
      </c>
      <c r="K152" s="49">
        <v>6.8847786609701795E-14</v>
      </c>
      <c r="L152" s="49">
        <v>1.2052162127138101E-12</v>
      </c>
      <c r="M152" s="48">
        <v>0.88970223893468603</v>
      </c>
      <c r="N152" s="48">
        <v>0.36778592966392498</v>
      </c>
      <c r="O152" s="48">
        <v>1.8314657540931601E-3</v>
      </c>
      <c r="P152" s="48" t="s">
        <v>163</v>
      </c>
      <c r="Q152" s="48">
        <v>149</v>
      </c>
      <c r="R152" s="78" t="s">
        <v>8</v>
      </c>
    </row>
    <row r="153" spans="1:18" x14ac:dyDescent="0.2">
      <c r="A153" s="48">
        <v>151</v>
      </c>
      <c r="B153" s="48">
        <v>1.00612823674966</v>
      </c>
      <c r="C153" s="48">
        <v>6.1095354718411097E-3</v>
      </c>
      <c r="D153" s="48">
        <v>1.2421533435329301E-2</v>
      </c>
      <c r="E153" s="49">
        <v>1.61523411491992E-12</v>
      </c>
      <c r="F153" s="48">
        <v>4.3907740303356098E-2</v>
      </c>
      <c r="G153" s="48">
        <v>0.37128361545153898</v>
      </c>
      <c r="H153" s="48">
        <v>-1</v>
      </c>
      <c r="I153" s="48">
        <v>1.8328043503308699E-3</v>
      </c>
      <c r="J153" s="48">
        <v>42.624024212735499</v>
      </c>
      <c r="K153" s="49">
        <v>7.2756413511083801E-14</v>
      </c>
      <c r="L153" s="49">
        <v>1.2383556655496599E-12</v>
      </c>
      <c r="M153" s="48">
        <v>0.89016869335334503</v>
      </c>
      <c r="N153" s="48">
        <v>0.37128361545153898</v>
      </c>
      <c r="O153" s="48">
        <v>1.8328043503308699E-3</v>
      </c>
      <c r="P153" s="48" t="s">
        <v>163</v>
      </c>
      <c r="Q153" s="48">
        <v>150</v>
      </c>
      <c r="R153" s="78" t="s">
        <v>8</v>
      </c>
    </row>
    <row r="154" spans="1:18" x14ac:dyDescent="0.2">
      <c r="A154" s="48">
        <v>152</v>
      </c>
      <c r="B154" s="48">
        <v>1.0062038464938099</v>
      </c>
      <c r="C154" s="48">
        <v>6.18468186026649E-3</v>
      </c>
      <c r="D154" s="48">
        <v>1.24229466555979E-2</v>
      </c>
      <c r="E154" s="49">
        <v>1.6523260341461401E-12</v>
      </c>
      <c r="F154" s="48">
        <v>4.3910120246510802E-2</v>
      </c>
      <c r="G154" s="48">
        <v>0.37455390675234101</v>
      </c>
      <c r="H154" s="48">
        <v>-1</v>
      </c>
      <c r="I154" s="48">
        <v>1.8432266888531699E-3</v>
      </c>
      <c r="J154" s="69">
        <v>42.650138028222798</v>
      </c>
      <c r="K154" s="49">
        <v>7.2807809321590095E-14</v>
      </c>
      <c r="L154" s="49">
        <v>1.2790223219533901E-12</v>
      </c>
      <c r="M154" s="48">
        <v>0.89019851081897305</v>
      </c>
      <c r="N154" s="48">
        <v>0.37455390675234101</v>
      </c>
      <c r="O154" s="48">
        <v>1.8432266888531699E-3</v>
      </c>
      <c r="P154" s="48" t="s">
        <v>163</v>
      </c>
      <c r="Q154" s="48">
        <v>151</v>
      </c>
      <c r="R154" s="78" t="s">
        <v>8</v>
      </c>
    </row>
    <row r="155" spans="1:18" x14ac:dyDescent="0.2">
      <c r="A155" s="48">
        <v>153</v>
      </c>
      <c r="B155" s="48">
        <v>1.0062375464451601</v>
      </c>
      <c r="C155" s="48">
        <v>6.2181734704830297E-3</v>
      </c>
      <c r="D155" s="48">
        <v>1.2423274180417099E-2</v>
      </c>
      <c r="E155" s="49">
        <v>1.7320228886607301E-12</v>
      </c>
      <c r="F155" s="48">
        <v>4.3933846823359497E-2</v>
      </c>
      <c r="G155" s="48">
        <v>0.37706639740755998</v>
      </c>
      <c r="H155" s="48">
        <v>-1</v>
      </c>
      <c r="I155" s="48">
        <v>1.8549724410585301E-3</v>
      </c>
      <c r="J155" s="48">
        <v>42.682191842064</v>
      </c>
      <c r="K155" s="49">
        <v>7.3273897594032796E-14</v>
      </c>
      <c r="L155" s="49">
        <v>1.3267302478975699E-12</v>
      </c>
      <c r="M155" s="48">
        <v>0.89021985943965698</v>
      </c>
      <c r="N155" s="48">
        <v>0.37706639740755998</v>
      </c>
      <c r="O155" s="48">
        <v>1.8549724410585301E-3</v>
      </c>
      <c r="P155" s="48" t="s">
        <v>163</v>
      </c>
      <c r="Q155" s="48">
        <v>152</v>
      </c>
      <c r="R155" s="78" t="s">
        <v>8</v>
      </c>
    </row>
    <row r="156" spans="1:18" x14ac:dyDescent="0.2">
      <c r="A156" s="48">
        <v>154</v>
      </c>
      <c r="B156" s="48">
        <v>1.0062562017408301</v>
      </c>
      <c r="C156" s="48">
        <v>6.2367129523395702E-3</v>
      </c>
      <c r="D156" s="48">
        <v>1.24257988618698E-2</v>
      </c>
      <c r="E156" s="49">
        <v>1.76017795404977E-12</v>
      </c>
      <c r="F156" s="48">
        <v>4.3956307556951499E-2</v>
      </c>
      <c r="G156" s="48">
        <v>0.37717602123916799</v>
      </c>
      <c r="H156" s="48">
        <v>-1</v>
      </c>
      <c r="I156" s="48">
        <v>1.8558862387507099E-3</v>
      </c>
      <c r="J156" s="48">
        <v>42.797098197911502</v>
      </c>
      <c r="K156" s="49">
        <v>7.6164135862746003E-14</v>
      </c>
      <c r="L156" s="49">
        <v>1.46865964086105E-12</v>
      </c>
      <c r="M156" s="48">
        <v>0.89048466760367795</v>
      </c>
      <c r="N156" s="48">
        <v>0.37717602123916799</v>
      </c>
      <c r="O156" s="48">
        <v>1.8558862387507099E-3</v>
      </c>
      <c r="P156" s="48" t="s">
        <v>163</v>
      </c>
      <c r="Q156" s="48">
        <v>153</v>
      </c>
      <c r="R156" s="78" t="s">
        <v>8</v>
      </c>
    </row>
    <row r="157" spans="1:18" x14ac:dyDescent="0.2">
      <c r="A157" s="48">
        <v>155</v>
      </c>
      <c r="B157" s="48">
        <v>1.00631170822856</v>
      </c>
      <c r="C157" s="48">
        <v>6.2918728179800001E-3</v>
      </c>
      <c r="D157" s="48">
        <v>1.24284776365762E-2</v>
      </c>
      <c r="E157" s="49">
        <v>1.7849909749961999E-12</v>
      </c>
      <c r="F157" s="48">
        <v>4.3975565834101699E-2</v>
      </c>
      <c r="G157" s="48">
        <v>0.37941900279615898</v>
      </c>
      <c r="H157" s="48">
        <v>-1</v>
      </c>
      <c r="I157" s="48">
        <v>1.8641873721911199E-3</v>
      </c>
      <c r="J157" s="48">
        <v>42.940349260505798</v>
      </c>
      <c r="K157" s="49">
        <v>8.3933616031482196E-14</v>
      </c>
      <c r="L157" s="49">
        <v>1.5177796714863101E-12</v>
      </c>
      <c r="M157" s="48">
        <v>0.89060204097643103</v>
      </c>
      <c r="N157" s="48">
        <v>0.37941900279615898</v>
      </c>
      <c r="O157" s="48">
        <v>1.8641873721911199E-3</v>
      </c>
      <c r="P157" s="48" t="s">
        <v>163</v>
      </c>
      <c r="Q157" s="48">
        <v>154</v>
      </c>
      <c r="R157" s="78" t="s">
        <v>8</v>
      </c>
    </row>
    <row r="158" spans="1:18" x14ac:dyDescent="0.2">
      <c r="A158" s="48">
        <v>156</v>
      </c>
      <c r="B158" s="48">
        <v>1.0063409078438099</v>
      </c>
      <c r="C158" s="48">
        <v>6.3208888687528103E-3</v>
      </c>
      <c r="D158" s="48">
        <v>1.24295414847848E-2</v>
      </c>
      <c r="E158" s="49">
        <v>1.86227717313416E-12</v>
      </c>
      <c r="F158" s="48">
        <v>4.4089464387264597E-2</v>
      </c>
      <c r="G158" s="48">
        <v>0.38051638642858998</v>
      </c>
      <c r="H158" s="48">
        <v>-1</v>
      </c>
      <c r="I158" s="48">
        <v>1.86827033151712E-3</v>
      </c>
      <c r="J158" s="48">
        <v>43.090731315203499</v>
      </c>
      <c r="K158" s="49">
        <v>8.6073507081968302E-14</v>
      </c>
      <c r="L158" s="49">
        <v>1.6185063863757899E-12</v>
      </c>
      <c r="M158" s="48">
        <v>0.89248320830105898</v>
      </c>
      <c r="N158" s="48">
        <v>0.38051638642858998</v>
      </c>
      <c r="O158" s="48">
        <v>1.86827033151712E-3</v>
      </c>
      <c r="P158" s="48" t="s">
        <v>163</v>
      </c>
      <c r="Q158" s="48">
        <v>155</v>
      </c>
      <c r="R158" s="78" t="s">
        <v>8</v>
      </c>
    </row>
    <row r="159" spans="1:18" x14ac:dyDescent="0.2">
      <c r="A159" s="48">
        <v>157</v>
      </c>
      <c r="B159" s="48">
        <v>1.00634453808196</v>
      </c>
      <c r="C159" s="48">
        <v>6.3244962264356001E-3</v>
      </c>
      <c r="D159" s="48">
        <v>1.24300608768366E-2</v>
      </c>
      <c r="E159" s="49">
        <v>1.9090359401648999E-12</v>
      </c>
      <c r="F159" s="48">
        <v>4.4234295095149097E-2</v>
      </c>
      <c r="G159" s="48">
        <v>0.383331216534812</v>
      </c>
      <c r="H159" s="48">
        <v>-1</v>
      </c>
      <c r="I159" s="48">
        <v>1.8756839211331001E-3</v>
      </c>
      <c r="J159" s="48">
        <v>43.112026777315599</v>
      </c>
      <c r="K159" s="49">
        <v>8.6385560669525905E-14</v>
      </c>
      <c r="L159" s="49">
        <v>1.6675500322326301E-12</v>
      </c>
      <c r="M159" s="48">
        <v>0.89271975592802699</v>
      </c>
      <c r="N159" s="48">
        <v>0.383331216534812</v>
      </c>
      <c r="O159" s="48">
        <v>1.8756839211331001E-3</v>
      </c>
      <c r="P159" s="48" t="s">
        <v>163</v>
      </c>
      <c r="Q159" s="48">
        <v>156</v>
      </c>
      <c r="R159" s="78" t="s">
        <v>8</v>
      </c>
    </row>
    <row r="160" spans="1:18" x14ac:dyDescent="0.2">
      <c r="A160" s="48">
        <v>158</v>
      </c>
      <c r="B160" s="48">
        <v>1.0063469609065501</v>
      </c>
      <c r="C160" s="48">
        <v>6.3269037733328301E-3</v>
      </c>
      <c r="D160" s="48">
        <v>1.2430952468279299E-2</v>
      </c>
      <c r="E160" s="49">
        <v>1.9581083002985099E-12</v>
      </c>
      <c r="F160" s="48">
        <v>4.4339553703896299E-2</v>
      </c>
      <c r="G160" s="48">
        <v>0.385985636218031</v>
      </c>
      <c r="H160" s="48">
        <v>-1</v>
      </c>
      <c r="I160" s="48">
        <v>1.87991207051704E-3</v>
      </c>
      <c r="J160" s="69">
        <v>43.180025270162602</v>
      </c>
      <c r="K160" s="49">
        <v>8.7770446079555596E-14</v>
      </c>
      <c r="L160" s="49">
        <v>1.67090182720397E-12</v>
      </c>
      <c r="M160" s="48">
        <v>0.89404607717839102</v>
      </c>
      <c r="N160" s="48">
        <v>0.385985636218031</v>
      </c>
      <c r="O160" s="48">
        <v>1.87991207051704E-3</v>
      </c>
      <c r="P160" s="48" t="s">
        <v>163</v>
      </c>
      <c r="Q160" s="48">
        <v>157</v>
      </c>
      <c r="R160" s="78" t="s">
        <v>8</v>
      </c>
    </row>
    <row r="161" spans="1:18" x14ac:dyDescent="0.2">
      <c r="A161" s="48">
        <v>159</v>
      </c>
      <c r="B161" s="48">
        <v>1.0064600402878501</v>
      </c>
      <c r="C161" s="48">
        <v>6.4392636581611E-3</v>
      </c>
      <c r="D161" s="48">
        <v>1.24311147649614E-2</v>
      </c>
      <c r="E161" s="49">
        <v>2.2047865583004299E-12</v>
      </c>
      <c r="F161" s="48">
        <v>4.4379986016944303E-2</v>
      </c>
      <c r="G161" s="48">
        <v>0.38697471259782401</v>
      </c>
      <c r="H161" s="48">
        <v>-1</v>
      </c>
      <c r="I161" s="48">
        <v>1.88368017757167E-3</v>
      </c>
      <c r="J161" s="48">
        <v>43.331008687045902</v>
      </c>
      <c r="K161" s="49">
        <v>8.9276126845793706E-14</v>
      </c>
      <c r="L161" s="49">
        <v>1.69722052891664E-12</v>
      </c>
      <c r="M161" s="48">
        <v>0.89404782507187897</v>
      </c>
      <c r="N161" s="48">
        <v>0.38697471259782401</v>
      </c>
      <c r="O161" s="48">
        <v>1.88368017757167E-3</v>
      </c>
      <c r="P161" s="48" t="s">
        <v>163</v>
      </c>
      <c r="Q161" s="48">
        <v>158</v>
      </c>
      <c r="R161" s="78" t="s">
        <v>8</v>
      </c>
    </row>
    <row r="162" spans="1:18" x14ac:dyDescent="0.2">
      <c r="A162" s="48">
        <v>160</v>
      </c>
      <c r="B162" s="48">
        <v>1.00649406206082</v>
      </c>
      <c r="C162" s="48">
        <v>6.4730664884747402E-3</v>
      </c>
      <c r="D162" s="48">
        <v>1.24311596654099E-2</v>
      </c>
      <c r="E162" s="49">
        <v>2.2303533231182198E-12</v>
      </c>
      <c r="F162" s="48">
        <v>4.4498799633315302E-2</v>
      </c>
      <c r="G162" s="48">
        <v>0.38704130654597302</v>
      </c>
      <c r="H162" s="48">
        <v>-1</v>
      </c>
      <c r="I162" s="48">
        <v>1.8996251020353299E-3</v>
      </c>
      <c r="J162" s="48">
        <v>43.460020766802401</v>
      </c>
      <c r="K162" s="49">
        <v>9.7454443433618405E-14</v>
      </c>
      <c r="L162" s="49">
        <v>1.7342217122383599E-12</v>
      </c>
      <c r="M162" s="48">
        <v>0.89532744048729995</v>
      </c>
      <c r="N162" s="48">
        <v>0.38704130654597302</v>
      </c>
      <c r="O162" s="48">
        <v>1.8996251020353299E-3</v>
      </c>
      <c r="P162" s="48" t="s">
        <v>163</v>
      </c>
      <c r="Q162" s="48">
        <v>159</v>
      </c>
      <c r="R162" s="78" t="s">
        <v>8</v>
      </c>
    </row>
    <row r="163" spans="1:18" x14ac:dyDescent="0.2">
      <c r="A163" s="48">
        <v>161</v>
      </c>
      <c r="B163" s="48">
        <v>1.00650373547608</v>
      </c>
      <c r="C163" s="48">
        <v>6.4826774431141401E-3</v>
      </c>
      <c r="D163" s="48">
        <v>1.24325002465616E-2</v>
      </c>
      <c r="E163" s="49">
        <v>2.3492511505977202E-12</v>
      </c>
      <c r="F163" s="48">
        <v>4.4520470901722897E-2</v>
      </c>
      <c r="G163" s="48">
        <v>0.38734797267557097</v>
      </c>
      <c r="H163" s="48">
        <v>-1</v>
      </c>
      <c r="I163" s="48">
        <v>1.8996457436627201E-3</v>
      </c>
      <c r="J163" s="48">
        <v>43.552149501445903</v>
      </c>
      <c r="K163" s="49">
        <v>1.10739739311719E-13</v>
      </c>
      <c r="L163" s="49">
        <v>1.79342938652446E-12</v>
      </c>
      <c r="M163" s="48">
        <v>0.89549275715115195</v>
      </c>
      <c r="N163" s="48">
        <v>0.38734797267557097</v>
      </c>
      <c r="O163" s="48">
        <v>1.8996457436627201E-3</v>
      </c>
      <c r="P163" s="48" t="s">
        <v>163</v>
      </c>
      <c r="Q163" s="48">
        <v>160</v>
      </c>
      <c r="R163" s="78" t="s">
        <v>8</v>
      </c>
    </row>
    <row r="164" spans="1:18" x14ac:dyDescent="0.2">
      <c r="A164" s="48">
        <v>162</v>
      </c>
      <c r="B164" s="48">
        <v>1.0065217856505999</v>
      </c>
      <c r="C164" s="48">
        <v>6.5006108218317697E-3</v>
      </c>
      <c r="D164" s="48">
        <v>1.24336174971134E-2</v>
      </c>
      <c r="E164" s="49">
        <v>2.5802131449966601E-12</v>
      </c>
      <c r="F164" s="48">
        <v>4.4530578503711601E-2</v>
      </c>
      <c r="G164" s="48">
        <v>0.389118438392271</v>
      </c>
      <c r="H164" s="48">
        <v>-1</v>
      </c>
      <c r="I164" s="48">
        <v>1.9014677096779501E-3</v>
      </c>
      <c r="J164" s="48">
        <v>43.560620458492501</v>
      </c>
      <c r="K164" s="49">
        <v>1.13516502284943E-13</v>
      </c>
      <c r="L164" s="49">
        <v>1.8473685609867898E-12</v>
      </c>
      <c r="M164" s="48">
        <v>0.89639222049436795</v>
      </c>
      <c r="N164" s="48">
        <v>0.389118438392271</v>
      </c>
      <c r="O164" s="48">
        <v>1.9014677096779501E-3</v>
      </c>
      <c r="P164" s="48" t="s">
        <v>163</v>
      </c>
      <c r="Q164" s="48">
        <v>161</v>
      </c>
      <c r="R164" s="78" t="s">
        <v>8</v>
      </c>
    </row>
    <row r="165" spans="1:18" x14ac:dyDescent="0.2">
      <c r="A165" s="48">
        <v>163</v>
      </c>
      <c r="B165" s="48">
        <v>1.0066056623411599</v>
      </c>
      <c r="C165" s="48">
        <v>6.5839405590423696E-3</v>
      </c>
      <c r="D165" s="48">
        <v>1.24351822104843E-2</v>
      </c>
      <c r="E165" s="49">
        <v>2.9766602477683399E-12</v>
      </c>
      <c r="F165" s="48">
        <v>4.4536601826894603E-2</v>
      </c>
      <c r="G165" s="48">
        <v>0.38956566057214098</v>
      </c>
      <c r="H165" s="48">
        <v>-1</v>
      </c>
      <c r="I165" s="48">
        <v>1.9029181914193901E-3</v>
      </c>
      <c r="J165" s="48">
        <v>43.622963586901299</v>
      </c>
      <c r="K165" s="49">
        <v>1.1540216594386099E-13</v>
      </c>
      <c r="L165" s="49">
        <v>2.03916013628179E-12</v>
      </c>
      <c r="M165" s="48">
        <v>0.89667896355669696</v>
      </c>
      <c r="N165" s="48">
        <v>0.38956566057214098</v>
      </c>
      <c r="O165" s="48">
        <v>1.9029181914193901E-3</v>
      </c>
      <c r="P165" s="48" t="s">
        <v>163</v>
      </c>
      <c r="Q165" s="48">
        <v>162</v>
      </c>
      <c r="R165" s="78" t="s">
        <v>8</v>
      </c>
    </row>
    <row r="166" spans="1:18" x14ac:dyDescent="0.2">
      <c r="A166" s="48">
        <v>164</v>
      </c>
      <c r="B166" s="48">
        <v>1.0066254365974601</v>
      </c>
      <c r="C166" s="48">
        <v>6.6035848575210204E-3</v>
      </c>
      <c r="D166" s="48">
        <v>1.24381438456593E-2</v>
      </c>
      <c r="E166" s="49">
        <v>3.07756379713579E-12</v>
      </c>
      <c r="F166" s="48">
        <v>4.4755266674620799E-2</v>
      </c>
      <c r="G166" s="48">
        <v>0.39286607792596201</v>
      </c>
      <c r="H166" s="48">
        <v>-1</v>
      </c>
      <c r="I166" s="48">
        <v>1.91318244525519E-3</v>
      </c>
      <c r="J166" s="48">
        <v>43.6568574143581</v>
      </c>
      <c r="K166" s="49">
        <v>1.1669282536356799E-13</v>
      </c>
      <c r="L166" s="49">
        <v>2.2022373807260902E-12</v>
      </c>
      <c r="M166" s="48">
        <v>0.89668436307200305</v>
      </c>
      <c r="N166" s="48">
        <v>0.39286607792596201</v>
      </c>
      <c r="O166" s="48">
        <v>1.91318244525519E-3</v>
      </c>
      <c r="P166" s="48" t="s">
        <v>163</v>
      </c>
      <c r="Q166" s="48">
        <v>163</v>
      </c>
      <c r="R166" s="78" t="s">
        <v>8</v>
      </c>
    </row>
    <row r="167" spans="1:18" x14ac:dyDescent="0.2">
      <c r="A167" s="48">
        <v>165</v>
      </c>
      <c r="B167" s="48">
        <v>1.00663232635424</v>
      </c>
      <c r="C167" s="48">
        <v>6.6104292436742302E-3</v>
      </c>
      <c r="D167" s="48">
        <v>1.2438174402961501E-2</v>
      </c>
      <c r="E167" s="49">
        <v>3.0847138937976002E-12</v>
      </c>
      <c r="F167" s="48">
        <v>4.49919481211059E-2</v>
      </c>
      <c r="G167" s="48">
        <v>0.39585070625045399</v>
      </c>
      <c r="H167" s="48">
        <v>-1</v>
      </c>
      <c r="I167" s="48">
        <v>1.92168413112125E-3</v>
      </c>
      <c r="J167" s="48">
        <v>43.8072061375142</v>
      </c>
      <c r="K167" s="49">
        <v>1.2504391013806099E-13</v>
      </c>
      <c r="L167" s="49">
        <v>2.4551692348585901E-12</v>
      </c>
      <c r="M167" s="48">
        <v>0.89751944097705705</v>
      </c>
      <c r="N167" s="48">
        <v>0.39585070625045399</v>
      </c>
      <c r="O167" s="48">
        <v>1.92168413112125E-3</v>
      </c>
      <c r="P167" s="48" t="s">
        <v>163</v>
      </c>
      <c r="Q167" s="48">
        <v>164</v>
      </c>
      <c r="R167" s="78" t="s">
        <v>8</v>
      </c>
    </row>
    <row r="168" spans="1:18" x14ac:dyDescent="0.2">
      <c r="A168" s="48">
        <v>166</v>
      </c>
      <c r="B168" s="48">
        <v>1.00671264024518</v>
      </c>
      <c r="C168" s="48">
        <v>6.69021079359887E-3</v>
      </c>
      <c r="D168" s="48">
        <v>1.24392969005574E-2</v>
      </c>
      <c r="E168" s="49">
        <v>3.08492103589125E-12</v>
      </c>
      <c r="F168" s="48">
        <v>4.5002736013652699E-2</v>
      </c>
      <c r="G168" s="48">
        <v>0.39911113794924602</v>
      </c>
      <c r="H168" s="48">
        <v>-1</v>
      </c>
      <c r="I168" s="48">
        <v>1.93268248486106E-3</v>
      </c>
      <c r="J168" s="48">
        <v>44.215167567152399</v>
      </c>
      <c r="K168" s="49">
        <v>1.279129099267E-13</v>
      </c>
      <c r="L168" s="49">
        <v>2.63823070606617E-12</v>
      </c>
      <c r="M168" s="48">
        <v>0.89831787775989802</v>
      </c>
      <c r="N168" s="48">
        <v>0.39911113794924602</v>
      </c>
      <c r="O168" s="48">
        <v>1.93268248486106E-3</v>
      </c>
      <c r="P168" s="48" t="s">
        <v>163</v>
      </c>
      <c r="Q168" s="48">
        <v>165</v>
      </c>
      <c r="R168" s="78" t="s">
        <v>8</v>
      </c>
    </row>
    <row r="169" spans="1:18" x14ac:dyDescent="0.2">
      <c r="A169" s="48">
        <v>167</v>
      </c>
      <c r="B169" s="48">
        <v>1.0067705815983401</v>
      </c>
      <c r="C169" s="48">
        <v>6.7477641444683503E-3</v>
      </c>
      <c r="D169" s="48">
        <v>1.24440263886376E-2</v>
      </c>
      <c r="E169" s="49">
        <v>3.2537563467466699E-12</v>
      </c>
      <c r="F169" s="48">
        <v>4.5060570604249402E-2</v>
      </c>
      <c r="G169" s="48">
        <v>0.40151625163836302</v>
      </c>
      <c r="H169" s="48">
        <v>-1</v>
      </c>
      <c r="I169" s="48">
        <v>1.9348016549003201E-3</v>
      </c>
      <c r="J169" s="48">
        <v>44.277706940192402</v>
      </c>
      <c r="K169" s="49">
        <v>1.3380732640848899E-13</v>
      </c>
      <c r="L169" s="49">
        <v>2.7226257733080199E-12</v>
      </c>
      <c r="M169" s="48">
        <v>0.89864625750453098</v>
      </c>
      <c r="N169" s="48">
        <v>0.40151625163836302</v>
      </c>
      <c r="O169" s="48">
        <v>1.9348016549003201E-3</v>
      </c>
      <c r="P169" s="48" t="s">
        <v>163</v>
      </c>
      <c r="Q169" s="48">
        <v>166</v>
      </c>
      <c r="R169" s="78" t="s">
        <v>8</v>
      </c>
    </row>
    <row r="170" spans="1:18" x14ac:dyDescent="0.2">
      <c r="A170" s="48">
        <v>168</v>
      </c>
      <c r="B170" s="48">
        <v>1.00678681209877</v>
      </c>
      <c r="C170" s="48">
        <v>6.7638853640453397E-3</v>
      </c>
      <c r="D170" s="48">
        <v>1.24441317655132E-2</v>
      </c>
      <c r="E170" s="49">
        <v>3.3932785904474798E-12</v>
      </c>
      <c r="F170" s="48">
        <v>4.5118861190391601E-2</v>
      </c>
      <c r="G170" s="48">
        <v>0.40373482296760199</v>
      </c>
      <c r="H170" s="48">
        <v>-1</v>
      </c>
      <c r="I170" s="48">
        <v>1.94635358544708E-3</v>
      </c>
      <c r="J170" s="48">
        <v>44.565509450127799</v>
      </c>
      <c r="K170" s="49">
        <v>1.4701376987162899E-13</v>
      </c>
      <c r="L170" s="49">
        <v>2.8072698425568402E-12</v>
      </c>
      <c r="M170" s="48">
        <v>0.900210054860764</v>
      </c>
      <c r="N170" s="48">
        <v>0.40373482296760199</v>
      </c>
      <c r="O170" s="48">
        <v>1.94635358544708E-3</v>
      </c>
      <c r="P170" s="48" t="s">
        <v>163</v>
      </c>
      <c r="Q170" s="48">
        <v>167</v>
      </c>
      <c r="R170" s="78" t="s">
        <v>8</v>
      </c>
    </row>
    <row r="171" spans="1:18" x14ac:dyDescent="0.2">
      <c r="A171" s="48">
        <v>169</v>
      </c>
      <c r="B171" s="48">
        <v>1.0068039260291399</v>
      </c>
      <c r="C171" s="48">
        <v>6.7808837838723799E-3</v>
      </c>
      <c r="D171" s="48">
        <v>1.2446301255295699E-2</v>
      </c>
      <c r="E171" s="49">
        <v>3.5068988173477801E-12</v>
      </c>
      <c r="F171" s="48">
        <v>4.5206853654906502E-2</v>
      </c>
      <c r="G171" s="48">
        <v>0.40525731085605199</v>
      </c>
      <c r="H171" s="48">
        <v>-1</v>
      </c>
      <c r="I171" s="48">
        <v>1.9471687973065799E-3</v>
      </c>
      <c r="J171" s="48">
        <v>44.602603242058599</v>
      </c>
      <c r="K171" s="49">
        <v>1.48925645496602E-13</v>
      </c>
      <c r="L171" s="49">
        <v>2.8254951654378798E-12</v>
      </c>
      <c r="M171" s="48">
        <v>0.90084247043342003</v>
      </c>
      <c r="N171" s="48">
        <v>0.40525731085605199</v>
      </c>
      <c r="O171" s="48">
        <v>1.9471687973065799E-3</v>
      </c>
      <c r="P171" s="48" t="s">
        <v>163</v>
      </c>
      <c r="Q171" s="48">
        <v>168</v>
      </c>
      <c r="R171" s="78" t="s">
        <v>8</v>
      </c>
    </row>
    <row r="172" spans="1:18" x14ac:dyDescent="0.2">
      <c r="A172" s="48">
        <v>170</v>
      </c>
      <c r="B172" s="48">
        <v>1.0068074573838099</v>
      </c>
      <c r="C172" s="48">
        <v>6.7843912676884398E-3</v>
      </c>
      <c r="D172" s="48">
        <v>1.24478624069155E-2</v>
      </c>
      <c r="E172" s="49">
        <v>3.56819308134947E-12</v>
      </c>
      <c r="F172" s="48">
        <v>4.52531473586016E-2</v>
      </c>
      <c r="G172" s="69">
        <v>0.40537007972834899</v>
      </c>
      <c r="H172" s="48">
        <v>-1</v>
      </c>
      <c r="I172" s="48">
        <v>1.9510193336711101E-3</v>
      </c>
      <c r="J172" s="48">
        <v>44.788717559434701</v>
      </c>
      <c r="K172" s="49">
        <v>1.65626422018636E-13</v>
      </c>
      <c r="L172" s="49">
        <v>2.94570650714833E-12</v>
      </c>
      <c r="M172" s="48">
        <v>0.90388356284349802</v>
      </c>
      <c r="N172" s="69">
        <v>0.40537007972834899</v>
      </c>
      <c r="O172" s="48">
        <v>1.9510193336711101E-3</v>
      </c>
      <c r="P172" s="48" t="s">
        <v>163</v>
      </c>
      <c r="Q172" s="48">
        <v>169</v>
      </c>
      <c r="R172" s="78" t="s">
        <v>8</v>
      </c>
    </row>
    <row r="173" spans="1:18" x14ac:dyDescent="0.2">
      <c r="A173" s="48">
        <v>171</v>
      </c>
      <c r="B173" s="48">
        <v>1.00682501409494</v>
      </c>
      <c r="C173" s="48">
        <v>6.8018291183213004E-3</v>
      </c>
      <c r="D173" s="48">
        <v>1.24483689029318E-2</v>
      </c>
      <c r="E173" s="49">
        <v>3.63025740153984E-12</v>
      </c>
      <c r="F173" s="48">
        <v>4.5275877335617998E-2</v>
      </c>
      <c r="G173" s="48">
        <v>0.40747562401897602</v>
      </c>
      <c r="H173" s="48">
        <v>-1</v>
      </c>
      <c r="I173" s="48">
        <v>1.9527969791725999E-3</v>
      </c>
      <c r="J173" s="48">
        <v>44.920421907219001</v>
      </c>
      <c r="K173" s="49">
        <v>1.67859575122698E-13</v>
      </c>
      <c r="L173" s="49">
        <v>3.1713268050114501E-12</v>
      </c>
      <c r="M173" s="48">
        <v>0.90438176418637395</v>
      </c>
      <c r="N173" s="48">
        <v>0.40747562401897602</v>
      </c>
      <c r="O173" s="48">
        <v>1.9527969791725999E-3</v>
      </c>
      <c r="P173" s="48" t="s">
        <v>163</v>
      </c>
      <c r="Q173" s="48">
        <v>170</v>
      </c>
      <c r="R173" s="78" t="s">
        <v>8</v>
      </c>
    </row>
    <row r="174" spans="1:18" x14ac:dyDescent="0.2">
      <c r="A174" s="48">
        <v>172</v>
      </c>
      <c r="B174" s="48">
        <v>1.00684605313739</v>
      </c>
      <c r="C174" s="48">
        <v>6.8227253240579601E-3</v>
      </c>
      <c r="D174" s="48">
        <v>1.24510832220351E-2</v>
      </c>
      <c r="E174" s="49">
        <v>3.8794928971497498E-12</v>
      </c>
      <c r="F174" s="48">
        <v>4.53287840667808E-2</v>
      </c>
      <c r="G174" s="48">
        <v>0.40881865155791902</v>
      </c>
      <c r="H174" s="48">
        <v>-1</v>
      </c>
      <c r="I174" s="48">
        <v>1.95361049484609E-3</v>
      </c>
      <c r="J174" s="48">
        <v>45.010918880776501</v>
      </c>
      <c r="K174" s="49">
        <v>1.6939040521150201E-13</v>
      </c>
      <c r="L174" s="49">
        <v>3.2173852292289099E-12</v>
      </c>
      <c r="M174" s="48">
        <v>0.90582518509403598</v>
      </c>
      <c r="N174" s="48">
        <v>0.40881865155791902</v>
      </c>
      <c r="O174" s="48">
        <v>1.95361049484609E-3</v>
      </c>
      <c r="P174" s="48" t="s">
        <v>163</v>
      </c>
      <c r="Q174" s="48">
        <v>171</v>
      </c>
      <c r="R174" s="78" t="s">
        <v>8</v>
      </c>
    </row>
    <row r="175" spans="1:18" x14ac:dyDescent="0.2">
      <c r="A175" s="48">
        <v>173</v>
      </c>
      <c r="B175" s="48">
        <v>1.0068699286862799</v>
      </c>
      <c r="C175" s="48">
        <v>6.8464382499136799E-3</v>
      </c>
      <c r="D175" s="48">
        <v>1.2451431776575201E-2</v>
      </c>
      <c r="E175" s="49">
        <v>3.9649655004834003E-12</v>
      </c>
      <c r="F175" s="48">
        <v>4.5398547927308797E-2</v>
      </c>
      <c r="G175" s="48">
        <v>0.40954376148945199</v>
      </c>
      <c r="H175" s="48">
        <v>-1</v>
      </c>
      <c r="I175" s="48">
        <v>1.9547920138196602E-3</v>
      </c>
      <c r="J175" s="48">
        <v>45.111568400743202</v>
      </c>
      <c r="K175" s="49">
        <v>1.7815627436997301E-13</v>
      </c>
      <c r="L175" s="49">
        <v>3.2402167386184999E-12</v>
      </c>
      <c r="M175" s="48">
        <v>0.90634527873278703</v>
      </c>
      <c r="N175" s="48">
        <v>0.40954376148945199</v>
      </c>
      <c r="O175" s="48">
        <v>1.9547920138196602E-3</v>
      </c>
      <c r="P175" s="48" t="s">
        <v>163</v>
      </c>
      <c r="Q175" s="48">
        <v>172</v>
      </c>
      <c r="R175" s="78" t="s">
        <v>8</v>
      </c>
    </row>
    <row r="176" spans="1:18" x14ac:dyDescent="0.2">
      <c r="A176" s="48">
        <v>174</v>
      </c>
      <c r="B176" s="48">
        <v>1.0069037080385901</v>
      </c>
      <c r="C176" s="48">
        <v>6.8799865611035103E-3</v>
      </c>
      <c r="D176" s="48">
        <v>1.24540544925084E-2</v>
      </c>
      <c r="E176" s="49">
        <v>4.1000162619317503E-12</v>
      </c>
      <c r="F176" s="48">
        <v>4.5463676996459597E-2</v>
      </c>
      <c r="G176" s="48">
        <v>0.41014534850715501</v>
      </c>
      <c r="H176" s="48">
        <v>-1</v>
      </c>
      <c r="I176" s="48">
        <v>1.9659973377008201E-3</v>
      </c>
      <c r="J176" s="48">
        <v>45.121787111687198</v>
      </c>
      <c r="K176" s="49">
        <v>1.83666393285091E-13</v>
      </c>
      <c r="L176" s="49">
        <v>3.4521011271698701E-12</v>
      </c>
      <c r="M176" s="48">
        <v>0.90767974851252597</v>
      </c>
      <c r="N176" s="48">
        <v>0.41014534850715501</v>
      </c>
      <c r="O176" s="48">
        <v>1.9659973377008201E-3</v>
      </c>
      <c r="P176" s="48" t="s">
        <v>163</v>
      </c>
      <c r="Q176" s="48">
        <v>173</v>
      </c>
      <c r="R176" s="78" t="s">
        <v>8</v>
      </c>
    </row>
    <row r="177" spans="1:18" x14ac:dyDescent="0.2">
      <c r="A177" s="48">
        <v>175</v>
      </c>
      <c r="B177" s="48">
        <v>1.0069190364785301</v>
      </c>
      <c r="C177" s="48">
        <v>6.8952097876640696E-3</v>
      </c>
      <c r="D177" s="48">
        <v>1.24571376492968E-2</v>
      </c>
      <c r="E177" s="49">
        <v>4.4679701865339404E-12</v>
      </c>
      <c r="F177" s="48">
        <v>4.54901287008352E-2</v>
      </c>
      <c r="G177" s="48">
        <v>0.41139843413753102</v>
      </c>
      <c r="H177" s="48">
        <v>-1</v>
      </c>
      <c r="I177" s="48">
        <v>1.9783887856447001E-3</v>
      </c>
      <c r="J177" s="48">
        <v>45.481836129400399</v>
      </c>
      <c r="K177" s="49">
        <v>2.1098009651656201E-13</v>
      </c>
      <c r="L177" s="49">
        <v>3.5791539968983001E-12</v>
      </c>
      <c r="M177" s="48">
        <v>0.90918937642120701</v>
      </c>
      <c r="N177" s="48">
        <v>0.41139843413753102</v>
      </c>
      <c r="O177" s="48">
        <v>1.9783887856447001E-3</v>
      </c>
      <c r="P177" s="48" t="s">
        <v>163</v>
      </c>
      <c r="Q177" s="48">
        <v>174</v>
      </c>
      <c r="R177" s="78" t="s">
        <v>8</v>
      </c>
    </row>
    <row r="178" spans="1:18" x14ac:dyDescent="0.2">
      <c r="A178" s="48">
        <v>176</v>
      </c>
      <c r="B178" s="48">
        <v>1.00694299992373</v>
      </c>
      <c r="C178" s="48">
        <v>6.9190082850426604E-3</v>
      </c>
      <c r="D178" s="48">
        <v>1.24575925179996E-2</v>
      </c>
      <c r="E178" s="49">
        <v>4.5353106814616203E-12</v>
      </c>
      <c r="F178" s="48">
        <v>4.54972348656928E-2</v>
      </c>
      <c r="G178" s="48">
        <v>0.41232032066178298</v>
      </c>
      <c r="H178" s="48">
        <v>-1</v>
      </c>
      <c r="I178" s="48">
        <v>1.9806968538717599E-3</v>
      </c>
      <c r="J178" s="48">
        <v>45.515313823177401</v>
      </c>
      <c r="K178" s="49">
        <v>2.1231282052314499E-13</v>
      </c>
      <c r="L178" s="49">
        <v>3.6287336448587402E-12</v>
      </c>
      <c r="M178" s="48">
        <v>0.91002695678105106</v>
      </c>
      <c r="N178" s="48">
        <v>0.41232032066178298</v>
      </c>
      <c r="O178" s="48">
        <v>1.9806968538717599E-3</v>
      </c>
      <c r="P178" s="48" t="s">
        <v>163</v>
      </c>
      <c r="Q178" s="48">
        <v>175</v>
      </c>
      <c r="R178" s="78" t="s">
        <v>8</v>
      </c>
    </row>
    <row r="179" spans="1:18" x14ac:dyDescent="0.2">
      <c r="A179" s="48">
        <v>177</v>
      </c>
      <c r="B179" s="48">
        <v>1.00694763082726</v>
      </c>
      <c r="C179" s="48">
        <v>6.9236072473245402E-3</v>
      </c>
      <c r="D179" s="48">
        <v>1.24583081298271E-2</v>
      </c>
      <c r="E179" s="49">
        <v>4.8358468563013703E-12</v>
      </c>
      <c r="F179" s="48">
        <v>4.5551387094613802E-2</v>
      </c>
      <c r="G179" s="48">
        <v>0.41846187968422899</v>
      </c>
      <c r="H179" s="48">
        <v>-1</v>
      </c>
      <c r="I179" s="48">
        <v>1.9824217058042001E-3</v>
      </c>
      <c r="J179" s="48">
        <v>45.650377345363701</v>
      </c>
      <c r="K179" s="49">
        <v>2.21951785436027E-13</v>
      </c>
      <c r="L179" s="49">
        <v>3.6671800766266E-12</v>
      </c>
      <c r="M179" s="48">
        <v>0.91088078383129101</v>
      </c>
      <c r="N179" s="48">
        <v>0.41846187968422899</v>
      </c>
      <c r="O179" s="48">
        <v>1.9824217058042001E-3</v>
      </c>
      <c r="P179" s="48" t="s">
        <v>163</v>
      </c>
      <c r="Q179" s="48">
        <v>176</v>
      </c>
      <c r="R179" s="78" t="s">
        <v>8</v>
      </c>
    </row>
    <row r="180" spans="1:18" x14ac:dyDescent="0.2">
      <c r="A180" s="48">
        <v>178</v>
      </c>
      <c r="B180" s="48">
        <v>1.00695168027978</v>
      </c>
      <c r="C180" s="48">
        <v>6.92762875177511E-3</v>
      </c>
      <c r="D180" s="48">
        <v>1.2459473931731699E-2</v>
      </c>
      <c r="E180" s="49">
        <v>5.0153837362090899E-12</v>
      </c>
      <c r="F180" s="48">
        <v>4.5625992505718901E-2</v>
      </c>
      <c r="G180" s="48">
        <v>0.42278379919486297</v>
      </c>
      <c r="H180" s="48">
        <v>-1</v>
      </c>
      <c r="I180" s="48">
        <v>1.9967942409316601E-3</v>
      </c>
      <c r="J180" s="48">
        <v>45.761356474099301</v>
      </c>
      <c r="K180" s="49">
        <v>2.3910272206908201E-13</v>
      </c>
      <c r="L180" s="49">
        <v>3.96460736033066E-12</v>
      </c>
      <c r="M180" s="48">
        <v>0.91304680283916895</v>
      </c>
      <c r="N180" s="48">
        <v>0.42278379919486297</v>
      </c>
      <c r="O180" s="48">
        <v>1.9967942409316601E-3</v>
      </c>
      <c r="P180" s="48" t="s">
        <v>163</v>
      </c>
      <c r="Q180" s="48">
        <v>177</v>
      </c>
      <c r="R180" s="78" t="s">
        <v>8</v>
      </c>
    </row>
    <row r="181" spans="1:18" x14ac:dyDescent="0.2">
      <c r="A181" s="48">
        <v>179</v>
      </c>
      <c r="B181" s="48">
        <v>1.00695766896691</v>
      </c>
      <c r="C181" s="48">
        <v>6.93357607719923E-3</v>
      </c>
      <c r="D181" s="48">
        <v>1.24623034394806E-2</v>
      </c>
      <c r="E181" s="49">
        <v>5.1705951385021501E-12</v>
      </c>
      <c r="F181" s="48">
        <v>4.57865205175398E-2</v>
      </c>
      <c r="G181" s="48">
        <v>0.42691916110047001</v>
      </c>
      <c r="H181" s="48">
        <v>-1</v>
      </c>
      <c r="I181" s="48">
        <v>1.9972260114971001E-3</v>
      </c>
      <c r="J181" s="48">
        <v>45.810499456360397</v>
      </c>
      <c r="K181" s="49">
        <v>2.4148590793227198E-13</v>
      </c>
      <c r="L181" s="49">
        <v>4.0624894196942504E-12</v>
      </c>
      <c r="M181" s="48">
        <v>0.91459299893350599</v>
      </c>
      <c r="N181" s="48">
        <v>0.42691916110047001</v>
      </c>
      <c r="O181" s="48">
        <v>1.9972260114971001E-3</v>
      </c>
      <c r="P181" s="48" t="s">
        <v>163</v>
      </c>
      <c r="Q181" s="48">
        <v>178</v>
      </c>
      <c r="R181" s="78" t="s">
        <v>8</v>
      </c>
    </row>
    <row r="182" spans="1:18" x14ac:dyDescent="0.2">
      <c r="A182" s="48">
        <v>180</v>
      </c>
      <c r="B182" s="48">
        <v>1.0069866417259099</v>
      </c>
      <c r="C182" s="48">
        <v>6.9623482322668196E-3</v>
      </c>
      <c r="D182" s="48">
        <v>1.24653588225209E-2</v>
      </c>
      <c r="E182" s="49">
        <v>5.5592428859759901E-12</v>
      </c>
      <c r="F182" s="48">
        <v>4.5883886236707701E-2</v>
      </c>
      <c r="G182" s="48">
        <v>0.42805741937313202</v>
      </c>
      <c r="H182" s="48">
        <v>-1</v>
      </c>
      <c r="I182" s="48">
        <v>2.0026279191298199E-3</v>
      </c>
      <c r="J182" s="48">
        <v>45.845949935013401</v>
      </c>
      <c r="K182" s="49">
        <v>2.5206863169790202E-13</v>
      </c>
      <c r="L182" s="49">
        <v>4.0643180781517099E-12</v>
      </c>
      <c r="M182" s="48">
        <v>0.91464118315288201</v>
      </c>
      <c r="N182" s="48">
        <v>0.42805741937313202</v>
      </c>
      <c r="O182" s="48">
        <v>2.0026279191298199E-3</v>
      </c>
      <c r="P182" s="48" t="s">
        <v>163</v>
      </c>
      <c r="Q182" s="48">
        <v>179</v>
      </c>
      <c r="R182" s="78" t="s">
        <v>8</v>
      </c>
    </row>
    <row r="183" spans="1:18" x14ac:dyDescent="0.2">
      <c r="A183" s="48">
        <v>181</v>
      </c>
      <c r="B183" s="48">
        <v>1.00699336014179</v>
      </c>
      <c r="C183" s="48">
        <v>6.9690200123960298E-3</v>
      </c>
      <c r="D183" s="48">
        <v>1.24685729748601E-2</v>
      </c>
      <c r="E183" s="49">
        <v>5.5851280510047196E-12</v>
      </c>
      <c r="F183" s="48">
        <v>4.59442243229011E-2</v>
      </c>
      <c r="G183" s="48">
        <v>0.43010097460832603</v>
      </c>
      <c r="H183" s="48">
        <v>-1</v>
      </c>
      <c r="I183" s="48">
        <v>2.00569401945272E-3</v>
      </c>
      <c r="J183" s="48">
        <v>46.016765614254503</v>
      </c>
      <c r="K183" s="49">
        <v>2.5266813732979598E-13</v>
      </c>
      <c r="L183" s="49">
        <v>4.4260944909983697E-12</v>
      </c>
      <c r="M183" s="48">
        <v>0.91497792204012796</v>
      </c>
      <c r="N183" s="48">
        <v>0.43010097460832603</v>
      </c>
      <c r="O183" s="48">
        <v>2.00569401945272E-3</v>
      </c>
      <c r="P183" s="48" t="s">
        <v>163</v>
      </c>
      <c r="Q183" s="48">
        <v>180</v>
      </c>
      <c r="R183" s="78" t="s">
        <v>8</v>
      </c>
    </row>
    <row r="184" spans="1:18" x14ac:dyDescent="0.2">
      <c r="A184" s="48">
        <v>182</v>
      </c>
      <c r="B184" s="48">
        <v>1.00702289791551</v>
      </c>
      <c r="C184" s="48">
        <v>6.9983522222029602E-3</v>
      </c>
      <c r="D184" s="48">
        <v>1.2474844363280901E-2</v>
      </c>
      <c r="E184" s="49">
        <v>5.73204537513755E-12</v>
      </c>
      <c r="F184" s="48">
        <v>4.6173445582124599E-2</v>
      </c>
      <c r="G184" s="48">
        <v>0.43360879254962298</v>
      </c>
      <c r="H184" s="48">
        <v>-1</v>
      </c>
      <c r="I184" s="48">
        <v>2.0215956440240101E-3</v>
      </c>
      <c r="J184" s="48">
        <v>46.164653794921797</v>
      </c>
      <c r="K184" s="49">
        <v>2.5991002886153599E-13</v>
      </c>
      <c r="L184" s="49">
        <v>4.4440767787698699E-12</v>
      </c>
      <c r="M184" s="48">
        <v>0.91513236762086403</v>
      </c>
      <c r="N184" s="48">
        <v>0.43360879254962298</v>
      </c>
      <c r="O184" s="48">
        <v>2.0215956440240101E-3</v>
      </c>
      <c r="P184" s="48" t="s">
        <v>163</v>
      </c>
      <c r="Q184" s="48">
        <v>181</v>
      </c>
      <c r="R184" s="78" t="s">
        <v>8</v>
      </c>
    </row>
    <row r="185" spans="1:18" x14ac:dyDescent="0.2">
      <c r="A185" s="48">
        <v>183</v>
      </c>
      <c r="B185" s="48">
        <v>1.0071039736918299</v>
      </c>
      <c r="C185" s="48">
        <v>7.0788593416937096E-3</v>
      </c>
      <c r="D185" s="48">
        <v>1.2475064260195E-2</v>
      </c>
      <c r="E185" s="49">
        <v>5.75109751391342E-12</v>
      </c>
      <c r="F185" s="48">
        <v>4.61780547811039E-2</v>
      </c>
      <c r="G185" s="48">
        <v>0.434375843155136</v>
      </c>
      <c r="H185" s="48">
        <v>-1</v>
      </c>
      <c r="I185" s="48">
        <v>2.0224521410531298E-3</v>
      </c>
      <c r="J185" s="48">
        <v>46.211937167538302</v>
      </c>
      <c r="K185" s="49">
        <v>2.66682078729276E-13</v>
      </c>
      <c r="L185" s="49">
        <v>4.49436334755901E-12</v>
      </c>
      <c r="M185" s="48">
        <v>0.91514966543610798</v>
      </c>
      <c r="N185" s="48">
        <v>0.434375843155136</v>
      </c>
      <c r="O185" s="48">
        <v>2.0224521410531298E-3</v>
      </c>
      <c r="P185" s="48" t="s">
        <v>163</v>
      </c>
      <c r="Q185" s="48">
        <v>182</v>
      </c>
      <c r="R185" s="78" t="s">
        <v>8</v>
      </c>
    </row>
    <row r="186" spans="1:18" x14ac:dyDescent="0.2">
      <c r="A186" s="48">
        <v>184</v>
      </c>
      <c r="B186" s="48">
        <v>1.0071536295233301</v>
      </c>
      <c r="C186" s="48">
        <v>7.1281636922705203E-3</v>
      </c>
      <c r="D186" s="48">
        <v>1.24752820833142E-2</v>
      </c>
      <c r="E186" s="49">
        <v>6.1810566757863903E-12</v>
      </c>
      <c r="F186" s="48">
        <v>4.62380997111645E-2</v>
      </c>
      <c r="G186" s="48">
        <v>0.43463004903929803</v>
      </c>
      <c r="H186" s="48">
        <v>-1</v>
      </c>
      <c r="I186" s="48">
        <v>2.0311128793070298E-3</v>
      </c>
      <c r="J186" s="48">
        <v>46.227884376284301</v>
      </c>
      <c r="K186" s="49">
        <v>3.0804983959834799E-13</v>
      </c>
      <c r="L186" s="49">
        <v>4.8218339088028897E-12</v>
      </c>
      <c r="M186" s="48">
        <v>0.915445636338031</v>
      </c>
      <c r="N186" s="48">
        <v>0.43463004903929803</v>
      </c>
      <c r="O186" s="48">
        <v>2.0311128793070298E-3</v>
      </c>
      <c r="P186" s="48" t="s">
        <v>163</v>
      </c>
      <c r="Q186" s="48">
        <v>183</v>
      </c>
      <c r="R186" s="78" t="s">
        <v>8</v>
      </c>
    </row>
    <row r="187" spans="1:18" x14ac:dyDescent="0.2">
      <c r="A187" s="48">
        <v>185</v>
      </c>
      <c r="B187" s="48">
        <v>1.0071641907041999</v>
      </c>
      <c r="C187" s="48">
        <v>7.13864980401702E-3</v>
      </c>
      <c r="D187" s="48">
        <v>1.2478984510839E-2</v>
      </c>
      <c r="E187" s="49">
        <v>6.3489302177297697E-12</v>
      </c>
      <c r="F187" s="48">
        <v>4.6251133220952402E-2</v>
      </c>
      <c r="G187" s="48">
        <v>0.43478587170788402</v>
      </c>
      <c r="H187" s="48">
        <v>-1</v>
      </c>
      <c r="I187" s="48">
        <v>2.0325363098309401E-3</v>
      </c>
      <c r="J187" s="48">
        <v>46.235908981869301</v>
      </c>
      <c r="K187" s="49">
        <v>3.2810441979249098E-13</v>
      </c>
      <c r="L187" s="49">
        <v>5.2548913345802798E-12</v>
      </c>
      <c r="M187" s="48">
        <v>0.91607342921781298</v>
      </c>
      <c r="N187" s="48">
        <v>0.43478587170788402</v>
      </c>
      <c r="O187" s="48">
        <v>2.0325363098309401E-3</v>
      </c>
      <c r="P187" s="48" t="s">
        <v>163</v>
      </c>
      <c r="Q187" s="48">
        <v>184</v>
      </c>
      <c r="R187" s="78" t="s">
        <v>8</v>
      </c>
    </row>
    <row r="188" spans="1:18" x14ac:dyDescent="0.2">
      <c r="A188" s="48">
        <v>186</v>
      </c>
      <c r="B188" s="48">
        <v>1.0072066390794701</v>
      </c>
      <c r="C188" s="48">
        <v>7.18079534608119E-3</v>
      </c>
      <c r="D188" s="48">
        <v>1.2479846777027299E-2</v>
      </c>
      <c r="E188" s="49">
        <v>6.3501496571852601E-12</v>
      </c>
      <c r="F188" s="48">
        <v>4.6420096905043402E-2</v>
      </c>
      <c r="G188" s="48">
        <v>0.435502121432847</v>
      </c>
      <c r="H188" s="48">
        <v>-1</v>
      </c>
      <c r="I188" s="48">
        <v>2.036903699945E-3</v>
      </c>
      <c r="J188" s="48">
        <v>46.3587504453306</v>
      </c>
      <c r="K188" s="49">
        <v>3.3023671642443102E-13</v>
      </c>
      <c r="L188" s="49">
        <v>5.4929426530684702E-12</v>
      </c>
      <c r="M188" s="48">
        <v>0.91632501818200895</v>
      </c>
      <c r="N188" s="48">
        <v>0.435502121432847</v>
      </c>
      <c r="O188" s="48">
        <v>2.036903699945E-3</v>
      </c>
      <c r="P188" s="48" t="s">
        <v>163</v>
      </c>
      <c r="Q188" s="48">
        <v>185</v>
      </c>
      <c r="R188" s="78" t="s">
        <v>8</v>
      </c>
    </row>
    <row r="189" spans="1:18" x14ac:dyDescent="0.2">
      <c r="A189" s="48">
        <v>187</v>
      </c>
      <c r="B189" s="48">
        <v>1.00727138209906</v>
      </c>
      <c r="C189" s="48">
        <v>7.24507305865057E-3</v>
      </c>
      <c r="D189" s="48">
        <v>1.2480822272357001E-2</v>
      </c>
      <c r="E189" s="49">
        <v>6.8445422479969603E-12</v>
      </c>
      <c r="F189" s="48">
        <v>4.6426315368757E-2</v>
      </c>
      <c r="G189" s="48">
        <v>0.44517792751343899</v>
      </c>
      <c r="H189" s="48">
        <v>-1</v>
      </c>
      <c r="I189" s="48">
        <v>2.0394955548103102E-3</v>
      </c>
      <c r="J189" s="48">
        <v>46.678952504542302</v>
      </c>
      <c r="K189" s="49">
        <v>3.3623185562465699E-13</v>
      </c>
      <c r="L189" s="49">
        <v>5.7813638733274898E-12</v>
      </c>
      <c r="M189" s="48">
        <v>0.916831562493026</v>
      </c>
      <c r="N189" s="48">
        <v>0.44517792751343899</v>
      </c>
      <c r="O189" s="48">
        <v>2.0394955548103102E-3</v>
      </c>
      <c r="P189" s="48" t="s">
        <v>163</v>
      </c>
      <c r="Q189" s="48">
        <v>186</v>
      </c>
      <c r="R189" s="78" t="s">
        <v>8</v>
      </c>
    </row>
    <row r="190" spans="1:18" x14ac:dyDescent="0.2">
      <c r="A190" s="48">
        <v>188</v>
      </c>
      <c r="B190" s="48">
        <v>1.00729507186699</v>
      </c>
      <c r="C190" s="48">
        <v>7.2685915361748697E-3</v>
      </c>
      <c r="D190" s="48">
        <v>1.24813156249989E-2</v>
      </c>
      <c r="E190" s="49">
        <v>7.0251263746283599E-12</v>
      </c>
      <c r="F190" s="48">
        <v>4.6446354425267303E-2</v>
      </c>
      <c r="G190" s="48">
        <v>0.44535128555827103</v>
      </c>
      <c r="H190" s="48">
        <v>-1</v>
      </c>
      <c r="I190" s="48">
        <v>2.0401282968326301E-3</v>
      </c>
      <c r="J190" s="48">
        <v>46.829659381696999</v>
      </c>
      <c r="K190" s="49">
        <v>3.48761229699257E-13</v>
      </c>
      <c r="L190" s="49">
        <v>6.0208257979372796E-12</v>
      </c>
      <c r="M190" s="48">
        <v>0.91697736058807799</v>
      </c>
      <c r="N190" s="48">
        <v>0.44535128555827103</v>
      </c>
      <c r="O190" s="48">
        <v>2.0401282968326301E-3</v>
      </c>
      <c r="P190" s="48" t="s">
        <v>163</v>
      </c>
      <c r="Q190" s="48">
        <v>187</v>
      </c>
      <c r="R190" s="78" t="s">
        <v>8</v>
      </c>
    </row>
    <row r="191" spans="1:18" x14ac:dyDescent="0.2">
      <c r="A191" s="48">
        <v>189</v>
      </c>
      <c r="B191" s="48">
        <v>1.00731399415553</v>
      </c>
      <c r="C191" s="48">
        <v>7.2873766085349801E-3</v>
      </c>
      <c r="D191" s="48">
        <v>1.2483863992013899E-2</v>
      </c>
      <c r="E191" s="49">
        <v>7.1154342981967598E-12</v>
      </c>
      <c r="F191" s="48">
        <v>4.6461998456466397E-2</v>
      </c>
      <c r="G191" s="48">
        <v>0.44593882895388798</v>
      </c>
      <c r="H191" s="48">
        <v>-1</v>
      </c>
      <c r="I191" s="48">
        <v>2.04938787909811E-3</v>
      </c>
      <c r="J191" s="48">
        <v>46.944902561163197</v>
      </c>
      <c r="K191" s="49">
        <v>3.5080785212056299E-13</v>
      </c>
      <c r="L191" s="49">
        <v>6.0220300504895499E-12</v>
      </c>
      <c r="M191" s="48">
        <v>0.91871373379525201</v>
      </c>
      <c r="N191" s="48">
        <v>0.44593882895388798</v>
      </c>
      <c r="O191" s="48">
        <v>2.04938787909811E-3</v>
      </c>
      <c r="P191" s="48" t="s">
        <v>163</v>
      </c>
      <c r="Q191" s="48">
        <v>188</v>
      </c>
      <c r="R191" s="78" t="s">
        <v>8</v>
      </c>
    </row>
    <row r="192" spans="1:18" x14ac:dyDescent="0.2">
      <c r="A192" s="48">
        <v>190</v>
      </c>
      <c r="B192" s="48">
        <v>1.0073182662261799</v>
      </c>
      <c r="C192" s="48">
        <v>7.2916176511661898E-3</v>
      </c>
      <c r="D192" s="48">
        <v>1.2484222082160301E-2</v>
      </c>
      <c r="E192" s="49">
        <v>7.9308927822702596E-12</v>
      </c>
      <c r="F192" s="48">
        <v>4.6547774715917097E-2</v>
      </c>
      <c r="G192" s="48">
        <v>0.45505761222492302</v>
      </c>
      <c r="H192" s="48">
        <v>-1</v>
      </c>
      <c r="I192" s="48">
        <v>2.06107174173554E-3</v>
      </c>
      <c r="J192" s="48">
        <v>46.990326208677203</v>
      </c>
      <c r="K192" s="49">
        <v>3.62295262583233E-13</v>
      </c>
      <c r="L192" s="49">
        <v>6.0902396283237299E-12</v>
      </c>
      <c r="M192" s="48">
        <v>0.91873214084368804</v>
      </c>
      <c r="N192" s="48">
        <v>0.45505761222492302</v>
      </c>
      <c r="O192" s="48">
        <v>2.06107174173554E-3</v>
      </c>
      <c r="P192" s="48" t="s">
        <v>163</v>
      </c>
      <c r="Q192" s="48">
        <v>189</v>
      </c>
      <c r="R192" s="78" t="s">
        <v>8</v>
      </c>
    </row>
    <row r="193" spans="1:18" x14ac:dyDescent="0.2">
      <c r="A193" s="48">
        <v>191</v>
      </c>
      <c r="B193" s="48">
        <v>1.0073462688353001</v>
      </c>
      <c r="C193" s="48">
        <v>7.3194164321836097E-3</v>
      </c>
      <c r="D193" s="48">
        <v>1.24869792877557E-2</v>
      </c>
      <c r="E193" s="49">
        <v>8.1470171703363607E-12</v>
      </c>
      <c r="F193" s="48">
        <v>4.6616941911625701E-2</v>
      </c>
      <c r="G193" s="48">
        <v>0.457389703342513</v>
      </c>
      <c r="H193" s="48">
        <v>-1</v>
      </c>
      <c r="I193" s="48">
        <v>2.06934817562542E-3</v>
      </c>
      <c r="J193" s="48">
        <v>47.013767746885499</v>
      </c>
      <c r="K193" s="49">
        <v>3.6426569935354802E-13</v>
      </c>
      <c r="L193" s="49">
        <v>6.2513214295067398E-12</v>
      </c>
      <c r="M193" s="48">
        <v>0.919836690821628</v>
      </c>
      <c r="N193" s="48">
        <v>0.457389703342513</v>
      </c>
      <c r="O193" s="48">
        <v>2.06934817562542E-3</v>
      </c>
      <c r="P193" s="48" t="s">
        <v>163</v>
      </c>
      <c r="Q193" s="48">
        <v>190</v>
      </c>
      <c r="R193" s="78" t="s">
        <v>8</v>
      </c>
    </row>
    <row r="194" spans="1:18" x14ac:dyDescent="0.2">
      <c r="A194" s="48">
        <v>192</v>
      </c>
      <c r="B194" s="48">
        <v>1.00740777183004</v>
      </c>
      <c r="C194" s="48">
        <v>7.3804690406135704E-3</v>
      </c>
      <c r="D194" s="48">
        <v>1.24876372605657E-2</v>
      </c>
      <c r="E194" s="49">
        <v>8.5113890237748094E-12</v>
      </c>
      <c r="F194" s="48">
        <v>4.6801430651023497E-2</v>
      </c>
      <c r="G194" s="48">
        <v>0.45838864596580697</v>
      </c>
      <c r="H194" s="48">
        <v>-1</v>
      </c>
      <c r="I194" s="48">
        <v>2.0780910021377902E-3</v>
      </c>
      <c r="J194" s="48">
        <v>47.019960578649403</v>
      </c>
      <c r="K194" s="49">
        <v>3.91770077531497E-13</v>
      </c>
      <c r="L194" s="49">
        <v>6.338142387249E-12</v>
      </c>
      <c r="M194" s="48">
        <v>0.92386696206239904</v>
      </c>
      <c r="N194" s="48">
        <v>0.45838864596580697</v>
      </c>
      <c r="O194" s="48">
        <v>2.0780910021377902E-3</v>
      </c>
      <c r="P194" s="48" t="s">
        <v>163</v>
      </c>
      <c r="Q194" s="48">
        <v>191</v>
      </c>
      <c r="R194" s="78" t="s">
        <v>8</v>
      </c>
    </row>
    <row r="195" spans="1:18" x14ac:dyDescent="0.2">
      <c r="A195" s="48">
        <v>193</v>
      </c>
      <c r="B195" s="48">
        <v>1.00741315237927</v>
      </c>
      <c r="C195" s="48">
        <v>7.3858100107818203E-3</v>
      </c>
      <c r="D195" s="48">
        <v>1.24881276479433E-2</v>
      </c>
      <c r="E195" s="49">
        <v>8.7466893168577492E-12</v>
      </c>
      <c r="F195" s="48">
        <v>4.6809220835954797E-2</v>
      </c>
      <c r="G195" s="48">
        <v>0.45958974800904101</v>
      </c>
      <c r="H195" s="48">
        <v>-1</v>
      </c>
      <c r="I195" s="48">
        <v>2.0827878289701E-3</v>
      </c>
      <c r="J195" s="48">
        <v>47.3328580509285</v>
      </c>
      <c r="K195" s="49">
        <v>3.98113224690681E-13</v>
      </c>
      <c r="L195" s="49">
        <v>7.4282219466933503E-12</v>
      </c>
      <c r="M195" s="48">
        <v>0.92414588606627401</v>
      </c>
      <c r="N195" s="48">
        <v>0.45958974800904101</v>
      </c>
      <c r="O195" s="48">
        <v>2.0827878289701E-3</v>
      </c>
      <c r="P195" s="48" t="s">
        <v>163</v>
      </c>
      <c r="Q195" s="48">
        <v>192</v>
      </c>
      <c r="R195" s="78" t="s">
        <v>8</v>
      </c>
    </row>
    <row r="196" spans="1:18" x14ac:dyDescent="0.2">
      <c r="A196" s="48">
        <v>194</v>
      </c>
      <c r="B196" s="48">
        <v>1.00742141717609</v>
      </c>
      <c r="C196" s="48">
        <v>7.3940139566065297E-3</v>
      </c>
      <c r="D196" s="48">
        <v>1.24919778415834E-2</v>
      </c>
      <c r="E196" s="49">
        <v>8.8260885275573904E-12</v>
      </c>
      <c r="F196" s="48">
        <v>4.6885772986827397E-2</v>
      </c>
      <c r="G196" s="48">
        <v>0.464339711872784</v>
      </c>
      <c r="H196" s="48">
        <v>-1</v>
      </c>
      <c r="I196" s="48">
        <v>2.0866498016841599E-3</v>
      </c>
      <c r="J196" s="48">
        <v>47.386022767730303</v>
      </c>
      <c r="K196" s="49">
        <v>3.9969280245889998E-13</v>
      </c>
      <c r="L196" s="49">
        <v>7.6815281141987697E-12</v>
      </c>
      <c r="M196" s="48">
        <v>0.92466128957032601</v>
      </c>
      <c r="N196" s="48">
        <v>0.464339711872784</v>
      </c>
      <c r="O196" s="48">
        <v>2.0866498016841599E-3</v>
      </c>
      <c r="P196" s="48" t="s">
        <v>163</v>
      </c>
      <c r="Q196" s="48">
        <v>193</v>
      </c>
      <c r="R196" s="78" t="s">
        <v>8</v>
      </c>
    </row>
    <row r="197" spans="1:18" x14ac:dyDescent="0.2">
      <c r="A197" s="48">
        <v>195</v>
      </c>
      <c r="B197" s="48">
        <v>1.00742277635288</v>
      </c>
      <c r="C197" s="48">
        <v>7.3953631197716399E-3</v>
      </c>
      <c r="D197" s="48">
        <v>1.2494196244006E-2</v>
      </c>
      <c r="E197" s="49">
        <v>8.8771905161963494E-12</v>
      </c>
      <c r="F197" s="48">
        <v>4.69031092700498E-2</v>
      </c>
      <c r="G197" s="48">
        <v>0.46470455818249401</v>
      </c>
      <c r="H197" s="48">
        <v>-1</v>
      </c>
      <c r="I197" s="48">
        <v>2.09272068137416E-3</v>
      </c>
      <c r="J197" s="48">
        <v>47.5107243636715</v>
      </c>
      <c r="K197" s="49">
        <v>4.0548076683969099E-13</v>
      </c>
      <c r="L197" s="49">
        <v>8.0387921381889299E-12</v>
      </c>
      <c r="M197" s="48">
        <v>0.92583546605542399</v>
      </c>
      <c r="N197" s="48">
        <v>0.46470455818249401</v>
      </c>
      <c r="O197" s="48">
        <v>2.09272068137416E-3</v>
      </c>
      <c r="P197" s="48" t="s">
        <v>163</v>
      </c>
      <c r="Q197" s="48">
        <v>194</v>
      </c>
      <c r="R197" s="78" t="s">
        <v>8</v>
      </c>
    </row>
    <row r="198" spans="1:18" x14ac:dyDescent="0.2">
      <c r="A198" s="48">
        <v>196</v>
      </c>
      <c r="B198" s="48">
        <v>1.0074255236374201</v>
      </c>
      <c r="C198" s="48">
        <v>7.3980901583699096E-3</v>
      </c>
      <c r="D198" s="48">
        <v>1.24961477234185E-2</v>
      </c>
      <c r="E198" s="49">
        <v>9.9794471177513103E-12</v>
      </c>
      <c r="F198" s="48">
        <v>4.70690060725601E-2</v>
      </c>
      <c r="G198" s="48">
        <v>0.46581144300301303</v>
      </c>
      <c r="H198" s="48">
        <v>-1</v>
      </c>
      <c r="I198" s="48">
        <v>2.0941967201619101E-3</v>
      </c>
      <c r="J198" s="48">
        <v>47.634025667041897</v>
      </c>
      <c r="K198" s="49">
        <v>4.46483187731432E-13</v>
      </c>
      <c r="L198" s="49">
        <v>8.2587208864450195E-12</v>
      </c>
      <c r="M198" s="48">
        <v>0.92606638676943198</v>
      </c>
      <c r="N198" s="48">
        <v>0.46581144300301303</v>
      </c>
      <c r="O198" s="48">
        <v>2.0941967201619101E-3</v>
      </c>
      <c r="P198" s="48" t="s">
        <v>163</v>
      </c>
      <c r="Q198" s="48">
        <v>195</v>
      </c>
      <c r="R198" s="78" t="s">
        <v>8</v>
      </c>
    </row>
    <row r="199" spans="1:18" x14ac:dyDescent="0.2">
      <c r="A199" s="48">
        <v>197</v>
      </c>
      <c r="B199" s="48">
        <v>1.00743253356337</v>
      </c>
      <c r="C199" s="48">
        <v>7.4050483914045303E-3</v>
      </c>
      <c r="D199" s="48">
        <v>1.2496948001313299E-2</v>
      </c>
      <c r="E199" s="49">
        <v>1.00071947903278E-11</v>
      </c>
      <c r="F199" s="48">
        <v>4.7245491151942397E-2</v>
      </c>
      <c r="G199" s="48">
        <v>0.46689440266235999</v>
      </c>
      <c r="H199" s="48">
        <v>-1</v>
      </c>
      <c r="I199" s="48">
        <v>2.1116677444026699E-3</v>
      </c>
      <c r="J199" s="48">
        <v>47.6486398552778</v>
      </c>
      <c r="K199" s="49">
        <v>4.6548905613759202E-13</v>
      </c>
      <c r="L199" s="49">
        <v>8.3174434403805302E-12</v>
      </c>
      <c r="M199" s="48">
        <v>0.92736940873557305</v>
      </c>
      <c r="N199" s="48">
        <v>0.46689440266235999</v>
      </c>
      <c r="O199" s="48">
        <v>2.1116677444026699E-3</v>
      </c>
      <c r="P199" s="48" t="s">
        <v>163</v>
      </c>
      <c r="Q199" s="48">
        <v>196</v>
      </c>
      <c r="R199" s="78" t="s">
        <v>8</v>
      </c>
    </row>
    <row r="200" spans="1:18" x14ac:dyDescent="0.2">
      <c r="A200" s="48">
        <v>198</v>
      </c>
      <c r="B200" s="48">
        <v>1.0075312199988999</v>
      </c>
      <c r="C200" s="48">
        <v>7.50300195055594E-3</v>
      </c>
      <c r="D200" s="48">
        <v>1.25009271986989E-2</v>
      </c>
      <c r="E200" s="49">
        <v>1.0345173163907101E-11</v>
      </c>
      <c r="F200" s="48">
        <v>4.7359997732613603E-2</v>
      </c>
      <c r="G200" s="48">
        <v>0.469774591547655</v>
      </c>
      <c r="H200" s="48">
        <v>-1</v>
      </c>
      <c r="I200" s="48">
        <v>2.11659703808672E-3</v>
      </c>
      <c r="J200" s="48">
        <v>47.982254309009903</v>
      </c>
      <c r="K200" s="49">
        <v>4.9613161087986504E-13</v>
      </c>
      <c r="L200" s="49">
        <v>8.3577048538052107E-12</v>
      </c>
      <c r="M200" s="48">
        <v>0.92760523035842102</v>
      </c>
      <c r="N200" s="48">
        <v>0.469774591547655</v>
      </c>
      <c r="O200" s="48">
        <v>2.11659703808672E-3</v>
      </c>
      <c r="P200" s="48" t="s">
        <v>163</v>
      </c>
      <c r="Q200" s="48">
        <v>197</v>
      </c>
      <c r="R200" s="78" t="s">
        <v>8</v>
      </c>
    </row>
    <row r="201" spans="1:18" x14ac:dyDescent="0.2">
      <c r="A201" s="48">
        <v>199</v>
      </c>
      <c r="B201" s="48">
        <v>1.00753431640626</v>
      </c>
      <c r="C201" s="48">
        <v>7.50607520778457E-3</v>
      </c>
      <c r="D201" s="48">
        <v>1.25014391545728E-2</v>
      </c>
      <c r="E201" s="49">
        <v>1.07919843163494E-11</v>
      </c>
      <c r="F201" s="48">
        <v>4.74162705111566E-2</v>
      </c>
      <c r="G201" s="48">
        <v>0.47712271724705202</v>
      </c>
      <c r="H201" s="48">
        <v>-1</v>
      </c>
      <c r="I201" s="48">
        <v>2.12039767786303E-3</v>
      </c>
      <c r="J201" s="48">
        <v>48.026408799807598</v>
      </c>
      <c r="K201" s="49">
        <v>5.0267083557691099E-13</v>
      </c>
      <c r="L201" s="49">
        <v>9.4182934554667093E-12</v>
      </c>
      <c r="M201" s="48">
        <v>0.92802091912224505</v>
      </c>
      <c r="N201" s="48">
        <v>0.47712271724705202</v>
      </c>
      <c r="O201" s="48">
        <v>2.12039767786303E-3</v>
      </c>
      <c r="P201" s="48" t="s">
        <v>163</v>
      </c>
      <c r="Q201" s="48">
        <v>198</v>
      </c>
      <c r="R201" s="78" t="s">
        <v>8</v>
      </c>
    </row>
    <row r="202" spans="1:18" x14ac:dyDescent="0.2">
      <c r="A202" s="48">
        <v>200</v>
      </c>
      <c r="B202" s="48">
        <v>1.0075361953184001</v>
      </c>
      <c r="C202" s="48">
        <v>7.5079400677278496E-3</v>
      </c>
      <c r="D202" s="48">
        <v>1.2507173875261301E-2</v>
      </c>
      <c r="E202" s="49">
        <v>1.11586813422057E-11</v>
      </c>
      <c r="F202" s="48">
        <v>4.7492242954126802E-2</v>
      </c>
      <c r="G202" s="48">
        <v>0.47713490171048301</v>
      </c>
      <c r="H202" s="48">
        <v>-1</v>
      </c>
      <c r="I202" s="48">
        <v>2.1235935206020602E-3</v>
      </c>
      <c r="J202" s="48">
        <v>48.105615440334503</v>
      </c>
      <c r="K202" s="49">
        <v>5.0864508717685405E-13</v>
      </c>
      <c r="L202" s="49">
        <v>9.4267072613739701E-12</v>
      </c>
      <c r="M202" s="48">
        <v>0.92891665418712499</v>
      </c>
      <c r="N202" s="48">
        <v>0.47713490171048301</v>
      </c>
      <c r="O202" s="48">
        <v>2.1235935206020602E-3</v>
      </c>
      <c r="P202" s="48" t="s">
        <v>163</v>
      </c>
      <c r="Q202" s="48">
        <v>199</v>
      </c>
      <c r="R202" s="78" t="s">
        <v>8</v>
      </c>
    </row>
    <row r="203" spans="1:18" x14ac:dyDescent="0.2">
      <c r="A203" s="48">
        <v>201</v>
      </c>
      <c r="B203" s="48">
        <v>1.00758200757542</v>
      </c>
      <c r="C203" s="48">
        <v>7.5534086233259396E-3</v>
      </c>
      <c r="D203" s="48">
        <v>1.25078852533327E-2</v>
      </c>
      <c r="E203" s="49">
        <v>1.1162328953154601E-11</v>
      </c>
      <c r="F203" s="48">
        <v>4.7559558492712602E-2</v>
      </c>
      <c r="G203" s="48">
        <v>0.483949830928941</v>
      </c>
      <c r="H203" s="48">
        <v>-1</v>
      </c>
      <c r="I203" s="48">
        <v>2.1254289038435698E-3</v>
      </c>
      <c r="J203" s="48">
        <v>48.108648670555702</v>
      </c>
      <c r="K203" s="49">
        <v>5.1948566239113998E-13</v>
      </c>
      <c r="L203" s="49">
        <v>9.6090815656371105E-12</v>
      </c>
      <c r="M203" s="48">
        <v>0.92905878088584304</v>
      </c>
      <c r="N203" s="48">
        <v>0.483949830928941</v>
      </c>
      <c r="O203" s="48">
        <v>2.1254289038435698E-3</v>
      </c>
      <c r="P203" s="48" t="s">
        <v>163</v>
      </c>
      <c r="Q203" s="48">
        <v>200</v>
      </c>
      <c r="R203" s="78" t="s">
        <v>8</v>
      </c>
    </row>
    <row r="204" spans="1:18" x14ac:dyDescent="0.2">
      <c r="A204" s="48">
        <v>202</v>
      </c>
      <c r="B204" s="48">
        <v>1.0075990192156701</v>
      </c>
      <c r="C204" s="48">
        <v>7.5702921092487604E-3</v>
      </c>
      <c r="D204" s="48">
        <v>1.2508248612535E-2</v>
      </c>
      <c r="E204" s="49">
        <v>1.4067084862330799E-11</v>
      </c>
      <c r="F204" s="48">
        <v>4.7665697856134899E-2</v>
      </c>
      <c r="G204" s="48">
        <v>0.48472922658776602</v>
      </c>
      <c r="H204" s="48">
        <v>-1</v>
      </c>
      <c r="I204" s="48">
        <v>2.1284359221116099E-3</v>
      </c>
      <c r="J204" s="48">
        <v>48.111369933664001</v>
      </c>
      <c r="K204" s="49">
        <v>5.2086226503345202E-13</v>
      </c>
      <c r="L204" s="49">
        <v>1.02277619182303E-11</v>
      </c>
      <c r="M204" s="48">
        <v>0.92908289277697598</v>
      </c>
      <c r="N204" s="48">
        <v>0.48472922658776602</v>
      </c>
      <c r="O204" s="48">
        <v>2.1284359221116099E-3</v>
      </c>
      <c r="P204" s="48" t="s">
        <v>163</v>
      </c>
      <c r="Q204" s="48">
        <v>201</v>
      </c>
      <c r="R204" s="78" t="s">
        <v>8</v>
      </c>
    </row>
    <row r="205" spans="1:18" x14ac:dyDescent="0.2">
      <c r="A205" s="48">
        <v>203</v>
      </c>
      <c r="B205" s="48">
        <v>1.0076751378484301</v>
      </c>
      <c r="C205" s="48">
        <v>7.6458338240384697E-3</v>
      </c>
      <c r="D205" s="48">
        <v>1.25086233312679E-2</v>
      </c>
      <c r="E205" s="49">
        <v>1.42698952564278E-11</v>
      </c>
      <c r="F205" s="48">
        <v>4.7672012459863702E-2</v>
      </c>
      <c r="G205" s="48">
        <v>0.489298930105803</v>
      </c>
      <c r="H205" s="48">
        <v>-1</v>
      </c>
      <c r="I205" s="48">
        <v>2.1434345699057498E-3</v>
      </c>
      <c r="J205" s="48">
        <v>48.139634587392003</v>
      </c>
      <c r="K205" s="49">
        <v>5.6115366228459203E-13</v>
      </c>
      <c r="L205" s="49">
        <v>1.03078727532254E-11</v>
      </c>
      <c r="M205" s="48">
        <v>0.92908385831931795</v>
      </c>
      <c r="N205" s="48">
        <v>0.489298930105803</v>
      </c>
      <c r="O205" s="48">
        <v>2.1434345699057498E-3</v>
      </c>
      <c r="P205" s="48" t="s">
        <v>163</v>
      </c>
      <c r="Q205" s="48">
        <v>202</v>
      </c>
      <c r="R205" s="78" t="s">
        <v>8</v>
      </c>
    </row>
    <row r="206" spans="1:18" x14ac:dyDescent="0.2">
      <c r="A206" s="48">
        <v>204</v>
      </c>
      <c r="B206" s="48">
        <v>1.0077015266140501</v>
      </c>
      <c r="C206" s="48">
        <v>7.6720212520151902E-3</v>
      </c>
      <c r="D206" s="48">
        <v>1.2508656083448699E-2</v>
      </c>
      <c r="E206" s="49">
        <v>1.57582156192532E-11</v>
      </c>
      <c r="F206" s="48">
        <v>4.7728126521434398E-2</v>
      </c>
      <c r="G206" s="48">
        <v>0.49114092164664802</v>
      </c>
      <c r="H206" s="48">
        <v>-1</v>
      </c>
      <c r="I206" s="48">
        <v>2.1677060322410498E-3</v>
      </c>
      <c r="J206" s="48">
        <v>48.160427562512901</v>
      </c>
      <c r="K206" s="49">
        <v>5.6422239811906395E-13</v>
      </c>
      <c r="L206" s="49">
        <v>1.05308662403055E-11</v>
      </c>
      <c r="M206" s="48">
        <v>0.92913979380426703</v>
      </c>
      <c r="N206" s="48">
        <v>0.49114092164664802</v>
      </c>
      <c r="O206" s="48">
        <v>2.1677060322410498E-3</v>
      </c>
      <c r="P206" s="48" t="s">
        <v>163</v>
      </c>
      <c r="Q206" s="48">
        <v>203</v>
      </c>
      <c r="R206" s="78" t="s">
        <v>8</v>
      </c>
    </row>
    <row r="207" spans="1:18" x14ac:dyDescent="0.2">
      <c r="A207" s="48">
        <v>205</v>
      </c>
      <c r="B207" s="48">
        <v>1.00772771164762</v>
      </c>
      <c r="C207" s="48">
        <v>7.6980058245056096E-3</v>
      </c>
      <c r="D207" s="48">
        <v>1.25157325784767E-2</v>
      </c>
      <c r="E207" s="49">
        <v>1.6043109135750699E-11</v>
      </c>
      <c r="F207" s="48">
        <v>4.7956727969771101E-2</v>
      </c>
      <c r="G207" s="48">
        <v>0.49296402332892097</v>
      </c>
      <c r="H207" s="48">
        <v>-1</v>
      </c>
      <c r="I207" s="48">
        <v>2.18046567063882E-3</v>
      </c>
      <c r="J207" s="48">
        <v>48.1640915468491</v>
      </c>
      <c r="K207" s="49">
        <v>5.7070332113095597E-13</v>
      </c>
      <c r="L207" s="49">
        <v>1.2414061251707701E-11</v>
      </c>
      <c r="M207" s="48">
        <v>0.92966445729639802</v>
      </c>
      <c r="N207" s="48">
        <v>0.49296402332892097</v>
      </c>
      <c r="O207" s="48">
        <v>2.18046567063882E-3</v>
      </c>
      <c r="P207" s="48" t="s">
        <v>163</v>
      </c>
      <c r="Q207" s="48">
        <v>204</v>
      </c>
      <c r="R207" s="78" t="s">
        <v>8</v>
      </c>
    </row>
    <row r="208" spans="1:18" x14ac:dyDescent="0.2">
      <c r="A208" s="48">
        <v>206</v>
      </c>
      <c r="B208" s="48">
        <v>1.0077359567828701</v>
      </c>
      <c r="C208" s="48">
        <v>7.7061876988570397E-3</v>
      </c>
      <c r="D208" s="48">
        <v>1.2515861196295001E-2</v>
      </c>
      <c r="E208" s="49">
        <v>1.6278362060158799E-11</v>
      </c>
      <c r="F208" s="48">
        <v>4.7976544392253503E-2</v>
      </c>
      <c r="G208" s="48">
        <v>0.498945030346647</v>
      </c>
      <c r="H208" s="48">
        <v>-1</v>
      </c>
      <c r="I208" s="69">
        <v>2.1807547587512702E-3</v>
      </c>
      <c r="J208" s="48">
        <v>48.186247342385599</v>
      </c>
      <c r="K208" s="49">
        <v>6.3146271284913602E-13</v>
      </c>
      <c r="L208" s="49">
        <v>1.3213045556708701E-11</v>
      </c>
      <c r="M208" s="48">
        <v>0.929983543417505</v>
      </c>
      <c r="N208" s="48">
        <v>0.498945030346647</v>
      </c>
      <c r="O208" s="69">
        <v>2.1807547587512702E-3</v>
      </c>
      <c r="P208" s="48" t="s">
        <v>163</v>
      </c>
      <c r="Q208" s="48">
        <v>205</v>
      </c>
      <c r="R208" s="78" t="s">
        <v>8</v>
      </c>
    </row>
    <row r="209" spans="1:18" x14ac:dyDescent="0.2">
      <c r="A209" s="48">
        <v>207</v>
      </c>
      <c r="B209" s="48">
        <v>1.0077952833278401</v>
      </c>
      <c r="C209" s="48">
        <v>7.7650570865464702E-3</v>
      </c>
      <c r="D209" s="48">
        <v>1.2516590499759599E-2</v>
      </c>
      <c r="E209" s="49">
        <v>1.66331313779803E-11</v>
      </c>
      <c r="F209" s="48">
        <v>4.8015673086488402E-2</v>
      </c>
      <c r="G209" s="48">
        <v>0.49913691667259202</v>
      </c>
      <c r="H209" s="48">
        <v>-1</v>
      </c>
      <c r="I209" s="48">
        <v>2.1819347896045601E-3</v>
      </c>
      <c r="J209" s="48">
        <v>48.3199822037896</v>
      </c>
      <c r="K209" s="49">
        <v>6.4913937176234E-13</v>
      </c>
      <c r="L209" s="49">
        <v>1.36207558846655E-11</v>
      </c>
      <c r="M209" s="48">
        <v>0.93032534952337398</v>
      </c>
      <c r="N209" s="48">
        <v>0.49913691667259202</v>
      </c>
      <c r="O209" s="48">
        <v>2.1819347896045601E-3</v>
      </c>
      <c r="P209" s="48" t="s">
        <v>163</v>
      </c>
      <c r="Q209" s="48">
        <v>206</v>
      </c>
      <c r="R209" s="78" t="s">
        <v>8</v>
      </c>
    </row>
    <row r="210" spans="1:18" x14ac:dyDescent="0.2">
      <c r="A210" s="48">
        <v>208</v>
      </c>
      <c r="B210" s="48">
        <v>1.0077967099821501</v>
      </c>
      <c r="C210" s="48">
        <v>7.7664727047080401E-3</v>
      </c>
      <c r="D210" s="48">
        <v>1.25197008012358E-2</v>
      </c>
      <c r="E210" s="49">
        <v>1.6930761924509401E-11</v>
      </c>
      <c r="F210" s="48">
        <v>4.8037057315323498E-2</v>
      </c>
      <c r="G210" s="48">
        <v>0.50366823177961695</v>
      </c>
      <c r="H210" s="48">
        <v>-1</v>
      </c>
      <c r="I210" s="48">
        <v>2.1877085599777599E-3</v>
      </c>
      <c r="J210" s="48">
        <v>48.440413089761101</v>
      </c>
      <c r="K210" s="49">
        <v>7.0205816436419397E-13</v>
      </c>
      <c r="L210" s="49">
        <v>1.36793202547484E-11</v>
      </c>
      <c r="M210" s="48">
        <v>0.93075456650794397</v>
      </c>
      <c r="N210" s="48">
        <v>0.50366823177961695</v>
      </c>
      <c r="O210" s="48">
        <v>2.1877085599777599E-3</v>
      </c>
      <c r="P210" s="48" t="s">
        <v>163</v>
      </c>
      <c r="Q210" s="48">
        <v>207</v>
      </c>
      <c r="R210" s="78" t="s">
        <v>8</v>
      </c>
    </row>
    <row r="211" spans="1:18" x14ac:dyDescent="0.2">
      <c r="A211" s="48">
        <v>209</v>
      </c>
      <c r="B211" s="48">
        <v>1.0078102418622701</v>
      </c>
      <c r="C211" s="48">
        <v>7.7798998067615402E-3</v>
      </c>
      <c r="D211" s="48">
        <v>1.25197240312174E-2</v>
      </c>
      <c r="E211" s="49">
        <v>1.6939836732334601E-11</v>
      </c>
      <c r="F211" s="48">
        <v>4.8058441929747203E-2</v>
      </c>
      <c r="G211" s="69">
        <v>0.50462945904380396</v>
      </c>
      <c r="H211" s="48">
        <v>-1</v>
      </c>
      <c r="I211" s="48">
        <v>2.1892409835885598E-3</v>
      </c>
      <c r="J211" s="48">
        <v>48.572351855769398</v>
      </c>
      <c r="K211" s="49">
        <v>7.0789717866881797E-13</v>
      </c>
      <c r="L211" s="49">
        <v>1.36976454902886E-11</v>
      </c>
      <c r="M211" s="48">
        <v>0.93179291676105702</v>
      </c>
      <c r="N211" s="69">
        <v>0.50462945904380396</v>
      </c>
      <c r="O211" s="48">
        <v>2.1892409835885598E-3</v>
      </c>
      <c r="P211" s="48" t="s">
        <v>163</v>
      </c>
      <c r="Q211" s="48">
        <v>208</v>
      </c>
      <c r="R211" s="78" t="s">
        <v>8</v>
      </c>
    </row>
    <row r="212" spans="1:18" x14ac:dyDescent="0.2">
      <c r="A212" s="48">
        <v>210</v>
      </c>
      <c r="B212" s="48">
        <v>1.00784245559119</v>
      </c>
      <c r="C212" s="48">
        <v>7.8118633776296E-3</v>
      </c>
      <c r="D212" s="48">
        <v>1.25230782568763E-2</v>
      </c>
      <c r="E212" s="49">
        <v>1.7068561467698098E-11</v>
      </c>
      <c r="F212" s="48">
        <v>4.8081375158260199E-2</v>
      </c>
      <c r="G212" s="48">
        <v>0.50839308031105102</v>
      </c>
      <c r="H212" s="48">
        <v>-1</v>
      </c>
      <c r="I212" s="48">
        <v>2.1958299958025102E-3</v>
      </c>
      <c r="J212" s="48">
        <v>48.574654703742901</v>
      </c>
      <c r="K212" s="49">
        <v>7.26732276393726E-13</v>
      </c>
      <c r="L212" s="49">
        <v>1.3945439488400199E-11</v>
      </c>
      <c r="M212" s="48">
        <v>0.93196925080876603</v>
      </c>
      <c r="N212" s="48">
        <v>0.50839308031105102</v>
      </c>
      <c r="O212" s="48">
        <v>2.1958299958025102E-3</v>
      </c>
      <c r="P212" s="48" t="s">
        <v>163</v>
      </c>
      <c r="Q212" s="48">
        <v>209</v>
      </c>
      <c r="R212" s="78" t="s">
        <v>8</v>
      </c>
    </row>
    <row r="213" spans="1:18" x14ac:dyDescent="0.2">
      <c r="A213" s="48">
        <v>211</v>
      </c>
      <c r="B213" s="48">
        <v>1.00784463686175</v>
      </c>
      <c r="C213" s="48">
        <v>7.8140276724433608E-3</v>
      </c>
      <c r="D213" s="48">
        <v>1.2523459216080401E-2</v>
      </c>
      <c r="E213" s="49">
        <v>1.7170929293757798E-11</v>
      </c>
      <c r="F213" s="48">
        <v>4.8244674472158897E-2</v>
      </c>
      <c r="G213" s="48">
        <v>0.50982364390143697</v>
      </c>
      <c r="H213" s="48">
        <v>-1</v>
      </c>
      <c r="I213" s="48">
        <v>2.1968843266022501E-3</v>
      </c>
      <c r="J213" s="48">
        <v>48.607978245502601</v>
      </c>
      <c r="K213" s="49">
        <v>7.6091520811321495E-13</v>
      </c>
      <c r="L213" s="49">
        <v>1.48266332645059E-11</v>
      </c>
      <c r="M213" s="48">
        <v>0.93197956444315</v>
      </c>
      <c r="N213" s="48">
        <v>0.50982364390143697</v>
      </c>
      <c r="O213" s="48">
        <v>2.1968843266022501E-3</v>
      </c>
      <c r="P213" s="48" t="s">
        <v>163</v>
      </c>
      <c r="Q213" s="48">
        <v>210</v>
      </c>
      <c r="R213" s="78" t="s">
        <v>8</v>
      </c>
    </row>
    <row r="214" spans="1:18" x14ac:dyDescent="0.2">
      <c r="A214" s="48">
        <v>212</v>
      </c>
      <c r="B214" s="48">
        <v>1.00786201833057</v>
      </c>
      <c r="C214" s="48">
        <v>7.8312737025381905E-3</v>
      </c>
      <c r="D214" s="48">
        <v>1.25245636325278E-2</v>
      </c>
      <c r="E214" s="49">
        <v>1.7351867041257499E-11</v>
      </c>
      <c r="F214" s="48">
        <v>4.8247007490316497E-2</v>
      </c>
      <c r="G214" s="48">
        <v>0.51062568166066702</v>
      </c>
      <c r="H214" s="48">
        <v>-1</v>
      </c>
      <c r="I214" s="48">
        <v>2.1982454563737601E-3</v>
      </c>
      <c r="J214" s="48">
        <v>48.666729274370901</v>
      </c>
      <c r="K214" s="49">
        <v>7.7380494512161805E-13</v>
      </c>
      <c r="L214" s="49">
        <v>1.53944294796178E-11</v>
      </c>
      <c r="M214" s="48">
        <v>0.93204219901938301</v>
      </c>
      <c r="N214" s="48">
        <v>0.51062568166066702</v>
      </c>
      <c r="O214" s="48">
        <v>2.1982454563737601E-3</v>
      </c>
      <c r="P214" s="48" t="s">
        <v>163</v>
      </c>
      <c r="Q214" s="48">
        <v>211</v>
      </c>
      <c r="R214" s="78" t="s">
        <v>8</v>
      </c>
    </row>
    <row r="215" spans="1:18" x14ac:dyDescent="0.2">
      <c r="A215" s="48">
        <v>213</v>
      </c>
      <c r="B215" s="48">
        <v>1.0078693111725201</v>
      </c>
      <c r="C215" s="48">
        <v>7.8385096291126201E-3</v>
      </c>
      <c r="D215" s="48">
        <v>1.2524887331968E-2</v>
      </c>
      <c r="E215" s="49">
        <v>1.80844161325325E-11</v>
      </c>
      <c r="F215" s="48">
        <v>4.8266056443974803E-2</v>
      </c>
      <c r="G215" s="48">
        <v>0.51184328953581204</v>
      </c>
      <c r="H215" s="48">
        <v>-1</v>
      </c>
      <c r="I215" s="48">
        <v>2.2133886822784301E-3</v>
      </c>
      <c r="J215" s="48">
        <v>48.708460206548999</v>
      </c>
      <c r="K215" s="49">
        <v>7.7729191094776095E-13</v>
      </c>
      <c r="L215" s="49">
        <v>1.5524346692239401E-11</v>
      </c>
      <c r="M215" s="48">
        <v>0.93205999280370799</v>
      </c>
      <c r="N215" s="48">
        <v>0.51184328953581204</v>
      </c>
      <c r="O215" s="48">
        <v>2.2133886822784301E-3</v>
      </c>
      <c r="P215" s="48" t="s">
        <v>163</v>
      </c>
      <c r="Q215" s="48">
        <v>212</v>
      </c>
      <c r="R215" s="78" t="s">
        <v>8</v>
      </c>
    </row>
    <row r="216" spans="1:18" x14ac:dyDescent="0.2">
      <c r="A216" s="48">
        <v>214</v>
      </c>
      <c r="B216" s="48">
        <v>1.0078925226479101</v>
      </c>
      <c r="C216" s="48">
        <v>7.8615396071630497E-3</v>
      </c>
      <c r="D216" s="48">
        <v>1.25258936652527E-2</v>
      </c>
      <c r="E216" s="49">
        <v>1.8290198828527699E-11</v>
      </c>
      <c r="F216" s="48">
        <v>4.8271539329000197E-2</v>
      </c>
      <c r="G216" s="48">
        <v>0.51186243637409301</v>
      </c>
      <c r="H216" s="48">
        <v>-1</v>
      </c>
      <c r="I216" s="48">
        <v>2.2179560653956998E-3</v>
      </c>
      <c r="J216" s="48">
        <v>48.766716762028899</v>
      </c>
      <c r="K216" s="49">
        <v>8.2251219750741002E-13</v>
      </c>
      <c r="L216" s="49">
        <v>1.5626160537054999E-11</v>
      </c>
      <c r="M216" s="48">
        <v>0.93287467630452803</v>
      </c>
      <c r="N216" s="48">
        <v>0.51186243637409301</v>
      </c>
      <c r="O216" s="48">
        <v>2.2179560653956998E-3</v>
      </c>
      <c r="P216" s="48" t="s">
        <v>163</v>
      </c>
      <c r="Q216" s="48">
        <v>213</v>
      </c>
      <c r="R216" s="78" t="s">
        <v>8</v>
      </c>
    </row>
    <row r="217" spans="1:18" x14ac:dyDescent="0.2">
      <c r="A217" s="48">
        <v>215</v>
      </c>
      <c r="B217" s="48">
        <v>1.00790047233747</v>
      </c>
      <c r="C217" s="48">
        <v>7.8694270138369299E-3</v>
      </c>
      <c r="D217" s="69">
        <v>1.2526213260206601E-2</v>
      </c>
      <c r="E217" s="49">
        <v>1.84515566690643E-11</v>
      </c>
      <c r="F217" s="48">
        <v>4.8283576089665402E-2</v>
      </c>
      <c r="G217" s="48">
        <v>0.51873666574813404</v>
      </c>
      <c r="H217" s="48">
        <v>-1</v>
      </c>
      <c r="I217" s="48">
        <v>2.21846052479698E-3</v>
      </c>
      <c r="J217" s="48">
        <v>48.781293244753201</v>
      </c>
      <c r="K217" s="49">
        <v>8.5080858898028603E-13</v>
      </c>
      <c r="L217" s="49">
        <v>1.6092611336902499E-11</v>
      </c>
      <c r="M217" s="48">
        <v>0.933012540356703</v>
      </c>
      <c r="N217" s="48">
        <v>0.51873666574813404</v>
      </c>
      <c r="O217" s="48">
        <v>2.21846052479698E-3</v>
      </c>
      <c r="P217" s="48" t="s">
        <v>163</v>
      </c>
      <c r="Q217" s="48">
        <v>214</v>
      </c>
      <c r="R217" s="78" t="s">
        <v>8</v>
      </c>
    </row>
    <row r="218" spans="1:18" x14ac:dyDescent="0.2">
      <c r="A218" s="48">
        <v>216</v>
      </c>
      <c r="B218" s="48">
        <v>1.00792655728808</v>
      </c>
      <c r="C218" s="48">
        <v>7.8953071615154493E-3</v>
      </c>
      <c r="D218" s="48">
        <v>1.25266792140124E-2</v>
      </c>
      <c r="E218" s="49">
        <v>1.8657772234821002E-11</v>
      </c>
      <c r="F218" s="48">
        <v>4.84626281284306E-2</v>
      </c>
      <c r="G218" s="48">
        <v>0.51919573712355305</v>
      </c>
      <c r="H218" s="48">
        <v>-1</v>
      </c>
      <c r="I218" s="48">
        <v>2.2293075434873999E-3</v>
      </c>
      <c r="J218" s="48">
        <v>48.860599680928303</v>
      </c>
      <c r="K218" s="49">
        <v>8.5403930562200701E-13</v>
      </c>
      <c r="L218" s="49">
        <v>1.61596459558041E-11</v>
      </c>
      <c r="M218" s="69">
        <v>0.93328064821374401</v>
      </c>
      <c r="N218" s="48">
        <v>0.51919573712355305</v>
      </c>
      <c r="O218" s="48">
        <v>2.2293075434873999E-3</v>
      </c>
      <c r="P218" s="48" t="s">
        <v>163</v>
      </c>
      <c r="Q218" s="48">
        <v>215</v>
      </c>
      <c r="R218" s="78" t="s">
        <v>8</v>
      </c>
    </row>
    <row r="219" spans="1:18" x14ac:dyDescent="0.2">
      <c r="A219" s="48">
        <v>217</v>
      </c>
      <c r="B219" s="48">
        <v>1.0080155566815101</v>
      </c>
      <c r="C219" s="48">
        <v>7.9836027458694194E-3</v>
      </c>
      <c r="D219" s="48">
        <v>1.25266939629394E-2</v>
      </c>
      <c r="E219" s="49">
        <v>1.8691990125832699E-11</v>
      </c>
      <c r="F219" s="48">
        <v>4.8778229205600501E-2</v>
      </c>
      <c r="G219" s="48">
        <v>0.52380100407533803</v>
      </c>
      <c r="H219" s="48">
        <v>-1</v>
      </c>
      <c r="I219" s="48">
        <v>2.2341896792373301E-3</v>
      </c>
      <c r="J219" s="48">
        <v>49.039951061294701</v>
      </c>
      <c r="K219" s="49">
        <v>8.5647790703237695E-13</v>
      </c>
      <c r="L219" s="49">
        <v>1.62131044559409E-11</v>
      </c>
      <c r="M219" s="48">
        <v>0.93332699101206895</v>
      </c>
      <c r="N219" s="48">
        <v>0.52380100407533803</v>
      </c>
      <c r="O219" s="48">
        <v>2.2341896792373301E-3</v>
      </c>
      <c r="P219" s="48" t="s">
        <v>163</v>
      </c>
      <c r="Q219" s="48">
        <v>216</v>
      </c>
      <c r="R219" s="78" t="s">
        <v>8</v>
      </c>
    </row>
    <row r="220" spans="1:18" x14ac:dyDescent="0.2">
      <c r="A220" s="48">
        <v>218</v>
      </c>
      <c r="B220" s="48">
        <v>1.0080611684021401</v>
      </c>
      <c r="C220" s="48">
        <v>8.0288507466687101E-3</v>
      </c>
      <c r="D220" s="48">
        <v>1.25278446828339E-2</v>
      </c>
      <c r="E220" s="49">
        <v>1.9361925940189299E-11</v>
      </c>
      <c r="F220" s="48">
        <v>4.8800648923964601E-2</v>
      </c>
      <c r="G220" s="48">
        <v>0.52477055340827905</v>
      </c>
      <c r="H220" s="48">
        <v>-1</v>
      </c>
      <c r="I220" s="48">
        <v>2.2372127343253498E-3</v>
      </c>
      <c r="J220" s="48">
        <v>49.040630485346199</v>
      </c>
      <c r="K220" s="49">
        <v>8.8393258054104596E-13</v>
      </c>
      <c r="L220" s="49">
        <v>1.7227938225500101E-11</v>
      </c>
      <c r="M220" s="48">
        <v>0.93354530907279698</v>
      </c>
      <c r="N220" s="48">
        <v>0.52477055340827905</v>
      </c>
      <c r="O220" s="48">
        <v>2.2372127343253498E-3</v>
      </c>
      <c r="P220" s="48" t="s">
        <v>163</v>
      </c>
      <c r="Q220" s="48">
        <v>217</v>
      </c>
      <c r="R220" s="78" t="s">
        <v>8</v>
      </c>
    </row>
    <row r="221" spans="1:18" x14ac:dyDescent="0.2">
      <c r="A221" s="48">
        <v>219</v>
      </c>
      <c r="B221" s="48">
        <v>1.00806683221468</v>
      </c>
      <c r="C221" s="48">
        <v>8.0344692515882908E-3</v>
      </c>
      <c r="D221" s="48">
        <v>1.25287156979716E-2</v>
      </c>
      <c r="E221" s="49">
        <v>2.30144399302118E-11</v>
      </c>
      <c r="F221" s="48">
        <v>4.8875317628826499E-2</v>
      </c>
      <c r="G221" s="48">
        <v>0.52551033549181503</v>
      </c>
      <c r="H221" s="48">
        <v>-1</v>
      </c>
      <c r="I221" s="48">
        <v>2.2379107709079001E-3</v>
      </c>
      <c r="J221" s="48">
        <v>49.193768503644598</v>
      </c>
      <c r="K221" s="49">
        <v>8.9409984259383799E-13</v>
      </c>
      <c r="L221" s="49">
        <v>1.7700509682833099E-11</v>
      </c>
      <c r="M221" s="48">
        <v>0.93428752604739596</v>
      </c>
      <c r="N221" s="48">
        <v>0.52551033549181503</v>
      </c>
      <c r="O221" s="48">
        <v>2.2379107709079001E-3</v>
      </c>
      <c r="P221" s="48" t="s">
        <v>163</v>
      </c>
      <c r="Q221" s="48">
        <v>218</v>
      </c>
      <c r="R221" s="78" t="s">
        <v>8</v>
      </c>
    </row>
    <row r="222" spans="1:18" x14ac:dyDescent="0.2">
      <c r="A222" s="48">
        <v>220</v>
      </c>
      <c r="B222" s="48">
        <v>1.00814731429577</v>
      </c>
      <c r="C222" s="48">
        <v>8.1143041057138796E-3</v>
      </c>
      <c r="D222" s="48">
        <v>1.25288973824851E-2</v>
      </c>
      <c r="E222" s="49">
        <v>2.4330881710156001E-11</v>
      </c>
      <c r="F222" s="48">
        <v>4.8939776697113198E-2</v>
      </c>
      <c r="G222" s="48">
        <v>0.52571732233613599</v>
      </c>
      <c r="H222" s="48">
        <v>-1</v>
      </c>
      <c r="I222" s="48">
        <v>2.2406379227724801E-3</v>
      </c>
      <c r="J222" s="48">
        <v>49.203799319338302</v>
      </c>
      <c r="K222" s="49">
        <v>9.1846590253316094E-13</v>
      </c>
      <c r="L222" s="49">
        <v>1.7989931961468499E-11</v>
      </c>
      <c r="M222" s="48">
        <v>0.93440783181982801</v>
      </c>
      <c r="N222" s="48">
        <v>0.52571732233613599</v>
      </c>
      <c r="O222" s="48">
        <v>2.2406379227724801E-3</v>
      </c>
      <c r="P222" s="48" t="s">
        <v>163</v>
      </c>
      <c r="Q222" s="48">
        <v>219</v>
      </c>
      <c r="R222" s="78" t="s">
        <v>8</v>
      </c>
    </row>
    <row r="223" spans="1:18" x14ac:dyDescent="0.2">
      <c r="A223" s="48">
        <v>221</v>
      </c>
      <c r="B223" s="48">
        <v>1.0082593305376499</v>
      </c>
      <c r="C223" s="48">
        <v>8.2254089190950796E-3</v>
      </c>
      <c r="D223" s="48">
        <v>1.2529379977499399E-2</v>
      </c>
      <c r="E223" s="49">
        <v>2.5690281272014801E-11</v>
      </c>
      <c r="F223" s="48">
        <v>4.9002362421933697E-2</v>
      </c>
      <c r="G223" s="48">
        <v>0.531508623456042</v>
      </c>
      <c r="H223" s="48">
        <v>-1</v>
      </c>
      <c r="I223" s="48">
        <v>2.24174286362934E-3</v>
      </c>
      <c r="J223" s="48">
        <v>49.493461239122901</v>
      </c>
      <c r="K223" s="49">
        <v>9.5106565805737492E-13</v>
      </c>
      <c r="L223" s="49">
        <v>1.8601010732076101E-11</v>
      </c>
      <c r="M223" s="48">
        <v>0.934593755563215</v>
      </c>
      <c r="N223" s="48">
        <v>0.531508623456042</v>
      </c>
      <c r="O223" s="48">
        <v>2.24174286362934E-3</v>
      </c>
      <c r="P223" s="48" t="s">
        <v>163</v>
      </c>
      <c r="Q223" s="48">
        <v>220</v>
      </c>
      <c r="R223" s="78" t="s">
        <v>8</v>
      </c>
    </row>
    <row r="224" spans="1:18" x14ac:dyDescent="0.2">
      <c r="A224" s="48">
        <v>222</v>
      </c>
      <c r="B224" s="48">
        <v>1.0083037999401601</v>
      </c>
      <c r="C224" s="48">
        <v>8.2695130702103194E-3</v>
      </c>
      <c r="D224" s="48">
        <v>1.25313572750681E-2</v>
      </c>
      <c r="E224" s="49">
        <v>2.6183505740725299E-11</v>
      </c>
      <c r="F224" s="48">
        <v>4.9007443442148503E-2</v>
      </c>
      <c r="G224" s="48">
        <v>0.53222413780391598</v>
      </c>
      <c r="H224" s="48">
        <v>-1</v>
      </c>
      <c r="I224" s="48">
        <v>2.24403371095555E-3</v>
      </c>
      <c r="J224" s="48">
        <v>49.726832767284598</v>
      </c>
      <c r="K224" s="49">
        <v>9.5726255198787209E-13</v>
      </c>
      <c r="L224" s="49">
        <v>1.9610184833616501E-11</v>
      </c>
      <c r="M224" s="48">
        <v>0.93566879846445605</v>
      </c>
      <c r="N224" s="48">
        <v>0.53222413780391598</v>
      </c>
      <c r="O224" s="48">
        <v>2.24403371095555E-3</v>
      </c>
      <c r="P224" s="48" t="s">
        <v>163</v>
      </c>
      <c r="Q224" s="48">
        <v>221</v>
      </c>
      <c r="R224" s="78" t="s">
        <v>8</v>
      </c>
    </row>
    <row r="225" spans="1:18" x14ac:dyDescent="0.2">
      <c r="A225" s="48">
        <v>223</v>
      </c>
      <c r="B225" s="48">
        <v>1.0083311829417301</v>
      </c>
      <c r="C225" s="48">
        <v>8.2966701926452703E-3</v>
      </c>
      <c r="D225" s="48">
        <v>1.2531666512804801E-2</v>
      </c>
      <c r="E225" s="49">
        <v>2.76764189615903E-11</v>
      </c>
      <c r="F225" s="48">
        <v>4.9020451825543203E-2</v>
      </c>
      <c r="G225" s="48">
        <v>0.535819094009097</v>
      </c>
      <c r="H225" s="48">
        <v>-1</v>
      </c>
      <c r="I225" s="48">
        <v>2.2513961254650499E-3</v>
      </c>
      <c r="J225" s="48">
        <v>49.895290783933198</v>
      </c>
      <c r="K225" s="49">
        <v>9.7595013079565709E-13</v>
      </c>
      <c r="L225" s="49">
        <v>2.1324996669340899E-11</v>
      </c>
      <c r="M225" s="48">
        <v>0.93625489629963199</v>
      </c>
      <c r="N225" s="48">
        <v>0.535819094009097</v>
      </c>
      <c r="O225" s="48">
        <v>2.2513961254650499E-3</v>
      </c>
      <c r="P225" s="48" t="s">
        <v>163</v>
      </c>
      <c r="Q225" s="48">
        <v>222</v>
      </c>
      <c r="R225" s="78" t="s">
        <v>8</v>
      </c>
    </row>
    <row r="226" spans="1:18" x14ac:dyDescent="0.2">
      <c r="A226" s="48">
        <v>224</v>
      </c>
      <c r="B226" s="48">
        <v>1.0083366519930499</v>
      </c>
      <c r="C226" s="48">
        <v>8.3020940420544306E-3</v>
      </c>
      <c r="D226" s="48">
        <v>1.25321321943495E-2</v>
      </c>
      <c r="E226" s="49">
        <v>3.0085532299716599E-11</v>
      </c>
      <c r="F226" s="48">
        <v>4.9075383551151298E-2</v>
      </c>
      <c r="G226" s="69">
        <v>0.54282127640219402</v>
      </c>
      <c r="H226" s="48">
        <v>-1</v>
      </c>
      <c r="I226" s="48">
        <v>2.2553683587251401E-3</v>
      </c>
      <c r="J226" s="48">
        <v>49.957748770450102</v>
      </c>
      <c r="K226" s="49">
        <v>1.06487953841697E-12</v>
      </c>
      <c r="L226" s="49">
        <v>2.1732347384879801E-11</v>
      </c>
      <c r="M226" s="48">
        <v>0.93652343915215297</v>
      </c>
      <c r="N226" s="69">
        <v>0.54282127640219402</v>
      </c>
      <c r="O226" s="48">
        <v>2.2553683587251401E-3</v>
      </c>
      <c r="P226" s="48" t="s">
        <v>163</v>
      </c>
      <c r="Q226" s="48">
        <v>223</v>
      </c>
      <c r="R226" s="78" t="s">
        <v>8</v>
      </c>
    </row>
    <row r="227" spans="1:18" x14ac:dyDescent="0.2">
      <c r="A227" s="48">
        <v>225</v>
      </c>
      <c r="B227" s="48">
        <v>1.0083763532216401</v>
      </c>
      <c r="C227" s="48">
        <v>8.3414662566383795E-3</v>
      </c>
      <c r="D227" s="48">
        <v>1.25352754873372E-2</v>
      </c>
      <c r="E227" s="49">
        <v>3.1661234764706303E-11</v>
      </c>
      <c r="F227" s="48">
        <v>4.9171366863489399E-2</v>
      </c>
      <c r="G227" s="48">
        <v>0.54456930753787003</v>
      </c>
      <c r="H227" s="48">
        <v>-1</v>
      </c>
      <c r="I227" s="48">
        <v>2.2590486133916301E-3</v>
      </c>
      <c r="J227" s="48">
        <v>50.287981308439001</v>
      </c>
      <c r="K227" s="49">
        <v>1.10878468574084E-12</v>
      </c>
      <c r="L227" s="49">
        <v>2.3284046190170499E-11</v>
      </c>
      <c r="M227" s="48">
        <v>0.93674507736590296</v>
      </c>
      <c r="N227" s="48">
        <v>0.54456930753787003</v>
      </c>
      <c r="O227" s="48">
        <v>2.2590486133916301E-3</v>
      </c>
      <c r="P227" s="48" t="s">
        <v>163</v>
      </c>
      <c r="Q227" s="48">
        <v>224</v>
      </c>
      <c r="R227" s="78" t="s">
        <v>8</v>
      </c>
    </row>
    <row r="228" spans="1:18" x14ac:dyDescent="0.2">
      <c r="A228" s="48">
        <v>226</v>
      </c>
      <c r="B228" s="48">
        <v>1.00840073192547</v>
      </c>
      <c r="C228" s="48">
        <v>8.3656421598774199E-3</v>
      </c>
      <c r="D228" s="48">
        <v>1.2536514289115499E-2</v>
      </c>
      <c r="E228" s="49">
        <v>3.23026669652815E-11</v>
      </c>
      <c r="F228" s="48">
        <v>4.9231838374343702E-2</v>
      </c>
      <c r="G228" s="48">
        <v>0.54674994047855496</v>
      </c>
      <c r="H228" s="48">
        <v>-1</v>
      </c>
      <c r="I228" s="48">
        <v>2.2610901811022802E-3</v>
      </c>
      <c r="J228" s="48">
        <v>50.442008362391299</v>
      </c>
      <c r="K228" s="49">
        <v>1.2591614436309901E-12</v>
      </c>
      <c r="L228" s="49">
        <v>2.5252399363705798E-11</v>
      </c>
      <c r="M228" s="48">
        <v>0.93715474955879396</v>
      </c>
      <c r="N228" s="48">
        <v>0.54674994047855496</v>
      </c>
      <c r="O228" s="48">
        <v>2.2610901811022802E-3</v>
      </c>
      <c r="P228" s="48" t="s">
        <v>163</v>
      </c>
      <c r="Q228" s="48">
        <v>225</v>
      </c>
      <c r="R228" s="78" t="s">
        <v>8</v>
      </c>
    </row>
    <row r="229" spans="1:18" x14ac:dyDescent="0.2">
      <c r="A229" s="48">
        <v>227</v>
      </c>
      <c r="B229" s="48">
        <v>1.00840355073243</v>
      </c>
      <c r="C229" s="48">
        <v>8.3684374801548007E-3</v>
      </c>
      <c r="D229" s="48">
        <v>1.25388124367219E-2</v>
      </c>
      <c r="E229" s="49">
        <v>3.3853556114082497E-11</v>
      </c>
      <c r="F229" s="48">
        <v>4.9276683208835201E-2</v>
      </c>
      <c r="G229" s="48">
        <v>0.54905672515572801</v>
      </c>
      <c r="H229" s="48">
        <v>-1</v>
      </c>
      <c r="I229" s="48">
        <v>2.26414039042141E-3</v>
      </c>
      <c r="J229" s="48">
        <v>50.540261548561602</v>
      </c>
      <c r="K229" s="49">
        <v>1.282092545332E-12</v>
      </c>
      <c r="L229" s="49">
        <v>2.6013142132564498E-11</v>
      </c>
      <c r="M229" s="48">
        <v>0.93791718777671995</v>
      </c>
      <c r="N229" s="48">
        <v>0.54905672515572801</v>
      </c>
      <c r="O229" s="48">
        <v>2.26414039042141E-3</v>
      </c>
      <c r="P229" s="48" t="s">
        <v>163</v>
      </c>
      <c r="Q229" s="48">
        <v>226</v>
      </c>
      <c r="R229" s="78" t="s">
        <v>8</v>
      </c>
    </row>
    <row r="230" spans="1:18" x14ac:dyDescent="0.2">
      <c r="A230" s="48">
        <v>228</v>
      </c>
      <c r="B230" s="48">
        <v>1.00843913825299</v>
      </c>
      <c r="C230" s="48">
        <v>8.4037278087124301E-3</v>
      </c>
      <c r="D230" s="48">
        <v>1.2541852649437701E-2</v>
      </c>
      <c r="E230" s="49">
        <v>3.4390737334748403E-11</v>
      </c>
      <c r="F230" s="48">
        <v>4.9307707017307703E-2</v>
      </c>
      <c r="G230" s="48">
        <v>0.54926622593000696</v>
      </c>
      <c r="H230" s="48">
        <v>-1</v>
      </c>
      <c r="I230" s="48">
        <v>2.27396739217292E-3</v>
      </c>
      <c r="J230" s="48">
        <v>50.645690113804001</v>
      </c>
      <c r="K230" s="49">
        <v>1.3046013874544101E-12</v>
      </c>
      <c r="L230" s="49">
        <v>2.6263103390824202E-11</v>
      </c>
      <c r="M230" s="48">
        <v>0.93802983570319498</v>
      </c>
      <c r="N230" s="48">
        <v>0.54926622593000696</v>
      </c>
      <c r="O230" s="48">
        <v>2.27396739217292E-3</v>
      </c>
      <c r="P230" s="48" t="s">
        <v>163</v>
      </c>
      <c r="Q230" s="48">
        <v>227</v>
      </c>
      <c r="R230" s="78" t="s">
        <v>8</v>
      </c>
    </row>
    <row r="231" spans="1:18" x14ac:dyDescent="0.2">
      <c r="A231" s="48">
        <v>229</v>
      </c>
      <c r="B231" s="48">
        <v>1.0084514473056501</v>
      </c>
      <c r="C231" s="48">
        <v>8.4159337783808897E-3</v>
      </c>
      <c r="D231" s="48">
        <v>1.25468926313852E-2</v>
      </c>
      <c r="E231" s="49">
        <v>3.4673679962639101E-11</v>
      </c>
      <c r="F231" s="48">
        <v>4.9405016862747599E-2</v>
      </c>
      <c r="G231" s="48">
        <v>0.56268572940205197</v>
      </c>
      <c r="H231" s="48">
        <v>-1</v>
      </c>
      <c r="I231" s="69">
        <v>2.2762525123730302E-3</v>
      </c>
      <c r="J231" s="48">
        <v>50.662788412937303</v>
      </c>
      <c r="K231" s="49">
        <v>1.3250030229150499E-12</v>
      </c>
      <c r="L231" s="49">
        <v>2.63700738729359E-11</v>
      </c>
      <c r="M231" s="48">
        <v>0.938213204313046</v>
      </c>
      <c r="N231" s="48">
        <v>0.56268572940205197</v>
      </c>
      <c r="O231" s="69">
        <v>2.2762525123730302E-3</v>
      </c>
      <c r="P231" s="48" t="s">
        <v>163</v>
      </c>
      <c r="Q231" s="48">
        <v>228</v>
      </c>
      <c r="R231" s="78" t="s">
        <v>8</v>
      </c>
    </row>
    <row r="232" spans="1:18" x14ac:dyDescent="0.2">
      <c r="A232" s="48">
        <v>230</v>
      </c>
      <c r="B232" s="48">
        <v>1.0084530088830299</v>
      </c>
      <c r="C232" s="48">
        <v>8.4174822675728896E-3</v>
      </c>
      <c r="D232" s="48">
        <v>1.2547547446913601E-2</v>
      </c>
      <c r="E232" s="49">
        <v>3.5675331062192698E-11</v>
      </c>
      <c r="F232" s="48">
        <v>4.9424988990412401E-2</v>
      </c>
      <c r="G232" s="48">
        <v>0.56576395985851302</v>
      </c>
      <c r="H232" s="48">
        <v>-1</v>
      </c>
      <c r="I232" s="48">
        <v>2.2872429589728201E-3</v>
      </c>
      <c r="J232" s="48">
        <v>50.7110826917487</v>
      </c>
      <c r="K232" s="49">
        <v>1.39496129215685E-12</v>
      </c>
      <c r="L232" s="49">
        <v>2.6875555165411699E-11</v>
      </c>
      <c r="M232" s="48">
        <v>0.93885915310942702</v>
      </c>
      <c r="N232" s="48">
        <v>0.56576395985851302</v>
      </c>
      <c r="O232" s="48">
        <v>2.2872429589728201E-3</v>
      </c>
      <c r="P232" s="48" t="s">
        <v>163</v>
      </c>
      <c r="Q232" s="48">
        <v>229</v>
      </c>
      <c r="R232" s="78" t="s">
        <v>8</v>
      </c>
    </row>
    <row r="233" spans="1:18" x14ac:dyDescent="0.2">
      <c r="A233" s="48">
        <v>231</v>
      </c>
      <c r="B233" s="48">
        <v>1.0084603751380701</v>
      </c>
      <c r="C233" s="48">
        <v>8.4247867508497193E-3</v>
      </c>
      <c r="D233" s="48">
        <v>1.25475973321733E-2</v>
      </c>
      <c r="E233" s="49">
        <v>3.6891529285426598E-11</v>
      </c>
      <c r="F233" s="48">
        <v>4.9425463269895401E-2</v>
      </c>
      <c r="G233" s="48">
        <v>0.56888631179029703</v>
      </c>
      <c r="H233" s="48">
        <v>-1</v>
      </c>
      <c r="I233" s="48">
        <v>2.2886394958089198E-3</v>
      </c>
      <c r="J233" s="48">
        <v>50.835566744868501</v>
      </c>
      <c r="K233" s="49">
        <v>1.7025909403073701E-12</v>
      </c>
      <c r="L233" s="49">
        <v>2.8137629750313501E-11</v>
      </c>
      <c r="M233" s="48">
        <v>0.94007755730061604</v>
      </c>
      <c r="N233" s="48">
        <v>0.56888631179029703</v>
      </c>
      <c r="O233" s="48">
        <v>2.2886394958089198E-3</v>
      </c>
      <c r="P233" s="48" t="s">
        <v>163</v>
      </c>
      <c r="Q233" s="48">
        <v>230</v>
      </c>
      <c r="R233" s="78" t="s">
        <v>8</v>
      </c>
    </row>
    <row r="234" spans="1:18" x14ac:dyDescent="0.2">
      <c r="A234" s="48">
        <v>232</v>
      </c>
      <c r="B234" s="48">
        <v>1.00848825072189</v>
      </c>
      <c r="C234" s="48">
        <v>8.4524280932862204E-3</v>
      </c>
      <c r="D234" s="48">
        <v>1.25476820174253E-2</v>
      </c>
      <c r="E234" s="49">
        <v>3.7718599225011602E-11</v>
      </c>
      <c r="F234" s="48">
        <v>4.95303087171984E-2</v>
      </c>
      <c r="G234" s="48">
        <v>0.56963757488946798</v>
      </c>
      <c r="H234" s="48">
        <v>-1</v>
      </c>
      <c r="I234" s="48">
        <v>2.29393904178569E-3</v>
      </c>
      <c r="J234" s="48">
        <v>51.031743310544101</v>
      </c>
      <c r="K234" s="49">
        <v>1.9479025494031E-12</v>
      </c>
      <c r="L234" s="49">
        <v>3.0507673467717801E-11</v>
      </c>
      <c r="M234" s="48">
        <v>0.94161230400538998</v>
      </c>
      <c r="N234" s="48">
        <v>0.56963757488946798</v>
      </c>
      <c r="O234" s="48">
        <v>2.29393904178569E-3</v>
      </c>
      <c r="P234" s="48" t="s">
        <v>163</v>
      </c>
      <c r="Q234" s="48">
        <v>231</v>
      </c>
      <c r="R234" s="78" t="s">
        <v>8</v>
      </c>
    </row>
    <row r="235" spans="1:18" x14ac:dyDescent="0.2">
      <c r="A235" s="48">
        <v>233</v>
      </c>
      <c r="B235" s="48">
        <v>1.00849808797063</v>
      </c>
      <c r="C235" s="48">
        <v>8.4621824962291606E-3</v>
      </c>
      <c r="D235" s="48">
        <v>1.2549613499859801E-2</v>
      </c>
      <c r="E235" s="49">
        <v>3.8016627522821503E-11</v>
      </c>
      <c r="F235" s="48">
        <v>4.95895785765334E-2</v>
      </c>
      <c r="G235" s="48">
        <v>0.57243176586796995</v>
      </c>
      <c r="H235" s="48">
        <v>-1</v>
      </c>
      <c r="I235" s="48">
        <v>2.2988110924473401E-3</v>
      </c>
      <c r="J235" s="48">
        <v>51.5203018859129</v>
      </c>
      <c r="K235" s="49">
        <v>2.2337888802910302E-12</v>
      </c>
      <c r="L235" s="49">
        <v>3.0907705673124602E-11</v>
      </c>
      <c r="M235" s="48">
        <v>0.94179902537105098</v>
      </c>
      <c r="N235" s="48">
        <v>0.57243176586796995</v>
      </c>
      <c r="O235" s="48">
        <v>2.2988110924473401E-3</v>
      </c>
      <c r="P235" s="48" t="s">
        <v>163</v>
      </c>
      <c r="Q235" s="48">
        <v>232</v>
      </c>
      <c r="R235" s="78" t="s">
        <v>8</v>
      </c>
    </row>
    <row r="236" spans="1:18" x14ac:dyDescent="0.2">
      <c r="A236" s="48">
        <v>234</v>
      </c>
      <c r="B236" s="48">
        <v>1.0084985353687499</v>
      </c>
      <c r="C236" s="48">
        <v>8.4626261242588992E-3</v>
      </c>
      <c r="D236" s="48">
        <v>1.25533957655864E-2</v>
      </c>
      <c r="E236" s="49">
        <v>3.8774454060909998E-11</v>
      </c>
      <c r="F236" s="48">
        <v>4.9626009861576101E-2</v>
      </c>
      <c r="G236" s="48">
        <v>0.57379351304527304</v>
      </c>
      <c r="H236" s="48">
        <v>-1</v>
      </c>
      <c r="I236" s="48">
        <v>2.3028805649137102E-3</v>
      </c>
      <c r="J236" s="48">
        <v>51.898880118854102</v>
      </c>
      <c r="K236" s="49">
        <v>2.2919107132601702E-12</v>
      </c>
      <c r="L236" s="49">
        <v>3.1167724852858301E-11</v>
      </c>
      <c r="M236" s="48">
        <v>0.94210087352284599</v>
      </c>
      <c r="N236" s="48">
        <v>0.57379351304527304</v>
      </c>
      <c r="O236" s="48">
        <v>2.3028805649137102E-3</v>
      </c>
      <c r="P236" s="48" t="s">
        <v>163</v>
      </c>
      <c r="Q236" s="48">
        <v>233</v>
      </c>
      <c r="R236" s="78" t="s">
        <v>8</v>
      </c>
    </row>
    <row r="237" spans="1:18" x14ac:dyDescent="0.2">
      <c r="A237" s="48">
        <v>235</v>
      </c>
      <c r="B237" s="48">
        <v>1.0085112801248699</v>
      </c>
      <c r="C237" s="48">
        <v>8.4752634015074595E-3</v>
      </c>
      <c r="D237" s="48">
        <v>1.25549276311849E-2</v>
      </c>
      <c r="E237" s="49">
        <v>4.12422166035913E-11</v>
      </c>
      <c r="F237" s="48">
        <v>4.9651098068741698E-2</v>
      </c>
      <c r="G237" s="48">
        <v>0.57594054380482396</v>
      </c>
      <c r="H237" s="48">
        <v>-1</v>
      </c>
      <c r="I237" s="48">
        <v>2.3225299121440298E-3</v>
      </c>
      <c r="J237" s="48">
        <v>51.980756643785597</v>
      </c>
      <c r="K237" s="49">
        <v>2.3120510193387002E-12</v>
      </c>
      <c r="L237" s="49">
        <v>3.24398910823481E-11</v>
      </c>
      <c r="M237" s="48">
        <v>0.94283505104798004</v>
      </c>
      <c r="N237" s="48">
        <v>0.57594054380482396</v>
      </c>
      <c r="O237" s="48">
        <v>2.3225299121440298E-3</v>
      </c>
      <c r="P237" s="48" t="s">
        <v>163</v>
      </c>
      <c r="Q237" s="48">
        <v>234</v>
      </c>
      <c r="R237" s="78" t="s">
        <v>8</v>
      </c>
    </row>
    <row r="238" spans="1:18" x14ac:dyDescent="0.2">
      <c r="A238" s="48">
        <v>236</v>
      </c>
      <c r="B238" s="48">
        <v>1.0085287905724101</v>
      </c>
      <c r="C238" s="48">
        <v>8.4926259197753498E-3</v>
      </c>
      <c r="D238" s="48">
        <v>1.25614679697901E-2</v>
      </c>
      <c r="E238" s="49">
        <v>4.2201423161066503E-11</v>
      </c>
      <c r="F238" s="48">
        <v>4.9774240044315098E-2</v>
      </c>
      <c r="G238" s="48">
        <v>0.58419557394162702</v>
      </c>
      <c r="H238" s="48">
        <v>-1</v>
      </c>
      <c r="I238" s="48">
        <v>2.3295381996387698E-3</v>
      </c>
      <c r="J238" s="48">
        <v>51.999936494708898</v>
      </c>
      <c r="K238" s="49">
        <v>2.3637888810022601E-12</v>
      </c>
      <c r="L238" s="49">
        <v>3.5260956656389302E-11</v>
      </c>
      <c r="M238" s="48">
        <v>0.94316674818678703</v>
      </c>
      <c r="N238" s="48">
        <v>0.58419557394162702</v>
      </c>
      <c r="O238" s="48">
        <v>2.3295381996387698E-3</v>
      </c>
      <c r="P238" s="48" t="s">
        <v>163</v>
      </c>
      <c r="Q238" s="48">
        <v>235</v>
      </c>
      <c r="R238" s="78" t="s">
        <v>8</v>
      </c>
    </row>
    <row r="239" spans="1:18" x14ac:dyDescent="0.2">
      <c r="A239" s="48">
        <v>237</v>
      </c>
      <c r="B239" s="48">
        <v>1.0085370760930199</v>
      </c>
      <c r="C239" s="48">
        <v>8.5008413387596196E-3</v>
      </c>
      <c r="D239" s="48">
        <v>1.25622814416216E-2</v>
      </c>
      <c r="E239" s="49">
        <v>4.3680380358483202E-11</v>
      </c>
      <c r="F239" s="48">
        <v>4.9823767233536299E-2</v>
      </c>
      <c r="G239" s="48">
        <v>0.58987369142413604</v>
      </c>
      <c r="H239" s="48">
        <v>-1</v>
      </c>
      <c r="I239" s="48">
        <v>2.33042252614839E-3</v>
      </c>
      <c r="J239" s="48">
        <v>52.119545958673697</v>
      </c>
      <c r="K239" s="49">
        <v>2.42401959788451E-12</v>
      </c>
      <c r="L239" s="49">
        <v>3.5925232059146502E-11</v>
      </c>
      <c r="M239" s="48">
        <v>0.94377280392377705</v>
      </c>
      <c r="N239" s="48">
        <v>0.58987369142413604</v>
      </c>
      <c r="O239" s="48">
        <v>2.33042252614839E-3</v>
      </c>
      <c r="P239" s="48" t="s">
        <v>163</v>
      </c>
      <c r="Q239" s="48">
        <v>236</v>
      </c>
      <c r="R239" s="78" t="s">
        <v>8</v>
      </c>
    </row>
    <row r="240" spans="1:18" x14ac:dyDescent="0.2">
      <c r="A240" s="48">
        <v>238</v>
      </c>
      <c r="B240" s="48">
        <v>1.0085585342255099</v>
      </c>
      <c r="C240" s="48">
        <v>8.5221176058688803E-3</v>
      </c>
      <c r="D240" s="48">
        <v>1.25630334719055E-2</v>
      </c>
      <c r="E240" s="49">
        <v>4.5026010323205498E-11</v>
      </c>
      <c r="F240" s="48">
        <v>4.99620908472755E-2</v>
      </c>
      <c r="G240" s="48">
        <v>0.592563028800004</v>
      </c>
      <c r="H240" s="48">
        <v>-1</v>
      </c>
      <c r="I240" s="48">
        <v>2.3422328051631801E-3</v>
      </c>
      <c r="J240" s="48">
        <v>52.212086279906401</v>
      </c>
      <c r="K240" s="49">
        <v>2.43112138321203E-12</v>
      </c>
      <c r="L240" s="49">
        <v>3.67574660791905E-11</v>
      </c>
      <c r="M240" s="48">
        <v>0.94381171513675999</v>
      </c>
      <c r="N240" s="48">
        <v>0.592563028800004</v>
      </c>
      <c r="O240" s="48">
        <v>2.3422328051631801E-3</v>
      </c>
      <c r="P240" s="48" t="s">
        <v>163</v>
      </c>
      <c r="Q240" s="48">
        <v>237</v>
      </c>
      <c r="R240" s="78" t="s">
        <v>8</v>
      </c>
    </row>
    <row r="241" spans="1:18" x14ac:dyDescent="0.2">
      <c r="A241" s="48">
        <v>239</v>
      </c>
      <c r="B241" s="48">
        <v>1.0085636964520499</v>
      </c>
      <c r="C241" s="48">
        <v>8.5272360131383607E-3</v>
      </c>
      <c r="D241" s="48">
        <v>1.2563314056004801E-2</v>
      </c>
      <c r="E241" s="49">
        <v>4.5675373161292499E-11</v>
      </c>
      <c r="F241" s="48">
        <v>4.9966133440694199E-2</v>
      </c>
      <c r="G241" s="48">
        <v>0.59410056618250895</v>
      </c>
      <c r="H241" s="48">
        <v>-1</v>
      </c>
      <c r="I241" s="48">
        <v>2.3499938956580198E-3</v>
      </c>
      <c r="J241" s="48">
        <v>52.273738976138503</v>
      </c>
      <c r="K241" s="49">
        <v>2.6658519142957698E-12</v>
      </c>
      <c r="L241" s="49">
        <v>3.7071863120602601E-11</v>
      </c>
      <c r="M241" s="48">
        <v>0.94466439363025201</v>
      </c>
      <c r="N241" s="48">
        <v>0.59410056618250895</v>
      </c>
      <c r="O241" s="48">
        <v>2.3499938956580198E-3</v>
      </c>
      <c r="P241" s="48" t="s">
        <v>163</v>
      </c>
      <c r="Q241" s="48">
        <v>238</v>
      </c>
      <c r="R241" s="78" t="s">
        <v>8</v>
      </c>
    </row>
    <row r="242" spans="1:18" x14ac:dyDescent="0.2">
      <c r="A242" s="48">
        <v>240</v>
      </c>
      <c r="B242" s="48">
        <v>1.0086115507126301</v>
      </c>
      <c r="C242" s="48">
        <v>8.5746828184217905E-3</v>
      </c>
      <c r="D242" s="69">
        <v>1.25662597426946E-2</v>
      </c>
      <c r="E242" s="49">
        <v>4.5848204851561101E-11</v>
      </c>
      <c r="F242" s="48">
        <v>5.00894951133945E-2</v>
      </c>
      <c r="G242" s="48">
        <v>0.59432677461494898</v>
      </c>
      <c r="H242" s="48">
        <v>-1</v>
      </c>
      <c r="I242" s="48">
        <v>2.3506550605927102E-3</v>
      </c>
      <c r="J242" s="48">
        <v>52.498472219537199</v>
      </c>
      <c r="K242" s="49">
        <v>2.7561557104733798E-12</v>
      </c>
      <c r="L242" s="49">
        <v>3.8474264062345E-11</v>
      </c>
      <c r="M242" s="48">
        <v>0.94472788213165504</v>
      </c>
      <c r="N242" s="48">
        <v>0.59432677461494898</v>
      </c>
      <c r="O242" s="48">
        <v>2.3506550605927102E-3</v>
      </c>
      <c r="P242" s="48" t="s">
        <v>163</v>
      </c>
      <c r="Q242" s="48">
        <v>239</v>
      </c>
      <c r="R242" s="78" t="s">
        <v>8</v>
      </c>
    </row>
    <row r="243" spans="1:18" x14ac:dyDescent="0.2">
      <c r="A243" s="48">
        <v>241</v>
      </c>
      <c r="B243" s="48">
        <v>1.0086126170878</v>
      </c>
      <c r="C243" s="48">
        <v>8.5757400882909094E-3</v>
      </c>
      <c r="D243" s="48">
        <v>1.2566262330263801E-2</v>
      </c>
      <c r="E243" s="49">
        <v>4.5962467956424499E-11</v>
      </c>
      <c r="F243" s="48">
        <v>5.0155522496069901E-2</v>
      </c>
      <c r="G243" s="48">
        <v>0.59513520251462304</v>
      </c>
      <c r="H243" s="48">
        <v>-1</v>
      </c>
      <c r="I243" s="48">
        <v>2.3584415678600799E-3</v>
      </c>
      <c r="J243" s="69">
        <v>52.553235991138102</v>
      </c>
      <c r="K243" s="49">
        <v>2.89945955055481E-12</v>
      </c>
      <c r="L243" s="49">
        <v>3.8576364689295497E-11</v>
      </c>
      <c r="M243" s="48">
        <v>0.94495095285664099</v>
      </c>
      <c r="N243" s="48">
        <v>0.59513520251462304</v>
      </c>
      <c r="O243" s="48">
        <v>2.3584415678600799E-3</v>
      </c>
      <c r="P243" s="48" t="s">
        <v>163</v>
      </c>
      <c r="Q243" s="48">
        <v>240</v>
      </c>
      <c r="R243" s="78" t="s">
        <v>8</v>
      </c>
    </row>
    <row r="244" spans="1:18" x14ac:dyDescent="0.2">
      <c r="A244" s="48">
        <v>242</v>
      </c>
      <c r="B244" s="48">
        <v>1.0086351395914701</v>
      </c>
      <c r="C244" s="48">
        <v>8.5980700213419605E-3</v>
      </c>
      <c r="D244" s="48">
        <v>1.25666335221795E-2</v>
      </c>
      <c r="E244" s="49">
        <v>4.6533471656815599E-11</v>
      </c>
      <c r="F244" s="48">
        <v>5.0168998822590703E-2</v>
      </c>
      <c r="G244" s="48">
        <v>0.59566696619728399</v>
      </c>
      <c r="H244" s="48">
        <v>-1</v>
      </c>
      <c r="I244" s="48">
        <v>2.3698280309622402E-3</v>
      </c>
      <c r="J244" s="48">
        <v>52.669651038687903</v>
      </c>
      <c r="K244" s="49">
        <v>3.0058850408150901E-12</v>
      </c>
      <c r="L244" s="49">
        <v>3.9231558467244198E-11</v>
      </c>
      <c r="M244" s="48">
        <v>0.94515135554575302</v>
      </c>
      <c r="N244" s="48">
        <v>0.59566696619728399</v>
      </c>
      <c r="O244" s="48">
        <v>2.3698280309622402E-3</v>
      </c>
      <c r="P244" s="48" t="s">
        <v>163</v>
      </c>
      <c r="Q244" s="48">
        <v>241</v>
      </c>
      <c r="R244" s="78" t="s">
        <v>8</v>
      </c>
    </row>
    <row r="245" spans="1:18" x14ac:dyDescent="0.2">
      <c r="A245" s="48">
        <v>243</v>
      </c>
      <c r="B245" s="48">
        <v>1.0086499911250599</v>
      </c>
      <c r="C245" s="48">
        <v>8.6127942993900006E-3</v>
      </c>
      <c r="D245" s="48">
        <v>1.25669617125097E-2</v>
      </c>
      <c r="E245" s="49">
        <v>4.8203231230422297E-11</v>
      </c>
      <c r="F245" s="48">
        <v>5.01963549213994E-2</v>
      </c>
      <c r="G245" s="48">
        <v>0.60414738675209401</v>
      </c>
      <c r="H245" s="48">
        <v>-1</v>
      </c>
      <c r="I245" s="48">
        <v>2.3727654264644E-3</v>
      </c>
      <c r="J245" s="48">
        <v>52.9088808190347</v>
      </c>
      <c r="K245" s="49">
        <v>3.2254898053575799E-12</v>
      </c>
      <c r="L245" s="49">
        <v>4.0157156823236499E-11</v>
      </c>
      <c r="M245" s="48">
        <v>0.94535834103316696</v>
      </c>
      <c r="N245" s="48">
        <v>0.60414738675209401</v>
      </c>
      <c r="O245" s="48">
        <v>2.3727654264644E-3</v>
      </c>
      <c r="P245" s="48" t="s">
        <v>163</v>
      </c>
      <c r="Q245" s="48">
        <v>242</v>
      </c>
      <c r="R245" s="78" t="s">
        <v>8</v>
      </c>
    </row>
    <row r="246" spans="1:18" x14ac:dyDescent="0.2">
      <c r="A246" s="48">
        <v>244</v>
      </c>
      <c r="B246" s="48">
        <v>1.0086544563280699</v>
      </c>
      <c r="C246" s="48">
        <v>8.6172211998699795E-3</v>
      </c>
      <c r="D246" s="48">
        <v>1.25679222256693E-2</v>
      </c>
      <c r="E246" s="49">
        <v>5.0969510869960398E-11</v>
      </c>
      <c r="F246" s="48">
        <v>5.04033451312235E-2</v>
      </c>
      <c r="G246" s="48">
        <v>0.60498494581455697</v>
      </c>
      <c r="H246" s="48">
        <v>-1</v>
      </c>
      <c r="I246" s="48">
        <v>2.3969076842647102E-3</v>
      </c>
      <c r="J246" s="48">
        <v>52.910372145962199</v>
      </c>
      <c r="K246" s="49">
        <v>3.34415436754552E-12</v>
      </c>
      <c r="L246" s="49">
        <v>4.0369298322854901E-11</v>
      </c>
      <c r="M246" s="48">
        <v>0.94612668401996403</v>
      </c>
      <c r="N246" s="48">
        <v>0.60498494581455697</v>
      </c>
      <c r="O246" s="48">
        <v>2.3969076842647102E-3</v>
      </c>
      <c r="P246" s="48" t="s">
        <v>163</v>
      </c>
      <c r="Q246" s="48">
        <v>243</v>
      </c>
      <c r="R246" s="78" t="s">
        <v>8</v>
      </c>
    </row>
    <row r="247" spans="1:18" x14ac:dyDescent="0.2">
      <c r="A247" s="48">
        <v>245</v>
      </c>
      <c r="B247" s="48">
        <v>1.00869097529633</v>
      </c>
      <c r="C247" s="48">
        <v>8.6534261726897797E-3</v>
      </c>
      <c r="D247" s="48">
        <v>1.25691082303254E-2</v>
      </c>
      <c r="E247" s="49">
        <v>5.1747168438322098E-11</v>
      </c>
      <c r="F247" s="48">
        <v>5.0416588183231803E-2</v>
      </c>
      <c r="G247" s="48">
        <v>0.60693562915389998</v>
      </c>
      <c r="H247" s="48">
        <v>-1</v>
      </c>
      <c r="I247" s="48">
        <v>2.3993632864647901E-3</v>
      </c>
      <c r="J247" s="48">
        <v>52.937917388982903</v>
      </c>
      <c r="K247" s="49">
        <v>3.3523928584732901E-12</v>
      </c>
      <c r="L247" s="49">
        <v>4.0924224648009901E-11</v>
      </c>
      <c r="M247" s="48">
        <v>0.946570254947811</v>
      </c>
      <c r="N247" s="48">
        <v>0.60693562915389998</v>
      </c>
      <c r="O247" s="48">
        <v>2.3993632864647901E-3</v>
      </c>
      <c r="P247" s="48" t="s">
        <v>163</v>
      </c>
      <c r="Q247" s="48">
        <v>244</v>
      </c>
      <c r="R247" s="78" t="s">
        <v>8</v>
      </c>
    </row>
    <row r="248" spans="1:18" x14ac:dyDescent="0.2">
      <c r="A248" s="48">
        <v>246</v>
      </c>
      <c r="B248" s="48">
        <v>1.0086959455476401</v>
      </c>
      <c r="C248" s="48">
        <v>8.6583535877106307E-3</v>
      </c>
      <c r="D248" s="48">
        <v>1.2569236811816801E-2</v>
      </c>
      <c r="E248" s="49">
        <v>5.1840615786593398E-11</v>
      </c>
      <c r="F248" s="48">
        <v>5.0423296460650302E-2</v>
      </c>
      <c r="G248" s="48">
        <v>0.61042113606895698</v>
      </c>
      <c r="H248" s="48">
        <v>-1</v>
      </c>
      <c r="I248" s="48">
        <v>2.4028145477358199E-3</v>
      </c>
      <c r="J248" s="48">
        <v>53.007954963185803</v>
      </c>
      <c r="K248" s="49">
        <v>3.4635655640218199E-12</v>
      </c>
      <c r="L248" s="49">
        <v>4.2179809793872598E-11</v>
      </c>
      <c r="M248" s="48">
        <v>0.94675026726396005</v>
      </c>
      <c r="N248" s="48">
        <v>0.61042113606895698</v>
      </c>
      <c r="O248" s="48">
        <v>2.4028145477358199E-3</v>
      </c>
      <c r="P248" s="48" t="s">
        <v>163</v>
      </c>
      <c r="Q248" s="48">
        <v>245</v>
      </c>
      <c r="R248" s="78" t="s">
        <v>8</v>
      </c>
    </row>
    <row r="249" spans="1:18" x14ac:dyDescent="0.2">
      <c r="A249" s="48">
        <v>247</v>
      </c>
      <c r="B249" s="48">
        <v>1.0087101267398899</v>
      </c>
      <c r="C249" s="48">
        <v>8.6724124253902309E-3</v>
      </c>
      <c r="D249" s="48">
        <v>1.25695777139138E-2</v>
      </c>
      <c r="E249" s="49">
        <v>5.3050408669677802E-11</v>
      </c>
      <c r="F249" s="48">
        <v>5.0428387039890298E-2</v>
      </c>
      <c r="G249" s="48">
        <v>0.611682792209021</v>
      </c>
      <c r="H249" s="48">
        <v>-1</v>
      </c>
      <c r="I249" s="48">
        <v>2.41358443743363E-3</v>
      </c>
      <c r="J249" s="48">
        <v>53.183243650113297</v>
      </c>
      <c r="K249" s="49">
        <v>3.4955633674199499E-12</v>
      </c>
      <c r="L249" s="49">
        <v>4.3536153832222403E-11</v>
      </c>
      <c r="M249" s="48">
        <v>0.94747526335714904</v>
      </c>
      <c r="N249" s="48">
        <v>0.611682792209021</v>
      </c>
      <c r="O249" s="48">
        <v>2.41358443743363E-3</v>
      </c>
      <c r="P249" s="48" t="s">
        <v>163</v>
      </c>
      <c r="Q249" s="48">
        <v>246</v>
      </c>
      <c r="R249" s="78" t="s">
        <v>8</v>
      </c>
    </row>
    <row r="250" spans="1:18" x14ac:dyDescent="0.2">
      <c r="A250" s="48">
        <v>248</v>
      </c>
      <c r="B250" s="48">
        <v>1.0087195202914401</v>
      </c>
      <c r="C250" s="48">
        <v>8.6817248210561606E-3</v>
      </c>
      <c r="D250" s="48">
        <v>1.2570482462442099E-2</v>
      </c>
      <c r="E250" s="49">
        <v>5.4594426232513399E-11</v>
      </c>
      <c r="F250" s="48">
        <v>5.0558907000338403E-2</v>
      </c>
      <c r="G250" s="48">
        <v>0.61244604086137899</v>
      </c>
      <c r="H250" s="48">
        <v>-1</v>
      </c>
      <c r="I250" s="48">
        <v>2.4327251176521898E-3</v>
      </c>
      <c r="J250" s="48">
        <v>53.315953423673903</v>
      </c>
      <c r="K250" s="49">
        <v>3.6542215509688804E-12</v>
      </c>
      <c r="L250" s="49">
        <v>4.4148969821819897E-11</v>
      </c>
      <c r="M250" s="48">
        <v>0.94757834545141995</v>
      </c>
      <c r="N250" s="48">
        <v>0.61244604086137899</v>
      </c>
      <c r="O250" s="48">
        <v>2.4327251176521898E-3</v>
      </c>
      <c r="P250" s="48" t="s">
        <v>163</v>
      </c>
      <c r="Q250" s="48">
        <v>247</v>
      </c>
      <c r="R250" s="78" t="s">
        <v>8</v>
      </c>
    </row>
    <row r="251" spans="1:18" x14ac:dyDescent="0.2">
      <c r="A251" s="48">
        <v>249</v>
      </c>
      <c r="B251" s="48">
        <v>1.00881903636871</v>
      </c>
      <c r="C251" s="48">
        <v>8.7803758005125798E-3</v>
      </c>
      <c r="D251" s="48">
        <v>1.25736728548925E-2</v>
      </c>
      <c r="E251" s="49">
        <v>6.1960180370369304E-11</v>
      </c>
      <c r="F251" s="48">
        <v>5.0648012488979897E-2</v>
      </c>
      <c r="G251" s="48">
        <v>0.61741006381404695</v>
      </c>
      <c r="H251" s="48">
        <v>-1</v>
      </c>
      <c r="I251" s="48">
        <v>2.4376196720142002E-3</v>
      </c>
      <c r="J251" s="48">
        <v>53.474563900219898</v>
      </c>
      <c r="K251" s="49">
        <v>3.72715909872152E-12</v>
      </c>
      <c r="L251" s="49">
        <v>4.4850838371948998E-11</v>
      </c>
      <c r="M251" s="48">
        <v>0.94802341293258297</v>
      </c>
      <c r="N251" s="48">
        <v>0.61741006381404695</v>
      </c>
      <c r="O251" s="48">
        <v>2.4376196720142002E-3</v>
      </c>
      <c r="P251" s="48" t="s">
        <v>163</v>
      </c>
      <c r="Q251" s="48">
        <v>248</v>
      </c>
      <c r="R251" s="78" t="s">
        <v>8</v>
      </c>
    </row>
    <row r="252" spans="1:18" x14ac:dyDescent="0.2">
      <c r="A252" s="48">
        <v>250</v>
      </c>
      <c r="B252" s="48">
        <v>1.0088226493628401</v>
      </c>
      <c r="C252" s="48">
        <v>8.7839572036525707E-3</v>
      </c>
      <c r="D252" s="48">
        <v>1.25742758374213E-2</v>
      </c>
      <c r="E252" s="49">
        <v>6.5920462931725604E-11</v>
      </c>
      <c r="F252" s="48">
        <v>5.0656358687252101E-2</v>
      </c>
      <c r="G252" s="48">
        <v>0.61838553908675198</v>
      </c>
      <c r="H252" s="48">
        <v>-1</v>
      </c>
      <c r="I252" s="48">
        <v>2.43796375068478E-3</v>
      </c>
      <c r="J252" s="48">
        <v>53.604264627282298</v>
      </c>
      <c r="K252" s="49">
        <v>4.12686620902735E-12</v>
      </c>
      <c r="L252" s="49">
        <v>4.58534285124405E-11</v>
      </c>
      <c r="M252" s="48">
        <v>0.94804933136185598</v>
      </c>
      <c r="N252" s="48">
        <v>0.61838553908675198</v>
      </c>
      <c r="O252" s="48">
        <v>2.43796375068478E-3</v>
      </c>
      <c r="P252" s="48" t="s">
        <v>163</v>
      </c>
      <c r="Q252" s="48">
        <v>249</v>
      </c>
      <c r="R252" s="78" t="s">
        <v>8</v>
      </c>
    </row>
    <row r="253" spans="1:18" x14ac:dyDescent="0.2">
      <c r="A253" s="48">
        <v>251</v>
      </c>
      <c r="B253" s="48">
        <v>1.0088510310091601</v>
      </c>
      <c r="C253" s="48">
        <v>8.8120902428033103E-3</v>
      </c>
      <c r="D253" s="48">
        <v>1.2575725273195899E-2</v>
      </c>
      <c r="E253" s="49">
        <v>7.5883787557515994E-11</v>
      </c>
      <c r="F253" s="48">
        <v>5.07199437649982E-2</v>
      </c>
      <c r="G253" s="48">
        <v>0.622792996822363</v>
      </c>
      <c r="H253" s="48">
        <v>-1</v>
      </c>
      <c r="I253" s="48">
        <v>2.4392993199683602E-3</v>
      </c>
      <c r="J253" s="48">
        <v>53.701188421497697</v>
      </c>
      <c r="K253" s="49">
        <v>4.4307689468370204E-12</v>
      </c>
      <c r="L253" s="49">
        <v>5.0954427135993203E-11</v>
      </c>
      <c r="M253" s="48">
        <v>0.948624698237025</v>
      </c>
      <c r="N253" s="48">
        <v>0.622792996822363</v>
      </c>
      <c r="O253" s="48">
        <v>2.4392993199683602E-3</v>
      </c>
      <c r="P253" s="48" t="s">
        <v>163</v>
      </c>
      <c r="Q253" s="48">
        <v>250</v>
      </c>
      <c r="R253" s="78" t="s">
        <v>8</v>
      </c>
    </row>
    <row r="254" spans="1:18" x14ac:dyDescent="0.2">
      <c r="A254" s="48">
        <v>252</v>
      </c>
      <c r="B254" s="48">
        <v>1.00886051001491</v>
      </c>
      <c r="C254" s="48">
        <v>8.8214860415094798E-3</v>
      </c>
      <c r="D254" s="48">
        <v>1.2576329392219801E-2</v>
      </c>
      <c r="E254" s="49">
        <v>7.6595721689880694E-11</v>
      </c>
      <c r="F254" s="48">
        <v>5.0839842625055399E-2</v>
      </c>
      <c r="G254" s="69">
        <v>0.62317099650429697</v>
      </c>
      <c r="H254" s="48">
        <v>-1</v>
      </c>
      <c r="I254" s="48">
        <v>2.4393478961150998E-3</v>
      </c>
      <c r="J254" s="48">
        <v>53.751284802661402</v>
      </c>
      <c r="K254" s="49">
        <v>4.4973425946027804E-12</v>
      </c>
      <c r="L254" s="49">
        <v>5.2163304849301398E-11</v>
      </c>
      <c r="M254" s="48">
        <v>0.94881334791913396</v>
      </c>
      <c r="N254" s="69">
        <v>0.62317099650429697</v>
      </c>
      <c r="O254" s="48">
        <v>2.4393478961150998E-3</v>
      </c>
      <c r="P254" s="48" t="s">
        <v>163</v>
      </c>
      <c r="Q254" s="48">
        <v>251</v>
      </c>
      <c r="R254" s="78" t="s">
        <v>8</v>
      </c>
    </row>
    <row r="255" spans="1:18" x14ac:dyDescent="0.2">
      <c r="A255" s="48">
        <v>253</v>
      </c>
      <c r="B255" s="48">
        <v>1.00890801253124</v>
      </c>
      <c r="C255" s="48">
        <v>8.8685702494416107E-3</v>
      </c>
      <c r="D255" s="48">
        <v>1.2576885421360999E-2</v>
      </c>
      <c r="E255" s="49">
        <v>7.8500326908533795E-11</v>
      </c>
      <c r="F255" s="48">
        <v>5.0844849930743001E-2</v>
      </c>
      <c r="G255" s="48">
        <v>0.62564665242958895</v>
      </c>
      <c r="H255" s="48">
        <v>-1</v>
      </c>
      <c r="I255" s="48">
        <v>2.4421396769800899E-3</v>
      </c>
      <c r="J255" s="48">
        <v>54.155344922139697</v>
      </c>
      <c r="K255" s="49">
        <v>4.5076062093344596E-12</v>
      </c>
      <c r="L255" s="70">
        <v>5.2515751011727598E-11</v>
      </c>
      <c r="M255" s="48">
        <v>0.948912993347094</v>
      </c>
      <c r="N255" s="48">
        <v>0.62564665242958895</v>
      </c>
      <c r="O255" s="48">
        <v>2.4421396769800899E-3</v>
      </c>
      <c r="P255" s="48" t="s">
        <v>163</v>
      </c>
      <c r="Q255" s="48">
        <v>252</v>
      </c>
      <c r="R255" s="78" t="s">
        <v>8</v>
      </c>
    </row>
    <row r="256" spans="1:18" x14ac:dyDescent="0.2">
      <c r="A256" s="48">
        <v>254</v>
      </c>
      <c r="B256" s="48">
        <v>1.00890883019142</v>
      </c>
      <c r="C256" s="48">
        <v>8.8693806898837799E-3</v>
      </c>
      <c r="D256" s="48">
        <v>1.25772144430256E-2</v>
      </c>
      <c r="E256" s="49">
        <v>7.8844859576217094E-11</v>
      </c>
      <c r="F256" s="48">
        <v>5.09642370395176E-2</v>
      </c>
      <c r="G256" s="48">
        <v>0.62568506453896</v>
      </c>
      <c r="H256" s="48">
        <v>-1</v>
      </c>
      <c r="I256" s="48">
        <v>2.45039969048675E-3</v>
      </c>
      <c r="J256" s="48">
        <v>54.207715770671001</v>
      </c>
      <c r="K256" s="49">
        <v>4.7772314829359804E-12</v>
      </c>
      <c r="L256" s="70">
        <v>5.7340676017555598E-11</v>
      </c>
      <c r="M256" s="48">
        <v>0.94926748599356603</v>
      </c>
      <c r="N256" s="48">
        <v>0.62568506453896</v>
      </c>
      <c r="O256" s="48">
        <v>2.45039969048675E-3</v>
      </c>
      <c r="P256" s="48" t="s">
        <v>163</v>
      </c>
      <c r="Q256" s="48">
        <v>253</v>
      </c>
      <c r="R256" s="78" t="s">
        <v>8</v>
      </c>
    </row>
    <row r="257" spans="1:18" x14ac:dyDescent="0.2">
      <c r="A257" s="48">
        <v>255</v>
      </c>
      <c r="B257" s="48">
        <v>1.0089127669439599</v>
      </c>
      <c r="C257" s="48">
        <v>8.8732826726409305E-3</v>
      </c>
      <c r="D257" s="48">
        <v>1.25781349683375E-2</v>
      </c>
      <c r="E257" s="49">
        <v>8.2214459904298895E-11</v>
      </c>
      <c r="F257" s="48">
        <v>5.0980282809722298E-2</v>
      </c>
      <c r="G257" s="48">
        <v>0.62586336141951304</v>
      </c>
      <c r="H257" s="48">
        <v>-1</v>
      </c>
      <c r="I257" s="48">
        <v>2.4590470006693901E-3</v>
      </c>
      <c r="J257" s="69">
        <v>54.245079835549603</v>
      </c>
      <c r="K257" s="49">
        <v>4.86885349996897E-12</v>
      </c>
      <c r="L257" s="49">
        <v>6.1489693984888603E-11</v>
      </c>
      <c r="M257" s="48">
        <v>0.94937816161173505</v>
      </c>
      <c r="N257" s="48">
        <v>0.62586336141951304</v>
      </c>
      <c r="O257" s="48">
        <v>2.4590470006693901E-3</v>
      </c>
      <c r="P257" s="48" t="s">
        <v>163</v>
      </c>
      <c r="Q257" s="48">
        <v>254</v>
      </c>
      <c r="R257" s="78" t="s">
        <v>8</v>
      </c>
    </row>
    <row r="258" spans="1:18" x14ac:dyDescent="0.2">
      <c r="A258" s="48">
        <v>256</v>
      </c>
      <c r="B258" s="48">
        <v>1.00891681718949</v>
      </c>
      <c r="C258" s="48">
        <v>8.8772971301195498E-3</v>
      </c>
      <c r="D258" s="48">
        <v>1.2580780545850601E-2</v>
      </c>
      <c r="E258" s="49">
        <v>8.26824331954263E-11</v>
      </c>
      <c r="F258" s="48">
        <v>5.1041904913492003E-2</v>
      </c>
      <c r="G258" s="48">
        <v>0.62591341394085598</v>
      </c>
      <c r="H258" s="48">
        <v>-1</v>
      </c>
      <c r="I258" s="48">
        <v>2.4638778713632101E-3</v>
      </c>
      <c r="J258" s="48">
        <v>54.248152555312103</v>
      </c>
      <c r="K258" s="49">
        <v>5.1671507250405697E-12</v>
      </c>
      <c r="L258" s="49">
        <v>6.5202998333296301E-11</v>
      </c>
      <c r="M258" s="48">
        <v>0.94957664656119101</v>
      </c>
      <c r="N258" s="48">
        <v>0.62591341394085598</v>
      </c>
      <c r="O258" s="48">
        <v>2.4638778713632101E-3</v>
      </c>
      <c r="P258" s="48" t="s">
        <v>163</v>
      </c>
      <c r="Q258" s="48">
        <v>255</v>
      </c>
      <c r="R258" s="78" t="s">
        <v>8</v>
      </c>
    </row>
    <row r="259" spans="1:18" x14ac:dyDescent="0.2">
      <c r="A259" s="48">
        <v>257</v>
      </c>
      <c r="B259" s="48">
        <v>1.00892194319029</v>
      </c>
      <c r="C259" s="48">
        <v>8.88237781436476E-3</v>
      </c>
      <c r="D259" s="48">
        <v>1.25855226900108E-2</v>
      </c>
      <c r="E259" s="49">
        <v>8.7084223701770803E-11</v>
      </c>
      <c r="F259" s="48">
        <v>5.1053068992515903E-2</v>
      </c>
      <c r="G259" s="48">
        <v>0.63717286976516296</v>
      </c>
      <c r="H259" s="48">
        <v>-1</v>
      </c>
      <c r="I259" s="48">
        <v>2.4703546142022898E-3</v>
      </c>
      <c r="J259" s="48">
        <v>54.252024723459897</v>
      </c>
      <c r="K259" s="49">
        <v>5.3708034229638699E-12</v>
      </c>
      <c r="L259" s="49">
        <v>6.9775394628209303E-11</v>
      </c>
      <c r="M259" s="48">
        <v>0.95013542374662097</v>
      </c>
      <c r="N259" s="48">
        <v>0.63717286976516296</v>
      </c>
      <c r="O259" s="48">
        <v>2.4703546142022898E-3</v>
      </c>
      <c r="P259" s="48" t="s">
        <v>163</v>
      </c>
      <c r="Q259" s="48">
        <v>256</v>
      </c>
      <c r="R259" s="78" t="s">
        <v>8</v>
      </c>
    </row>
    <row r="260" spans="1:18" x14ac:dyDescent="0.2">
      <c r="A260" s="48">
        <v>258</v>
      </c>
      <c r="B260" s="48">
        <v>1.00892627361448</v>
      </c>
      <c r="C260" s="48">
        <v>8.8866699351990708E-3</v>
      </c>
      <c r="D260" s="48">
        <v>1.2587934575453701E-2</v>
      </c>
      <c r="E260" s="49">
        <v>9.3893622342660495E-11</v>
      </c>
      <c r="F260" s="48">
        <v>5.1203836264963297E-2</v>
      </c>
      <c r="G260" s="48">
        <v>0.63989828574152297</v>
      </c>
      <c r="H260" s="48">
        <v>-1</v>
      </c>
      <c r="I260" s="48">
        <v>2.4703655926339501E-3</v>
      </c>
      <c r="J260" s="48">
        <v>54.454940075510102</v>
      </c>
      <c r="K260" s="49">
        <v>5.59563656084823E-12</v>
      </c>
      <c r="L260" s="49">
        <v>7.0288150996667802E-11</v>
      </c>
      <c r="M260" s="48">
        <v>0.95022145199572094</v>
      </c>
      <c r="N260" s="48">
        <v>0.63989828574152297</v>
      </c>
      <c r="O260" s="48">
        <v>2.4703655926339501E-3</v>
      </c>
      <c r="P260" s="48" t="s">
        <v>163</v>
      </c>
      <c r="Q260" s="48">
        <v>257</v>
      </c>
      <c r="R260" s="78" t="s">
        <v>8</v>
      </c>
    </row>
    <row r="261" spans="1:18" x14ac:dyDescent="0.2">
      <c r="A261" s="48">
        <v>259</v>
      </c>
      <c r="B261" s="48">
        <v>1.00896069642166</v>
      </c>
      <c r="C261" s="48">
        <v>8.9207876114526692E-3</v>
      </c>
      <c r="D261" s="48">
        <v>1.25909238635708E-2</v>
      </c>
      <c r="E261" s="49">
        <v>9.5190937483097402E-11</v>
      </c>
      <c r="F261" s="48">
        <v>5.1306073246888503E-2</v>
      </c>
      <c r="G261" s="48">
        <v>0.645070683486203</v>
      </c>
      <c r="H261" s="48">
        <v>-1</v>
      </c>
      <c r="I261" s="48">
        <v>2.4759934671343699E-3</v>
      </c>
      <c r="J261" s="69">
        <v>54.461069855625198</v>
      </c>
      <c r="K261" s="49">
        <v>5.6480926321418301E-12</v>
      </c>
      <c r="L261" s="49">
        <v>7.2941640088842299E-11</v>
      </c>
      <c r="M261" s="48">
        <v>0.95033568223086595</v>
      </c>
      <c r="N261" s="48">
        <v>0.645070683486203</v>
      </c>
      <c r="O261" s="48">
        <v>2.4759934671343699E-3</v>
      </c>
      <c r="P261" s="48" t="s">
        <v>163</v>
      </c>
      <c r="Q261" s="48">
        <v>258</v>
      </c>
      <c r="R261" s="78" t="s">
        <v>8</v>
      </c>
    </row>
    <row r="262" spans="1:18" x14ac:dyDescent="0.2">
      <c r="A262" s="48">
        <v>260</v>
      </c>
      <c r="B262" s="48">
        <v>1.00897114569678</v>
      </c>
      <c r="C262" s="48">
        <v>8.9311440317264203E-3</v>
      </c>
      <c r="D262" s="48">
        <v>1.2592440958527301E-2</v>
      </c>
      <c r="E262" s="49">
        <v>9.6528439068192794E-11</v>
      </c>
      <c r="F262" s="48">
        <v>5.1306369267459101E-2</v>
      </c>
      <c r="G262" s="48">
        <v>0.65029421272838095</v>
      </c>
      <c r="H262" s="48">
        <v>-1</v>
      </c>
      <c r="I262" s="48">
        <v>2.4779018185116602E-3</v>
      </c>
      <c r="J262" s="48">
        <v>54.5343510914334</v>
      </c>
      <c r="K262" s="49">
        <v>5.9032194873748296E-12</v>
      </c>
      <c r="L262" s="49">
        <v>7.7515282470385701E-11</v>
      </c>
      <c r="M262" s="48">
        <v>0.95045005013448303</v>
      </c>
      <c r="N262" s="48">
        <v>0.65029421272838095</v>
      </c>
      <c r="O262" s="48">
        <v>2.4779018185116602E-3</v>
      </c>
      <c r="P262" s="48" t="s">
        <v>163</v>
      </c>
      <c r="Q262" s="48">
        <v>259</v>
      </c>
      <c r="R262" s="78" t="s">
        <v>8</v>
      </c>
    </row>
    <row r="263" spans="1:18" x14ac:dyDescent="0.2">
      <c r="A263" s="48">
        <v>261</v>
      </c>
      <c r="B263" s="48">
        <v>1.00898142269031</v>
      </c>
      <c r="C263" s="48">
        <v>8.9413295967292195E-3</v>
      </c>
      <c r="D263" s="48">
        <v>1.2592814284662499E-2</v>
      </c>
      <c r="E263" s="49">
        <v>9.89286839111317E-11</v>
      </c>
      <c r="F263" s="48">
        <v>5.1314000407887098E-2</v>
      </c>
      <c r="G263" s="48">
        <v>0.651525460140156</v>
      </c>
      <c r="H263" s="48">
        <v>-1</v>
      </c>
      <c r="I263" s="48">
        <v>2.49000058662615E-3</v>
      </c>
      <c r="J263" s="48">
        <v>54.7418881346616</v>
      </c>
      <c r="K263" s="49">
        <v>5.9871872741528201E-12</v>
      </c>
      <c r="L263" s="49">
        <v>7.8087593695271605E-11</v>
      </c>
      <c r="M263" s="48">
        <v>0.95080315061334597</v>
      </c>
      <c r="N263" s="48">
        <v>0.651525460140156</v>
      </c>
      <c r="O263" s="48">
        <v>2.49000058662615E-3</v>
      </c>
      <c r="P263" s="48" t="s">
        <v>163</v>
      </c>
      <c r="Q263" s="48">
        <v>260</v>
      </c>
      <c r="R263" s="78" t="s">
        <v>8</v>
      </c>
    </row>
    <row r="264" spans="1:18" x14ac:dyDescent="0.2">
      <c r="A264" s="48">
        <v>262</v>
      </c>
      <c r="B264" s="48">
        <v>1.0090208615385501</v>
      </c>
      <c r="C264" s="48">
        <v>8.9804166171493591E-3</v>
      </c>
      <c r="D264" s="48">
        <v>1.2593848524021E-2</v>
      </c>
      <c r="E264" s="49">
        <v>1.03044361848875E-10</v>
      </c>
      <c r="F264" s="48">
        <v>5.1334334877361699E-2</v>
      </c>
      <c r="G264" s="48">
        <v>0.65294697136878099</v>
      </c>
      <c r="H264" s="48">
        <v>-1</v>
      </c>
      <c r="I264" s="48">
        <v>2.4967818275851801E-3</v>
      </c>
      <c r="J264" s="48">
        <v>54.808453005334499</v>
      </c>
      <c r="K264" s="49">
        <v>6.0800964383983103E-12</v>
      </c>
      <c r="L264" s="49">
        <v>8.1118572522590199E-11</v>
      </c>
      <c r="M264" s="48">
        <v>0.95104578263222705</v>
      </c>
      <c r="N264" s="48">
        <v>0.65294697136878099</v>
      </c>
      <c r="O264" s="48">
        <v>2.4967818275851801E-3</v>
      </c>
      <c r="P264" s="48" t="s">
        <v>163</v>
      </c>
      <c r="Q264" s="48">
        <v>261</v>
      </c>
      <c r="R264" s="78" t="s">
        <v>8</v>
      </c>
    </row>
    <row r="265" spans="1:18" x14ac:dyDescent="0.2">
      <c r="A265" s="48">
        <v>263</v>
      </c>
      <c r="B265" s="48">
        <v>1.00902299570398</v>
      </c>
      <c r="C265" s="48">
        <v>8.9825317004476393E-3</v>
      </c>
      <c r="D265" s="48">
        <v>1.2594782352369299E-2</v>
      </c>
      <c r="E265" s="49">
        <v>1.0786497012140699E-10</v>
      </c>
      <c r="F265" s="48">
        <v>5.1422080226356498E-2</v>
      </c>
      <c r="G265" s="48">
        <v>0.65796260546242102</v>
      </c>
      <c r="H265" s="48">
        <v>-1</v>
      </c>
      <c r="I265" s="48">
        <v>2.51269256497409E-3</v>
      </c>
      <c r="J265" s="48">
        <v>54.8181553296887</v>
      </c>
      <c r="K265" s="49">
        <v>6.3838558177088103E-12</v>
      </c>
      <c r="L265" s="49">
        <v>8.2306992218834903E-11</v>
      </c>
      <c r="M265" s="48">
        <v>0.95206825979013399</v>
      </c>
      <c r="N265" s="48">
        <v>0.65796260546242102</v>
      </c>
      <c r="O265" s="48">
        <v>2.51269256497409E-3</v>
      </c>
      <c r="P265" s="48" t="s">
        <v>163</v>
      </c>
      <c r="Q265" s="48">
        <v>262</v>
      </c>
      <c r="R265" s="78" t="s">
        <v>8</v>
      </c>
    </row>
    <row r="266" spans="1:18" x14ac:dyDescent="0.2">
      <c r="A266" s="48">
        <v>264</v>
      </c>
      <c r="B266" s="48">
        <v>1.0090246044861599</v>
      </c>
      <c r="C266" s="48">
        <v>8.9841260951370495E-3</v>
      </c>
      <c r="D266" s="48">
        <v>1.2595460916971999E-2</v>
      </c>
      <c r="E266" s="49">
        <v>1.0817088910154699E-10</v>
      </c>
      <c r="F266" s="48">
        <v>5.1571420059173499E-2</v>
      </c>
      <c r="G266" s="48">
        <v>0.66525970961103997</v>
      </c>
      <c r="H266" s="48">
        <v>-1</v>
      </c>
      <c r="I266" s="48">
        <v>2.5156795788727699E-3</v>
      </c>
      <c r="J266" s="48">
        <v>54.999165568715398</v>
      </c>
      <c r="K266" s="49">
        <v>6.46148035102684E-12</v>
      </c>
      <c r="L266" s="49">
        <v>8.6375615773115802E-11</v>
      </c>
      <c r="M266" s="48">
        <v>0.95230634095127498</v>
      </c>
      <c r="N266" s="48">
        <v>0.66525970961103997</v>
      </c>
      <c r="O266" s="48">
        <v>2.5156795788727699E-3</v>
      </c>
      <c r="P266" s="48" t="s">
        <v>163</v>
      </c>
      <c r="Q266" s="48">
        <v>263</v>
      </c>
      <c r="R266" s="78" t="s">
        <v>8</v>
      </c>
    </row>
    <row r="267" spans="1:18" x14ac:dyDescent="0.2">
      <c r="A267" s="48">
        <v>265</v>
      </c>
      <c r="B267" s="48">
        <v>1.0090364393942</v>
      </c>
      <c r="C267" s="48">
        <v>8.9958550842787702E-3</v>
      </c>
      <c r="D267" s="48">
        <v>1.2595518123607799E-2</v>
      </c>
      <c r="E267" s="49">
        <v>1.1978530548494699E-10</v>
      </c>
      <c r="F267" s="48">
        <v>5.1631654114774703E-2</v>
      </c>
      <c r="G267" s="48">
        <v>0.66529426344893405</v>
      </c>
      <c r="H267" s="48">
        <v>-1</v>
      </c>
      <c r="I267" s="48">
        <v>2.5268882358210798E-3</v>
      </c>
      <c r="J267" s="48">
        <v>55.038301339140901</v>
      </c>
      <c r="K267" s="49">
        <v>6.6017048759157701E-12</v>
      </c>
      <c r="L267" s="49">
        <v>8.7379574294423797E-11</v>
      </c>
      <c r="M267" s="48">
        <v>0.95241605634227999</v>
      </c>
      <c r="N267" s="48">
        <v>0.66529426344893405</v>
      </c>
      <c r="O267" s="48">
        <v>2.5268882358210798E-3</v>
      </c>
      <c r="P267" s="48" t="s">
        <v>163</v>
      </c>
      <c r="Q267" s="48">
        <v>264</v>
      </c>
      <c r="R267" s="78" t="s">
        <v>8</v>
      </c>
    </row>
    <row r="268" spans="1:18" x14ac:dyDescent="0.2">
      <c r="A268" s="48">
        <v>266</v>
      </c>
      <c r="B268" s="48">
        <v>1.0090639240029899</v>
      </c>
      <c r="C268" s="48">
        <v>9.0230931833249605E-3</v>
      </c>
      <c r="D268" s="48">
        <v>1.2597644224892001E-2</v>
      </c>
      <c r="E268" s="49">
        <v>1.25291883442668E-10</v>
      </c>
      <c r="F268" s="48">
        <v>5.1678693660270503E-2</v>
      </c>
      <c r="G268" s="48">
        <v>0.66769867065614297</v>
      </c>
      <c r="H268" s="48">
        <v>-1</v>
      </c>
      <c r="I268" s="48">
        <v>2.5471613897125002E-3</v>
      </c>
      <c r="J268" s="48">
        <v>55.481105589183599</v>
      </c>
      <c r="K268" s="49">
        <v>6.7060979661575102E-12</v>
      </c>
      <c r="L268" s="49">
        <v>9.0693594888494606E-11</v>
      </c>
      <c r="M268" s="48">
        <v>0.95267807928648196</v>
      </c>
      <c r="N268" s="48">
        <v>0.66769867065614297</v>
      </c>
      <c r="O268" s="48">
        <v>2.5471613897125002E-3</v>
      </c>
      <c r="P268" s="48" t="s">
        <v>163</v>
      </c>
      <c r="Q268" s="48">
        <v>265</v>
      </c>
      <c r="R268" s="78" t="s">
        <v>8</v>
      </c>
    </row>
    <row r="269" spans="1:18" x14ac:dyDescent="0.2">
      <c r="A269" s="48">
        <v>267</v>
      </c>
      <c r="B269" s="48">
        <v>1.0091061191661601</v>
      </c>
      <c r="C269" s="48">
        <v>9.0649084538643003E-3</v>
      </c>
      <c r="D269" s="48">
        <v>1.25998326290702E-2</v>
      </c>
      <c r="E269" s="49">
        <v>1.3240594520104099E-10</v>
      </c>
      <c r="F269" s="48">
        <v>5.1764972457695901E-2</v>
      </c>
      <c r="G269" s="48">
        <v>0.66880928200967804</v>
      </c>
      <c r="H269" s="48">
        <v>-1</v>
      </c>
      <c r="I269" s="48">
        <v>2.5580601668646801E-3</v>
      </c>
      <c r="J269" s="48">
        <v>55.765455312632</v>
      </c>
      <c r="K269" s="49">
        <v>6.8203270616713603E-12</v>
      </c>
      <c r="L269" s="49">
        <v>9.2023274062157594E-11</v>
      </c>
      <c r="M269" s="48">
        <v>0.95283910792779702</v>
      </c>
      <c r="N269" s="48">
        <v>0.66880928200967804</v>
      </c>
      <c r="O269" s="48">
        <v>2.5580601668646801E-3</v>
      </c>
      <c r="P269" s="48" t="s">
        <v>163</v>
      </c>
      <c r="Q269" s="48">
        <v>266</v>
      </c>
      <c r="R269" s="78" t="s">
        <v>8</v>
      </c>
    </row>
    <row r="270" spans="1:18" x14ac:dyDescent="0.2">
      <c r="A270" s="48">
        <v>268</v>
      </c>
      <c r="B270" s="48">
        <v>1.0091253645349301</v>
      </c>
      <c r="C270" s="48">
        <v>9.0839799716072901E-3</v>
      </c>
      <c r="D270" s="48">
        <v>1.26030985299648E-2</v>
      </c>
      <c r="E270" s="49">
        <v>1.3386663773133999E-10</v>
      </c>
      <c r="F270" s="48">
        <v>5.1785739851576598E-2</v>
      </c>
      <c r="G270" s="48">
        <v>0.67166557121542803</v>
      </c>
      <c r="H270" s="48">
        <v>-1</v>
      </c>
      <c r="I270" s="48">
        <v>2.55995341439205E-3</v>
      </c>
      <c r="J270" s="48">
        <v>55.9237571749224</v>
      </c>
      <c r="K270" s="49">
        <v>6.9784801984500296E-12</v>
      </c>
      <c r="L270" s="49">
        <v>1.00401076899449E-10</v>
      </c>
      <c r="M270" s="48">
        <v>0.95290492998587994</v>
      </c>
      <c r="N270" s="48">
        <v>0.67166557121542803</v>
      </c>
      <c r="O270" s="48">
        <v>2.55995341439205E-3</v>
      </c>
      <c r="P270" s="48" t="s">
        <v>163</v>
      </c>
      <c r="Q270" s="48">
        <v>267</v>
      </c>
      <c r="R270" s="78" t="s">
        <v>8</v>
      </c>
    </row>
    <row r="271" spans="1:18" x14ac:dyDescent="0.2">
      <c r="A271" s="48">
        <v>269</v>
      </c>
      <c r="B271" s="48">
        <v>1.00913063261917</v>
      </c>
      <c r="C271" s="48">
        <v>9.0892004037450205E-3</v>
      </c>
      <c r="D271" s="48">
        <v>1.2603864457606801E-2</v>
      </c>
      <c r="E271" s="49">
        <v>1.3620738353117701E-10</v>
      </c>
      <c r="F271" s="48">
        <v>5.1843021097957298E-2</v>
      </c>
      <c r="G271" s="69">
        <v>0.67190725542470098</v>
      </c>
      <c r="H271" s="48">
        <v>-1</v>
      </c>
      <c r="I271" s="48">
        <v>2.57504710495739E-3</v>
      </c>
      <c r="J271" s="48">
        <v>56.258687816817996</v>
      </c>
      <c r="K271" s="49">
        <v>7.1358625570888701E-12</v>
      </c>
      <c r="L271" s="49">
        <v>1.00945226203224E-10</v>
      </c>
      <c r="M271" s="48">
        <v>0.95313849984140997</v>
      </c>
      <c r="N271" s="69">
        <v>0.67190725542470098</v>
      </c>
      <c r="O271" s="48">
        <v>2.57504710495739E-3</v>
      </c>
      <c r="P271" s="48" t="s">
        <v>163</v>
      </c>
      <c r="Q271" s="48">
        <v>268</v>
      </c>
      <c r="R271" s="78" t="s">
        <v>8</v>
      </c>
    </row>
    <row r="272" spans="1:18" x14ac:dyDescent="0.2">
      <c r="A272" s="48">
        <v>270</v>
      </c>
      <c r="B272" s="48">
        <v>1.00914175917919</v>
      </c>
      <c r="C272" s="48">
        <v>9.1002262296607309E-3</v>
      </c>
      <c r="D272" s="48">
        <v>1.2605124271603201E-2</v>
      </c>
      <c r="E272" s="49">
        <v>1.4089312946331201E-10</v>
      </c>
      <c r="F272" s="48">
        <v>5.18822762958943E-2</v>
      </c>
      <c r="G272" s="48">
        <v>0.68389501506379802</v>
      </c>
      <c r="H272" s="48">
        <v>-1</v>
      </c>
      <c r="I272" s="48">
        <v>2.5762304612144799E-3</v>
      </c>
      <c r="J272" s="48">
        <v>56.310550605927702</v>
      </c>
      <c r="K272" s="49">
        <v>7.3019131895714296E-12</v>
      </c>
      <c r="L272" s="49">
        <v>1.0280008567858301E-10</v>
      </c>
      <c r="M272" s="48">
        <v>0.95335130123843204</v>
      </c>
      <c r="N272" s="48">
        <v>0.68389501506379802</v>
      </c>
      <c r="O272" s="48">
        <v>2.5762304612144799E-3</v>
      </c>
      <c r="P272" s="48" t="s">
        <v>163</v>
      </c>
      <c r="Q272" s="48">
        <v>269</v>
      </c>
      <c r="R272" s="78" t="s">
        <v>8</v>
      </c>
    </row>
    <row r="273" spans="1:18" x14ac:dyDescent="0.2">
      <c r="A273" s="48">
        <v>271</v>
      </c>
      <c r="B273" s="48">
        <v>1.0091472622117299</v>
      </c>
      <c r="C273" s="48">
        <v>9.1056793956717005E-3</v>
      </c>
      <c r="D273" s="48">
        <v>1.26052403689439E-2</v>
      </c>
      <c r="E273" s="49">
        <v>1.51387990924305E-10</v>
      </c>
      <c r="F273" s="48">
        <v>5.19439724267724E-2</v>
      </c>
      <c r="G273" s="48">
        <v>0.69200854753294605</v>
      </c>
      <c r="H273" s="48">
        <v>-1</v>
      </c>
      <c r="I273" s="48">
        <v>2.5810374370015699E-3</v>
      </c>
      <c r="J273" s="69">
        <v>56.314822858769404</v>
      </c>
      <c r="K273" s="49">
        <v>7.4638932219575993E-12</v>
      </c>
      <c r="L273" s="49">
        <v>1.04188852530628E-10</v>
      </c>
      <c r="M273" s="48">
        <v>0.95405326602753004</v>
      </c>
      <c r="N273" s="48">
        <v>0.69200854753294605</v>
      </c>
      <c r="O273" s="48">
        <v>2.5810374370015699E-3</v>
      </c>
      <c r="P273" s="48" t="s">
        <v>163</v>
      </c>
      <c r="Q273" s="48">
        <v>270</v>
      </c>
      <c r="R273" s="78" t="s">
        <v>8</v>
      </c>
    </row>
    <row r="274" spans="1:18" x14ac:dyDescent="0.2">
      <c r="A274" s="48">
        <v>272</v>
      </c>
      <c r="B274" s="48">
        <v>1.0091515080550499</v>
      </c>
      <c r="C274" s="48">
        <v>9.1098867443379708E-3</v>
      </c>
      <c r="D274" s="48">
        <v>1.26069608615759E-2</v>
      </c>
      <c r="E274" s="49">
        <v>1.56840229443641E-10</v>
      </c>
      <c r="F274" s="48">
        <v>5.2195376986664301E-2</v>
      </c>
      <c r="G274" s="48">
        <v>0.70167266904268</v>
      </c>
      <c r="H274" s="48">
        <v>-1</v>
      </c>
      <c r="I274" s="48">
        <v>2.5832895058352E-3</v>
      </c>
      <c r="J274" s="48">
        <v>56.633958468182399</v>
      </c>
      <c r="K274" s="49">
        <v>7.4834822411465793E-12</v>
      </c>
      <c r="L274" s="49">
        <v>1.11953654493505E-10</v>
      </c>
      <c r="M274" s="48">
        <v>0.95416766934925801</v>
      </c>
      <c r="N274" s="48">
        <v>0.70167266904268</v>
      </c>
      <c r="O274" s="48">
        <v>2.5832895058352E-3</v>
      </c>
      <c r="P274" s="48" t="s">
        <v>163</v>
      </c>
      <c r="Q274" s="48">
        <v>271</v>
      </c>
      <c r="R274" s="78" t="s">
        <v>8</v>
      </c>
    </row>
    <row r="275" spans="1:18" x14ac:dyDescent="0.2">
      <c r="A275" s="48">
        <v>273</v>
      </c>
      <c r="B275" s="48">
        <v>1.0092088373186101</v>
      </c>
      <c r="C275" s="48">
        <v>9.1666945028762194E-3</v>
      </c>
      <c r="D275" s="48">
        <v>1.2607338934591299E-2</v>
      </c>
      <c r="E275" s="49">
        <v>1.5760696766121499E-10</v>
      </c>
      <c r="F275" s="48">
        <v>5.22816176877028E-2</v>
      </c>
      <c r="G275" s="48">
        <v>0.71046865022823602</v>
      </c>
      <c r="H275" s="48">
        <v>-1</v>
      </c>
      <c r="I275" s="48">
        <v>2.59108647512344E-3</v>
      </c>
      <c r="J275" s="48">
        <v>56.7097110205275</v>
      </c>
      <c r="K275" s="49">
        <v>7.5180065695446993E-12</v>
      </c>
      <c r="L275" s="49">
        <v>1.15250017591302E-10</v>
      </c>
      <c r="M275" s="48">
        <v>0.95425300081574504</v>
      </c>
      <c r="N275" s="48">
        <v>0.71046865022823602</v>
      </c>
      <c r="O275" s="48">
        <v>2.59108647512344E-3</v>
      </c>
      <c r="P275" s="48" t="s">
        <v>163</v>
      </c>
      <c r="Q275" s="48">
        <v>272</v>
      </c>
      <c r="R275" s="78" t="s">
        <v>8</v>
      </c>
    </row>
    <row r="276" spans="1:18" x14ac:dyDescent="0.2">
      <c r="A276" s="48">
        <v>274</v>
      </c>
      <c r="B276" s="48">
        <v>1.00923974627721</v>
      </c>
      <c r="C276" s="48">
        <v>9.1973209541514802E-3</v>
      </c>
      <c r="D276" s="48">
        <v>1.2608530554948399E-2</v>
      </c>
      <c r="E276" s="49">
        <v>1.58917044945743E-10</v>
      </c>
      <c r="F276" s="48">
        <v>5.2327701424710903E-2</v>
      </c>
      <c r="G276" s="48">
        <v>0.71098020954645302</v>
      </c>
      <c r="H276" s="48">
        <v>-1</v>
      </c>
      <c r="I276" s="48">
        <v>2.6044006801667699E-3</v>
      </c>
      <c r="J276" s="48">
        <v>56.755075119243102</v>
      </c>
      <c r="K276" s="49">
        <v>7.5981986165021697E-12</v>
      </c>
      <c r="L276" s="49">
        <v>1.1883040309164101E-10</v>
      </c>
      <c r="M276" s="48">
        <v>0.95425343428827403</v>
      </c>
      <c r="N276" s="48">
        <v>0.71098020954645302</v>
      </c>
      <c r="O276" s="48">
        <v>2.6044006801667699E-3</v>
      </c>
      <c r="P276" s="48" t="s">
        <v>163</v>
      </c>
      <c r="Q276" s="48">
        <v>273</v>
      </c>
      <c r="R276" s="78" t="s">
        <v>8</v>
      </c>
    </row>
    <row r="277" spans="1:18" x14ac:dyDescent="0.2">
      <c r="A277" s="48">
        <v>275</v>
      </c>
      <c r="B277" s="48">
        <v>1.0092529330196101</v>
      </c>
      <c r="C277" s="48">
        <v>9.2103868845271695E-3</v>
      </c>
      <c r="D277" s="48">
        <v>1.26088424479844E-2</v>
      </c>
      <c r="E277" s="49">
        <v>1.6460338930307E-10</v>
      </c>
      <c r="F277" s="48">
        <v>5.2374387958380203E-2</v>
      </c>
      <c r="G277" s="48">
        <v>0.71382260646897799</v>
      </c>
      <c r="H277" s="48">
        <v>-1</v>
      </c>
      <c r="I277" s="48">
        <v>2.6046353362629698E-3</v>
      </c>
      <c r="J277" s="48">
        <v>56.8239523959314</v>
      </c>
      <c r="K277" s="49">
        <v>7.8316509914416003E-12</v>
      </c>
      <c r="L277" s="49">
        <v>1.2569984723488301E-10</v>
      </c>
      <c r="M277" s="48">
        <v>0.95499565710927503</v>
      </c>
      <c r="N277" s="48">
        <v>0.71382260646897799</v>
      </c>
      <c r="O277" s="48">
        <v>2.6046353362629698E-3</v>
      </c>
      <c r="P277" s="48" t="s">
        <v>163</v>
      </c>
      <c r="Q277" s="48">
        <v>274</v>
      </c>
      <c r="R277" s="78" t="s">
        <v>8</v>
      </c>
    </row>
    <row r="278" spans="1:18" x14ac:dyDescent="0.2">
      <c r="A278" s="48">
        <v>276</v>
      </c>
      <c r="B278" s="48">
        <v>1.0092530444864101</v>
      </c>
      <c r="C278" s="48">
        <v>9.2104973293826303E-3</v>
      </c>
      <c r="D278" s="48">
        <v>1.26107823962145E-2</v>
      </c>
      <c r="E278" s="49">
        <v>1.68127777973037E-10</v>
      </c>
      <c r="F278" s="48">
        <v>5.2586156661263199E-2</v>
      </c>
      <c r="G278" s="48">
        <v>0.71502312463619799</v>
      </c>
      <c r="H278" s="48">
        <v>-1</v>
      </c>
      <c r="I278" s="48">
        <v>2.61337757132993E-3</v>
      </c>
      <c r="J278" s="48">
        <v>56.9134627681265</v>
      </c>
      <c r="K278" s="49">
        <v>8.1276339439241399E-12</v>
      </c>
      <c r="L278" s="49">
        <v>1.33897066396338E-10</v>
      </c>
      <c r="M278" s="48">
        <v>0.95514156625118596</v>
      </c>
      <c r="N278" s="48">
        <v>0.71502312463619799</v>
      </c>
      <c r="O278" s="48">
        <v>2.61337757132993E-3</v>
      </c>
      <c r="P278" s="48" t="s">
        <v>163</v>
      </c>
      <c r="Q278" s="48">
        <v>275</v>
      </c>
      <c r="R278" s="78" t="s">
        <v>8</v>
      </c>
    </row>
    <row r="279" spans="1:18" x14ac:dyDescent="0.2">
      <c r="A279" s="48">
        <v>277</v>
      </c>
      <c r="B279" s="48">
        <v>1.0092699105659499</v>
      </c>
      <c r="C279" s="48">
        <v>9.2272086375139901E-3</v>
      </c>
      <c r="D279" s="48">
        <v>1.26125283862876E-2</v>
      </c>
      <c r="E279" s="49">
        <v>1.6931976709676699E-10</v>
      </c>
      <c r="F279" s="48">
        <v>5.2640261891015998E-2</v>
      </c>
      <c r="G279" s="48">
        <v>0.72140137448852004</v>
      </c>
      <c r="H279" s="48">
        <v>-1</v>
      </c>
      <c r="I279" s="48">
        <v>2.6195420278551399E-3</v>
      </c>
      <c r="J279" s="48">
        <v>57.014696359915597</v>
      </c>
      <c r="K279" s="49">
        <v>8.4067998005287501E-12</v>
      </c>
      <c r="L279" s="49">
        <v>1.3391464926486201E-10</v>
      </c>
      <c r="M279" s="48">
        <v>0.95523090101309405</v>
      </c>
      <c r="N279" s="48">
        <v>0.72140137448852004</v>
      </c>
      <c r="O279" s="48">
        <v>2.6195420278551399E-3</v>
      </c>
      <c r="P279" s="48" t="s">
        <v>163</v>
      </c>
      <c r="Q279" s="48">
        <v>276</v>
      </c>
      <c r="R279" s="78" t="s">
        <v>8</v>
      </c>
    </row>
    <row r="280" spans="1:18" x14ac:dyDescent="0.2">
      <c r="A280" s="48">
        <v>278</v>
      </c>
      <c r="B280" s="48">
        <v>1.0092922039963701</v>
      </c>
      <c r="C280" s="48">
        <v>9.2492970639883494E-3</v>
      </c>
      <c r="D280" s="48">
        <v>1.2614008173423801E-2</v>
      </c>
      <c r="E280" s="49">
        <v>1.7411303141500601E-10</v>
      </c>
      <c r="F280" s="48">
        <v>5.2694517359288297E-2</v>
      </c>
      <c r="G280" s="48">
        <v>0.73004818684563799</v>
      </c>
      <c r="H280" s="48">
        <v>-1</v>
      </c>
      <c r="I280" s="48">
        <v>2.6266549416183102E-3</v>
      </c>
      <c r="J280" s="48">
        <v>57.117375563677598</v>
      </c>
      <c r="K280" s="49">
        <v>9.1488647737690197E-12</v>
      </c>
      <c r="L280" s="49">
        <v>1.34810412030603E-10</v>
      </c>
      <c r="M280" s="48">
        <v>0.955574672021552</v>
      </c>
      <c r="N280" s="48">
        <v>0.73004818684563799</v>
      </c>
      <c r="O280" s="48">
        <v>2.6266549416183102E-3</v>
      </c>
      <c r="P280" s="48" t="s">
        <v>163</v>
      </c>
      <c r="Q280" s="48">
        <v>277</v>
      </c>
      <c r="R280" s="78" t="s">
        <v>8</v>
      </c>
    </row>
    <row r="281" spans="1:18" x14ac:dyDescent="0.2">
      <c r="A281" s="48">
        <v>279</v>
      </c>
      <c r="B281" s="48">
        <v>1.0093033775915301</v>
      </c>
      <c r="C281" s="48">
        <v>9.2603677264439001E-3</v>
      </c>
      <c r="D281" s="48">
        <v>1.26199355335882E-2</v>
      </c>
      <c r="E281" s="49">
        <v>1.97438733077436E-10</v>
      </c>
      <c r="F281" s="48">
        <v>5.2704043948568202E-2</v>
      </c>
      <c r="G281" s="48">
        <v>0.736341033714071</v>
      </c>
      <c r="H281" s="48">
        <v>-1</v>
      </c>
      <c r="I281" s="48">
        <v>2.63449079872277E-3</v>
      </c>
      <c r="J281" s="48">
        <v>57.421875922638698</v>
      </c>
      <c r="K281" s="49">
        <v>1.0037235897278E-11</v>
      </c>
      <c r="L281" s="49">
        <v>1.35663565398782E-10</v>
      </c>
      <c r="M281" s="48">
        <v>0.95562198238909302</v>
      </c>
      <c r="N281" s="48">
        <v>0.736341033714071</v>
      </c>
      <c r="O281" s="48">
        <v>2.63449079872277E-3</v>
      </c>
      <c r="P281" s="48" t="s">
        <v>163</v>
      </c>
      <c r="Q281" s="48">
        <v>278</v>
      </c>
      <c r="R281" s="78" t="s">
        <v>8</v>
      </c>
    </row>
    <row r="282" spans="1:18" x14ac:dyDescent="0.2">
      <c r="A282" s="48">
        <v>280</v>
      </c>
      <c r="B282" s="48">
        <v>1.00946318126902</v>
      </c>
      <c r="C282" s="48">
        <v>9.4186858609669293E-3</v>
      </c>
      <c r="D282" s="48">
        <v>1.2620398875381701E-2</v>
      </c>
      <c r="E282" s="49">
        <v>2.2041034013612E-10</v>
      </c>
      <c r="F282" s="48">
        <v>5.2775887383072297E-2</v>
      </c>
      <c r="G282" s="48">
        <v>0.761853017701416</v>
      </c>
      <c r="H282" s="48">
        <v>-1</v>
      </c>
      <c r="I282" s="48">
        <v>2.6417609627317601E-3</v>
      </c>
      <c r="J282" s="48">
        <v>57.463755640320798</v>
      </c>
      <c r="K282" s="49">
        <v>1.08430440595999E-11</v>
      </c>
      <c r="L282" s="49">
        <v>1.5199643298109401E-10</v>
      </c>
      <c r="M282" s="48">
        <v>0.95666766077131105</v>
      </c>
      <c r="N282" s="48">
        <v>0.761853017701416</v>
      </c>
      <c r="O282" s="48">
        <v>2.6417609627317601E-3</v>
      </c>
      <c r="P282" s="48" t="s">
        <v>163</v>
      </c>
      <c r="Q282" s="48">
        <v>279</v>
      </c>
      <c r="R282" s="78" t="s">
        <v>8</v>
      </c>
    </row>
    <row r="283" spans="1:18" x14ac:dyDescent="0.2">
      <c r="A283" s="48">
        <v>281</v>
      </c>
      <c r="B283" s="48">
        <v>1.00948389798955</v>
      </c>
      <c r="C283" s="48">
        <v>9.4392081626612206E-3</v>
      </c>
      <c r="D283" s="48">
        <v>1.2620802391920901E-2</v>
      </c>
      <c r="E283" s="49">
        <v>2.3852138171651399E-10</v>
      </c>
      <c r="F283" s="48">
        <v>5.2803843842741401E-2</v>
      </c>
      <c r="G283" s="48">
        <v>0.7657250423434</v>
      </c>
      <c r="H283" s="48">
        <v>-1</v>
      </c>
      <c r="I283" s="69">
        <v>2.6496789729616101E-3</v>
      </c>
      <c r="J283" s="48">
        <v>57.578615423353703</v>
      </c>
      <c r="K283" s="49">
        <v>1.10057532343761E-11</v>
      </c>
      <c r="L283" s="49">
        <v>1.5460439937961601E-10</v>
      </c>
      <c r="M283" s="48">
        <v>0.95789247041405501</v>
      </c>
      <c r="N283" s="48">
        <v>0.7657250423434</v>
      </c>
      <c r="O283" s="69">
        <v>2.6496789729616101E-3</v>
      </c>
      <c r="P283" s="48" t="s">
        <v>163</v>
      </c>
      <c r="Q283" s="48">
        <v>280</v>
      </c>
      <c r="R283" s="78" t="s">
        <v>8</v>
      </c>
    </row>
    <row r="284" spans="1:18" x14ac:dyDescent="0.2">
      <c r="A284" s="48">
        <v>282</v>
      </c>
      <c r="B284" s="48">
        <v>1.00949597075027</v>
      </c>
      <c r="C284" s="48">
        <v>9.4511674307120198E-3</v>
      </c>
      <c r="D284" s="48">
        <v>1.26267470055791E-2</v>
      </c>
      <c r="E284" s="49">
        <v>2.50069085479002E-10</v>
      </c>
      <c r="F284" s="48">
        <v>5.2960025510587198E-2</v>
      </c>
      <c r="G284" s="48">
        <v>0.77393020351307096</v>
      </c>
      <c r="H284" s="48">
        <v>-1</v>
      </c>
      <c r="I284" s="48">
        <v>2.6543194800447401E-3</v>
      </c>
      <c r="J284" s="48">
        <v>57.966543080798502</v>
      </c>
      <c r="K284" s="49">
        <v>1.10210877867177E-11</v>
      </c>
      <c r="L284" s="49">
        <v>1.5800168442715399E-10</v>
      </c>
      <c r="M284" s="48">
        <v>0.95823968141870397</v>
      </c>
      <c r="N284" s="48">
        <v>0.77393020351307096</v>
      </c>
      <c r="O284" s="48">
        <v>2.6543194800447401E-3</v>
      </c>
      <c r="P284" s="48" t="s">
        <v>163</v>
      </c>
      <c r="Q284" s="48">
        <v>281</v>
      </c>
      <c r="R284" s="78" t="s">
        <v>8</v>
      </c>
    </row>
    <row r="285" spans="1:18" x14ac:dyDescent="0.2">
      <c r="A285" s="48">
        <v>283</v>
      </c>
      <c r="B285" s="48">
        <v>1.00951964477185</v>
      </c>
      <c r="C285" s="48">
        <v>9.4746184841848803E-3</v>
      </c>
      <c r="D285" s="48">
        <v>1.26269004388134E-2</v>
      </c>
      <c r="E285" s="49">
        <v>2.71632436599289E-10</v>
      </c>
      <c r="F285" s="48">
        <v>5.2978035892522701E-2</v>
      </c>
      <c r="G285" s="48">
        <v>0.77645665235502503</v>
      </c>
      <c r="H285" s="48">
        <v>-1</v>
      </c>
      <c r="I285" s="48">
        <v>2.6584755976222E-3</v>
      </c>
      <c r="J285" s="48">
        <v>58.197057610636101</v>
      </c>
      <c r="K285" s="49">
        <v>1.1821076444643999E-11</v>
      </c>
      <c r="L285" s="49">
        <v>1.62183904539678E-10</v>
      </c>
      <c r="M285" s="48">
        <v>0.95834460325114501</v>
      </c>
      <c r="N285" s="48">
        <v>0.77645665235502503</v>
      </c>
      <c r="O285" s="48">
        <v>2.6584755976222E-3</v>
      </c>
      <c r="P285" s="48" t="s">
        <v>163</v>
      </c>
      <c r="Q285" s="48">
        <v>282</v>
      </c>
      <c r="R285" s="78" t="s">
        <v>8</v>
      </c>
    </row>
    <row r="286" spans="1:18" x14ac:dyDescent="0.2">
      <c r="A286" s="48">
        <v>284</v>
      </c>
      <c r="B286" s="48">
        <v>1.0095222644344</v>
      </c>
      <c r="C286" s="48">
        <v>9.4772134402768392E-3</v>
      </c>
      <c r="D286" s="48">
        <v>1.2627444744887899E-2</v>
      </c>
      <c r="E286" s="49">
        <v>2.8278574155859998E-10</v>
      </c>
      <c r="F286" s="48">
        <v>5.3062358516588297E-2</v>
      </c>
      <c r="G286" s="48">
        <v>0.77679130637940297</v>
      </c>
      <c r="H286" s="48">
        <v>-1</v>
      </c>
      <c r="I286" s="48">
        <v>2.6738258076800998E-3</v>
      </c>
      <c r="J286" s="48">
        <v>58.279523434076197</v>
      </c>
      <c r="K286" s="49">
        <v>1.2681110346822999E-11</v>
      </c>
      <c r="L286" s="49">
        <v>1.65706231614477E-10</v>
      </c>
      <c r="M286" s="48">
        <v>0.95898751497595303</v>
      </c>
      <c r="N286" s="48">
        <v>0.77679130637940297</v>
      </c>
      <c r="O286" s="48">
        <v>2.6738258076800998E-3</v>
      </c>
      <c r="P286" s="48" t="s">
        <v>163</v>
      </c>
      <c r="Q286" s="48">
        <v>283</v>
      </c>
      <c r="R286" s="78" t="s">
        <v>8</v>
      </c>
    </row>
    <row r="287" spans="1:18" x14ac:dyDescent="0.2">
      <c r="A287" s="48">
        <v>285</v>
      </c>
      <c r="B287" s="48">
        <v>1.0095626757939999</v>
      </c>
      <c r="C287" s="48">
        <v>9.5172428207139295E-3</v>
      </c>
      <c r="D287" s="48">
        <v>1.26277971743758E-2</v>
      </c>
      <c r="E287" s="49">
        <v>2.9486917469178902E-10</v>
      </c>
      <c r="F287" s="69">
        <v>5.3070209692529999E-2</v>
      </c>
      <c r="G287" s="48">
        <v>0.77725552328929604</v>
      </c>
      <c r="H287" s="48">
        <v>-1</v>
      </c>
      <c r="I287" s="48">
        <v>2.677328972279E-3</v>
      </c>
      <c r="J287" s="48">
        <v>58.4151277104814</v>
      </c>
      <c r="K287" s="49">
        <v>1.32973285752375E-11</v>
      </c>
      <c r="L287" s="49">
        <v>1.8499303310089201E-10</v>
      </c>
      <c r="M287" s="48">
        <v>0.95933479702872304</v>
      </c>
      <c r="N287" s="48">
        <v>0.77725552328929604</v>
      </c>
      <c r="O287" s="48">
        <v>2.677328972279E-3</v>
      </c>
      <c r="P287" s="48" t="s">
        <v>163</v>
      </c>
      <c r="Q287" s="48">
        <v>284</v>
      </c>
      <c r="R287" s="78" t="s">
        <v>8</v>
      </c>
    </row>
    <row r="288" spans="1:18" x14ac:dyDescent="0.2">
      <c r="A288" s="48">
        <v>286</v>
      </c>
      <c r="B288" s="48">
        <v>1.0095752416378201</v>
      </c>
      <c r="C288" s="48">
        <v>9.5296895621794497E-3</v>
      </c>
      <c r="D288" s="48">
        <v>1.2627898509436099E-2</v>
      </c>
      <c r="E288" s="49">
        <v>2.95447566880859E-10</v>
      </c>
      <c r="F288" s="48">
        <v>5.3128427917602902E-2</v>
      </c>
      <c r="G288" s="48">
        <v>0.78639858748191105</v>
      </c>
      <c r="H288" s="48">
        <v>-1</v>
      </c>
      <c r="I288" s="48">
        <v>2.68071294591687E-3</v>
      </c>
      <c r="J288" s="48">
        <v>58.523294402080197</v>
      </c>
      <c r="K288" s="49">
        <v>1.35233785934207E-11</v>
      </c>
      <c r="L288" s="49">
        <v>1.85617656632792E-10</v>
      </c>
      <c r="M288" s="48">
        <v>0.959856051177993</v>
      </c>
      <c r="N288" s="48">
        <v>0.78639858748191105</v>
      </c>
      <c r="O288" s="48">
        <v>2.68071294591687E-3</v>
      </c>
      <c r="P288" s="48" t="s">
        <v>163</v>
      </c>
      <c r="Q288" s="48">
        <v>285</v>
      </c>
      <c r="R288" s="78" t="s">
        <v>8</v>
      </c>
    </row>
    <row r="289" spans="1:18" x14ac:dyDescent="0.2">
      <c r="A289" s="48">
        <v>287</v>
      </c>
      <c r="B289" s="48">
        <v>1.0096187874987901</v>
      </c>
      <c r="C289" s="48">
        <v>9.5728214854594491E-3</v>
      </c>
      <c r="D289" s="48">
        <v>1.2628608561593299E-2</v>
      </c>
      <c r="E289" s="49">
        <v>3.4577080351635898E-10</v>
      </c>
      <c r="F289" s="48">
        <v>5.3148346341293201E-2</v>
      </c>
      <c r="G289" s="48">
        <v>0.78859851808794701</v>
      </c>
      <c r="H289" s="48">
        <v>-1</v>
      </c>
      <c r="I289" s="48">
        <v>2.69139295808661E-3</v>
      </c>
      <c r="J289" s="48">
        <v>58.6006181228543</v>
      </c>
      <c r="K289" s="49">
        <v>1.5708554213571099E-11</v>
      </c>
      <c r="L289" s="49">
        <v>2.2012351916683399E-10</v>
      </c>
      <c r="M289" s="48">
        <v>0.96042725072421997</v>
      </c>
      <c r="N289" s="48">
        <v>0.78859851808794701</v>
      </c>
      <c r="O289" s="48">
        <v>2.69139295808661E-3</v>
      </c>
      <c r="P289" s="48" t="s">
        <v>163</v>
      </c>
      <c r="Q289" s="48">
        <v>286</v>
      </c>
      <c r="R289" s="78" t="s">
        <v>8</v>
      </c>
    </row>
    <row r="290" spans="1:18" x14ac:dyDescent="0.2">
      <c r="A290" s="48">
        <v>288</v>
      </c>
      <c r="B290" s="48">
        <v>1.00962956896847</v>
      </c>
      <c r="C290" s="48">
        <v>9.5835001814658094E-3</v>
      </c>
      <c r="D290" s="48">
        <v>1.26292544731385E-2</v>
      </c>
      <c r="E290" s="49">
        <v>3.6242728336653802E-10</v>
      </c>
      <c r="F290" s="48">
        <v>5.32575869986582E-2</v>
      </c>
      <c r="G290" s="48">
        <v>0.79161111265178696</v>
      </c>
      <c r="H290" s="48">
        <v>-1</v>
      </c>
      <c r="I290" s="48">
        <v>2.69531574501619E-3</v>
      </c>
      <c r="J290" s="48">
        <v>58.652995575118297</v>
      </c>
      <c r="K290" s="49">
        <v>1.5724425525523401E-11</v>
      </c>
      <c r="L290" s="49">
        <v>2.22647797987558E-10</v>
      </c>
      <c r="M290" s="48">
        <v>0.96064072949538304</v>
      </c>
      <c r="N290" s="48">
        <v>0.79161111265178696</v>
      </c>
      <c r="O290" s="48">
        <v>2.69531574501619E-3</v>
      </c>
      <c r="P290" s="48" t="s">
        <v>163</v>
      </c>
      <c r="Q290" s="48">
        <v>287</v>
      </c>
      <c r="R290" s="78" t="s">
        <v>8</v>
      </c>
    </row>
    <row r="291" spans="1:18" x14ac:dyDescent="0.2">
      <c r="A291" s="48">
        <v>289</v>
      </c>
      <c r="B291" s="48">
        <v>1.0096349017072099</v>
      </c>
      <c r="C291" s="48">
        <v>9.5887820440606602E-3</v>
      </c>
      <c r="D291" s="48">
        <v>1.26312541315576E-2</v>
      </c>
      <c r="E291" s="49">
        <v>3.6319188039418399E-10</v>
      </c>
      <c r="F291" s="48">
        <v>5.3274708522961102E-2</v>
      </c>
      <c r="G291" s="48">
        <v>0.80701844361729702</v>
      </c>
      <c r="H291" s="48">
        <v>-1</v>
      </c>
      <c r="I291" s="48">
        <v>2.7141233918584798E-3</v>
      </c>
      <c r="J291" s="48">
        <v>58.6751755053414</v>
      </c>
      <c r="K291" s="49">
        <v>1.58735837289557E-11</v>
      </c>
      <c r="L291" s="49">
        <v>2.3784238161532702E-10</v>
      </c>
      <c r="M291" s="48">
        <v>0.96180727862105997</v>
      </c>
      <c r="N291" s="48">
        <v>0.80701844361729702</v>
      </c>
      <c r="O291" s="48">
        <v>2.7141233918584798E-3</v>
      </c>
      <c r="P291" s="48" t="s">
        <v>163</v>
      </c>
      <c r="Q291" s="48">
        <v>288</v>
      </c>
      <c r="R291" s="78" t="s">
        <v>8</v>
      </c>
    </row>
    <row r="292" spans="1:18" x14ac:dyDescent="0.2">
      <c r="A292" s="48">
        <v>290</v>
      </c>
      <c r="B292" s="48">
        <v>1.00963745447441</v>
      </c>
      <c r="C292" s="48">
        <v>9.5913104471216596E-3</v>
      </c>
      <c r="D292" s="48">
        <v>1.26315735047245E-2</v>
      </c>
      <c r="E292" s="49">
        <v>3.7915580496572798E-10</v>
      </c>
      <c r="F292" s="48">
        <v>5.3402738815745802E-2</v>
      </c>
      <c r="G292" s="48">
        <v>0.81298045227847804</v>
      </c>
      <c r="H292" s="48">
        <v>-1</v>
      </c>
      <c r="I292" s="48">
        <v>2.72475299646618E-3</v>
      </c>
      <c r="J292" s="48">
        <v>58.938395989253799</v>
      </c>
      <c r="K292" s="49">
        <v>1.7810111388541501E-11</v>
      </c>
      <c r="L292" s="49">
        <v>2.3855351865988302E-10</v>
      </c>
      <c r="M292" s="48">
        <v>0.96186687008397997</v>
      </c>
      <c r="N292" s="48">
        <v>0.81298045227847804</v>
      </c>
      <c r="O292" s="48">
        <v>2.72475299646618E-3</v>
      </c>
      <c r="P292" s="48" t="s">
        <v>163</v>
      </c>
      <c r="Q292" s="48">
        <v>289</v>
      </c>
      <c r="R292" s="78" t="s">
        <v>8</v>
      </c>
    </row>
    <row r="293" spans="1:18" x14ac:dyDescent="0.2">
      <c r="A293" s="48">
        <v>291</v>
      </c>
      <c r="B293" s="48">
        <v>1.0096382494751599</v>
      </c>
      <c r="C293" s="48">
        <v>9.5920978589106205E-3</v>
      </c>
      <c r="D293" s="69">
        <v>1.26333444608249E-2</v>
      </c>
      <c r="E293" s="49">
        <v>3.8216012813392899E-10</v>
      </c>
      <c r="F293" s="48">
        <v>5.3574940567522697E-2</v>
      </c>
      <c r="G293" s="48">
        <v>0.81649203559209205</v>
      </c>
      <c r="H293" s="48">
        <v>-1</v>
      </c>
      <c r="I293" s="48">
        <v>2.72717782530964E-3</v>
      </c>
      <c r="J293" s="48">
        <v>59.123334680758099</v>
      </c>
      <c r="K293" s="49">
        <v>1.8616620140038899E-11</v>
      </c>
      <c r="L293" s="49">
        <v>2.58013926118057E-10</v>
      </c>
      <c r="M293" s="48">
        <v>0.96248683205571495</v>
      </c>
      <c r="N293" s="48">
        <v>0.81649203559209205</v>
      </c>
      <c r="O293" s="48">
        <v>2.72717782530964E-3</v>
      </c>
      <c r="P293" s="48" t="s">
        <v>163</v>
      </c>
      <c r="Q293" s="48">
        <v>290</v>
      </c>
      <c r="R293" s="78" t="s">
        <v>8</v>
      </c>
    </row>
    <row r="294" spans="1:18" x14ac:dyDescent="0.2">
      <c r="A294" s="48">
        <v>292</v>
      </c>
      <c r="B294" s="48">
        <v>1.00968195802031</v>
      </c>
      <c r="C294" s="48">
        <v>9.63538821474735E-3</v>
      </c>
      <c r="D294" s="48">
        <v>1.2633524522916899E-2</v>
      </c>
      <c r="E294" s="49">
        <v>4.3419201983772498E-10</v>
      </c>
      <c r="F294" s="48">
        <v>5.3655747487620399E-2</v>
      </c>
      <c r="G294" s="48">
        <v>0.81971329431239004</v>
      </c>
      <c r="H294" s="48">
        <v>-1</v>
      </c>
      <c r="I294" s="48">
        <v>2.7436984774877001E-3</v>
      </c>
      <c r="J294" s="48">
        <v>59.20877262082</v>
      </c>
      <c r="K294" s="49">
        <v>2.0820296498171901E-11</v>
      </c>
      <c r="L294" s="49">
        <v>2.7922701243306202E-10</v>
      </c>
      <c r="M294" s="48">
        <v>0.96308155669140305</v>
      </c>
      <c r="N294" s="48">
        <v>0.81971329431239004</v>
      </c>
      <c r="O294" s="48">
        <v>2.7436984774877001E-3</v>
      </c>
      <c r="P294" s="48" t="s">
        <v>163</v>
      </c>
      <c r="Q294" s="48">
        <v>291</v>
      </c>
      <c r="R294" s="78" t="s">
        <v>8</v>
      </c>
    </row>
    <row r="295" spans="1:18" x14ac:dyDescent="0.2">
      <c r="A295" s="48">
        <v>293</v>
      </c>
      <c r="B295" s="48">
        <v>1.0096825582751501</v>
      </c>
      <c r="C295" s="48">
        <v>9.6359827134906706E-3</v>
      </c>
      <c r="D295" s="48">
        <v>1.26385762149731E-2</v>
      </c>
      <c r="E295" s="49">
        <v>4.4807922951874803E-10</v>
      </c>
      <c r="F295" s="48">
        <v>5.3785951043382699E-2</v>
      </c>
      <c r="G295" s="48">
        <v>0.82247764645848298</v>
      </c>
      <c r="H295" s="48">
        <v>-1</v>
      </c>
      <c r="I295" s="48">
        <v>2.7574460445007102E-3</v>
      </c>
      <c r="J295" s="48">
        <v>59.265695564111397</v>
      </c>
      <c r="K295" s="49">
        <v>2.1233360923225402E-11</v>
      </c>
      <c r="L295" s="70">
        <v>3.0274408036708002E-10</v>
      </c>
      <c r="M295" s="48">
        <v>0.963734048468605</v>
      </c>
      <c r="N295" s="48">
        <v>0.82247764645848298</v>
      </c>
      <c r="O295" s="48">
        <v>2.7574460445007102E-3</v>
      </c>
      <c r="P295" s="48" t="s">
        <v>163</v>
      </c>
      <c r="Q295" s="48">
        <v>292</v>
      </c>
      <c r="R295" s="78" t="s">
        <v>8</v>
      </c>
    </row>
    <row r="296" spans="1:18" x14ac:dyDescent="0.2">
      <c r="A296" s="48">
        <v>294</v>
      </c>
      <c r="B296" s="48">
        <v>1.0097319682856201</v>
      </c>
      <c r="C296" s="48">
        <v>9.6849176991832108E-3</v>
      </c>
      <c r="D296" s="48">
        <v>1.26404624110218E-2</v>
      </c>
      <c r="E296" s="49">
        <v>4.7698245997864203E-10</v>
      </c>
      <c r="F296" s="48">
        <v>5.3855998908528699E-2</v>
      </c>
      <c r="G296" s="48">
        <v>0.82248755339246105</v>
      </c>
      <c r="H296" s="48">
        <v>-1</v>
      </c>
      <c r="I296" s="48">
        <v>2.7607315980337798E-3</v>
      </c>
      <c r="J296" s="48">
        <v>59.4625817633898</v>
      </c>
      <c r="K296" s="49">
        <v>2.3041166088077099E-11</v>
      </c>
      <c r="L296" s="49">
        <v>3.1706796903365899E-10</v>
      </c>
      <c r="M296" s="48">
        <v>0.96378929005588898</v>
      </c>
      <c r="N296" s="48">
        <v>0.82248755339246105</v>
      </c>
      <c r="O296" s="48">
        <v>2.7607315980337798E-3</v>
      </c>
      <c r="P296" s="48" t="s">
        <v>163</v>
      </c>
      <c r="Q296" s="48">
        <v>293</v>
      </c>
      <c r="R296" s="78" t="s">
        <v>8</v>
      </c>
    </row>
    <row r="297" spans="1:18" x14ac:dyDescent="0.2">
      <c r="A297" s="48">
        <v>295</v>
      </c>
      <c r="B297" s="48">
        <v>1.00974919248051</v>
      </c>
      <c r="C297" s="48">
        <v>9.7019757388712297E-3</v>
      </c>
      <c r="D297" s="48">
        <v>1.2642343712746799E-2</v>
      </c>
      <c r="E297" s="49">
        <v>4.8910639990998897E-10</v>
      </c>
      <c r="F297" s="48">
        <v>5.38708971119531E-2</v>
      </c>
      <c r="G297" s="48">
        <v>0.82374516940456399</v>
      </c>
      <c r="H297" s="48">
        <v>-1</v>
      </c>
      <c r="I297" s="48">
        <v>2.78721488203785E-3</v>
      </c>
      <c r="J297" s="48">
        <v>59.464169413239802</v>
      </c>
      <c r="K297" s="49">
        <v>2.37099012648772E-11</v>
      </c>
      <c r="L297" s="49">
        <v>3.18850400851558E-10</v>
      </c>
      <c r="M297" s="48">
        <v>0.96391396237859905</v>
      </c>
      <c r="N297" s="48">
        <v>0.82374516940456399</v>
      </c>
      <c r="O297" s="48">
        <v>2.78721488203785E-3</v>
      </c>
      <c r="P297" s="48" t="s">
        <v>163</v>
      </c>
      <c r="Q297" s="48">
        <v>294</v>
      </c>
      <c r="R297" s="78" t="s">
        <v>8</v>
      </c>
    </row>
    <row r="298" spans="1:18" x14ac:dyDescent="0.2">
      <c r="A298" s="48">
        <v>296</v>
      </c>
      <c r="B298" s="48">
        <v>1.0097526907372001</v>
      </c>
      <c r="C298" s="48">
        <v>9.7054402136608608E-3</v>
      </c>
      <c r="D298" s="48">
        <v>1.2642536894410399E-2</v>
      </c>
      <c r="E298" s="49">
        <v>5.3602041077994399E-10</v>
      </c>
      <c r="F298" s="48">
        <v>5.40974506784722E-2</v>
      </c>
      <c r="G298" s="48">
        <v>0.83152652855007203</v>
      </c>
      <c r="H298" s="48">
        <v>-1</v>
      </c>
      <c r="I298" s="48">
        <v>2.7894306219145701E-3</v>
      </c>
      <c r="J298" s="48">
        <v>59.689019102391804</v>
      </c>
      <c r="K298" s="49">
        <v>2.4106632915139499E-11</v>
      </c>
      <c r="L298" s="49">
        <v>3.2495050701818698E-10</v>
      </c>
      <c r="M298" s="48">
        <v>0.96418603199736597</v>
      </c>
      <c r="N298" s="48">
        <v>0.83152652855007203</v>
      </c>
      <c r="O298" s="48">
        <v>2.7894306219145701E-3</v>
      </c>
      <c r="P298" s="48" t="s">
        <v>163</v>
      </c>
      <c r="Q298" s="48">
        <v>295</v>
      </c>
      <c r="R298" s="78" t="s">
        <v>8</v>
      </c>
    </row>
    <row r="299" spans="1:18" x14ac:dyDescent="0.2">
      <c r="A299" s="48">
        <v>297</v>
      </c>
      <c r="B299" s="48">
        <v>1.0097553376652399</v>
      </c>
      <c r="C299" s="48">
        <v>9.7080615729291907E-3</v>
      </c>
      <c r="D299" s="48">
        <v>1.2642747926948099E-2</v>
      </c>
      <c r="E299" s="49">
        <v>5.4355438563848804E-10</v>
      </c>
      <c r="F299" s="48">
        <v>5.4115788502995602E-2</v>
      </c>
      <c r="G299" s="48">
        <v>0.83347292989498301</v>
      </c>
      <c r="H299" s="48">
        <v>-1</v>
      </c>
      <c r="I299" s="48">
        <v>2.79320030013747E-3</v>
      </c>
      <c r="J299" s="48">
        <v>59.790884652390297</v>
      </c>
      <c r="K299" s="49">
        <v>2.4771815440543799E-11</v>
      </c>
      <c r="L299" s="49">
        <v>3.29242435527085E-10</v>
      </c>
      <c r="M299" s="48">
        <v>0.96483243449099498</v>
      </c>
      <c r="N299" s="48">
        <v>0.83347292989498301</v>
      </c>
      <c r="O299" s="48">
        <v>2.79320030013747E-3</v>
      </c>
      <c r="P299" s="48" t="s">
        <v>163</v>
      </c>
      <c r="Q299" s="48">
        <v>296</v>
      </c>
      <c r="R299" s="78" t="s">
        <v>8</v>
      </c>
    </row>
    <row r="300" spans="1:18" x14ac:dyDescent="0.2">
      <c r="A300" s="48">
        <v>298</v>
      </c>
      <c r="B300" s="48">
        <v>1.00976949690888</v>
      </c>
      <c r="C300" s="48">
        <v>9.7220839245196408E-3</v>
      </c>
      <c r="D300" s="48">
        <v>1.26428898752836E-2</v>
      </c>
      <c r="E300" s="49">
        <v>5.6397856597656898E-10</v>
      </c>
      <c r="F300" s="48">
        <v>5.4127138906871E-2</v>
      </c>
      <c r="G300" s="48">
        <v>0.83699328951330398</v>
      </c>
      <c r="H300" s="48">
        <v>-1</v>
      </c>
      <c r="I300" s="48">
        <v>2.8007937522560701E-3</v>
      </c>
      <c r="J300" s="48">
        <v>59.818190068427597</v>
      </c>
      <c r="K300" s="49">
        <v>2.9945566312168499E-11</v>
      </c>
      <c r="L300" s="70">
        <v>3.49364818908845E-10</v>
      </c>
      <c r="M300" s="48">
        <v>0.96495415903894599</v>
      </c>
      <c r="N300" s="48">
        <v>0.83699328951330398</v>
      </c>
      <c r="O300" s="48">
        <v>2.8007937522560701E-3</v>
      </c>
      <c r="P300" s="48" t="s">
        <v>163</v>
      </c>
      <c r="Q300" s="48">
        <v>297</v>
      </c>
      <c r="R300" s="78" t="s">
        <v>8</v>
      </c>
    </row>
    <row r="301" spans="1:18" x14ac:dyDescent="0.2">
      <c r="A301" s="48">
        <v>299</v>
      </c>
      <c r="B301" s="48">
        <v>1.00977248484087</v>
      </c>
      <c r="C301" s="48">
        <v>9.7250429439597399E-3</v>
      </c>
      <c r="D301" s="48">
        <v>1.2643454681633999E-2</v>
      </c>
      <c r="E301" s="49">
        <v>7.3928841967370696E-10</v>
      </c>
      <c r="F301" s="48">
        <v>5.4143609008295901E-2</v>
      </c>
      <c r="G301" s="48">
        <v>0.85582567424165701</v>
      </c>
      <c r="H301" s="48">
        <v>-1</v>
      </c>
      <c r="I301" s="48">
        <v>2.8103524810502499E-3</v>
      </c>
      <c r="J301" s="48">
        <v>60.023257902035603</v>
      </c>
      <c r="K301" s="49">
        <v>3.3078917939405801E-11</v>
      </c>
      <c r="L301" s="49">
        <v>3.8237158880336102E-10</v>
      </c>
      <c r="M301" s="48">
        <v>0.96518320695563697</v>
      </c>
      <c r="N301" s="48">
        <v>0.85582567424165701</v>
      </c>
      <c r="O301" s="48">
        <v>2.8103524810502499E-3</v>
      </c>
      <c r="P301" s="48" t="s">
        <v>163</v>
      </c>
      <c r="Q301" s="48">
        <v>298</v>
      </c>
      <c r="R301" s="78" t="s">
        <v>8</v>
      </c>
    </row>
    <row r="302" spans="1:18" x14ac:dyDescent="0.2">
      <c r="A302" s="48">
        <v>300</v>
      </c>
      <c r="B302" s="48">
        <v>1.0098117594595299</v>
      </c>
      <c r="C302" s="48">
        <v>9.7639367101140101E-3</v>
      </c>
      <c r="D302" s="48">
        <v>1.2644626845422001E-2</v>
      </c>
      <c r="E302" s="49">
        <v>8.57881032244522E-10</v>
      </c>
      <c r="F302" s="48">
        <v>5.41970035176641E-2</v>
      </c>
      <c r="G302" s="69">
        <v>0.87039555581846995</v>
      </c>
      <c r="H302" s="48">
        <v>-1</v>
      </c>
      <c r="I302" s="48">
        <v>2.8220821899101402E-3</v>
      </c>
      <c r="J302" s="48">
        <v>60.044946049569802</v>
      </c>
      <c r="K302" s="49">
        <v>3.3949444867099197E-11</v>
      </c>
      <c r="L302" s="49">
        <v>4.2052864134247198E-10</v>
      </c>
      <c r="M302" s="48">
        <v>0.96522146314805202</v>
      </c>
      <c r="N302" s="69">
        <v>0.87039555581846995</v>
      </c>
      <c r="O302" s="48">
        <v>2.8220821899101402E-3</v>
      </c>
      <c r="P302" s="48" t="s">
        <v>163</v>
      </c>
      <c r="Q302" s="48">
        <v>299</v>
      </c>
      <c r="R302" s="78" t="s">
        <v>8</v>
      </c>
    </row>
    <row r="303" spans="1:18" x14ac:dyDescent="0.2">
      <c r="A303" s="48">
        <v>301</v>
      </c>
      <c r="B303" s="48">
        <v>1.00982540273167</v>
      </c>
      <c r="C303" s="48">
        <v>9.7774473271653103E-3</v>
      </c>
      <c r="D303" s="48">
        <v>1.2645129172886099E-2</v>
      </c>
      <c r="E303" s="49">
        <v>9.6507279755498493E-10</v>
      </c>
      <c r="F303" s="48">
        <v>5.4242916688013197E-2</v>
      </c>
      <c r="G303" s="48">
        <v>0.87679532850632302</v>
      </c>
      <c r="H303" s="48">
        <v>-1</v>
      </c>
      <c r="I303" s="48">
        <v>2.8528609698863102E-3</v>
      </c>
      <c r="J303" s="48">
        <v>60.242626097187902</v>
      </c>
      <c r="K303" s="49">
        <v>3.5262157327952699E-11</v>
      </c>
      <c r="L303" s="49">
        <v>4.25038063430671E-10</v>
      </c>
      <c r="M303" s="48">
        <v>0.96552092816456803</v>
      </c>
      <c r="N303" s="48">
        <v>0.87679532850632302</v>
      </c>
      <c r="O303" s="48">
        <v>2.8528609698863102E-3</v>
      </c>
      <c r="P303" s="48" t="s">
        <v>163</v>
      </c>
      <c r="Q303" s="48">
        <v>300</v>
      </c>
      <c r="R303" s="78" t="s">
        <v>8</v>
      </c>
    </row>
    <row r="304" spans="1:18" x14ac:dyDescent="0.2">
      <c r="A304" s="48">
        <v>302</v>
      </c>
      <c r="B304" s="48">
        <v>1.0098294289777501</v>
      </c>
      <c r="C304" s="48">
        <v>9.7814343907187094E-3</v>
      </c>
      <c r="D304" s="48">
        <v>1.2646759555155301E-2</v>
      </c>
      <c r="E304" s="49">
        <v>1.0207698290971401E-9</v>
      </c>
      <c r="F304" s="48">
        <v>5.4301076316791499E-2</v>
      </c>
      <c r="G304" s="48">
        <v>0.87706828374449297</v>
      </c>
      <c r="H304" s="48">
        <v>-1</v>
      </c>
      <c r="I304" s="48">
        <v>2.8656993093753701E-3</v>
      </c>
      <c r="J304" s="48">
        <v>60.2545022045975</v>
      </c>
      <c r="K304" s="49">
        <v>3.9611323158279298E-11</v>
      </c>
      <c r="L304" s="49">
        <v>4.4919175816104599E-10</v>
      </c>
      <c r="M304" s="48">
        <v>0.96560324834921196</v>
      </c>
      <c r="N304" s="48">
        <v>0.87706828374449297</v>
      </c>
      <c r="O304" s="48">
        <v>2.8656993093753701E-3</v>
      </c>
      <c r="P304" s="48" t="s">
        <v>163</v>
      </c>
      <c r="Q304" s="48">
        <v>301</v>
      </c>
      <c r="R304" s="78" t="s">
        <v>8</v>
      </c>
    </row>
    <row r="305" spans="1:18" x14ac:dyDescent="0.2">
      <c r="A305" s="48">
        <v>303</v>
      </c>
      <c r="B305" s="48">
        <v>1.0098315587996001</v>
      </c>
      <c r="C305" s="48">
        <v>9.7835434791834503E-3</v>
      </c>
      <c r="D305" s="48">
        <v>1.26483734867203E-2</v>
      </c>
      <c r="E305" s="49">
        <v>1.0223097083082499E-9</v>
      </c>
      <c r="F305" s="48">
        <v>5.4723131802184001E-2</v>
      </c>
      <c r="G305" s="48">
        <v>0.87768363950088302</v>
      </c>
      <c r="H305" s="48">
        <v>-1</v>
      </c>
      <c r="I305" s="48">
        <v>2.8875076382871498E-3</v>
      </c>
      <c r="J305" s="48">
        <v>60.374411226985501</v>
      </c>
      <c r="K305" s="49">
        <v>3.9914641748942902E-11</v>
      </c>
      <c r="L305" s="49">
        <v>4.8247402529230002E-10</v>
      </c>
      <c r="M305" s="48">
        <v>0.96643126166270099</v>
      </c>
      <c r="N305" s="48">
        <v>0.87768363950088302</v>
      </c>
      <c r="O305" s="48">
        <v>2.8875076382871498E-3</v>
      </c>
      <c r="P305" s="48" t="s">
        <v>163</v>
      </c>
      <c r="Q305" s="48">
        <v>302</v>
      </c>
      <c r="R305" s="78" t="s">
        <v>8</v>
      </c>
    </row>
    <row r="306" spans="1:18" x14ac:dyDescent="0.2">
      <c r="A306" s="48">
        <v>304</v>
      </c>
      <c r="B306" s="48">
        <v>1.00984415345856</v>
      </c>
      <c r="C306" s="48">
        <v>9.7960154407854706E-3</v>
      </c>
      <c r="D306" s="48">
        <v>1.2651855211072E-2</v>
      </c>
      <c r="E306" s="49">
        <v>1.0509300347885301E-9</v>
      </c>
      <c r="F306" s="48">
        <v>5.4726951731018901E-2</v>
      </c>
      <c r="G306" s="48">
        <v>0.89655653601174101</v>
      </c>
      <c r="H306" s="48">
        <v>-1</v>
      </c>
      <c r="I306" s="48">
        <v>2.9004697673646099E-3</v>
      </c>
      <c r="J306" s="48">
        <v>60.439602239749597</v>
      </c>
      <c r="K306" s="49">
        <v>3.9993618820464E-11</v>
      </c>
      <c r="L306" s="49">
        <v>5.0826706533881101E-10</v>
      </c>
      <c r="M306" s="48">
        <v>0.96661018982705205</v>
      </c>
      <c r="N306" s="48">
        <v>0.89655653601174101</v>
      </c>
      <c r="O306" s="48">
        <v>2.9004697673646099E-3</v>
      </c>
      <c r="P306" s="48" t="s">
        <v>163</v>
      </c>
      <c r="Q306" s="48">
        <v>303</v>
      </c>
      <c r="R306" s="78" t="s">
        <v>8</v>
      </c>
    </row>
    <row r="307" spans="1:18" x14ac:dyDescent="0.2">
      <c r="A307" s="48">
        <v>305</v>
      </c>
      <c r="B307" s="48">
        <v>1.00985879456772</v>
      </c>
      <c r="C307" s="48">
        <v>9.8105137205178692E-3</v>
      </c>
      <c r="D307" s="48">
        <v>1.2653428097809401E-2</v>
      </c>
      <c r="E307" s="49">
        <v>1.22686153272351E-9</v>
      </c>
      <c r="F307" s="48">
        <v>5.4857599687586599E-2</v>
      </c>
      <c r="G307" s="48">
        <v>0.89967157383380703</v>
      </c>
      <c r="H307" s="48">
        <v>-1</v>
      </c>
      <c r="I307" s="48">
        <v>2.9086708001644199E-3</v>
      </c>
      <c r="J307" s="48">
        <v>60.659988311839101</v>
      </c>
      <c r="K307" s="49">
        <v>4.5359314332878297E-11</v>
      </c>
      <c r="L307" s="49">
        <v>5.1478704985671797E-10</v>
      </c>
      <c r="M307" s="48">
        <v>0.96685348485665301</v>
      </c>
      <c r="N307" s="48">
        <v>0.89967157383380703</v>
      </c>
      <c r="O307" s="48">
        <v>2.9086708001644199E-3</v>
      </c>
      <c r="P307" s="48" t="s">
        <v>163</v>
      </c>
      <c r="Q307" s="48">
        <v>304</v>
      </c>
      <c r="R307" s="78" t="s">
        <v>8</v>
      </c>
    </row>
    <row r="308" spans="1:18" x14ac:dyDescent="0.2">
      <c r="A308" s="48">
        <v>306</v>
      </c>
      <c r="B308" s="48">
        <v>1.0098665595334899</v>
      </c>
      <c r="C308" s="48">
        <v>9.8182028508732398E-3</v>
      </c>
      <c r="D308" s="48">
        <v>1.26535187333647E-2</v>
      </c>
      <c r="E308" s="49">
        <v>1.3943886757044499E-9</v>
      </c>
      <c r="F308" s="48">
        <v>5.4909498130160703E-2</v>
      </c>
      <c r="G308" s="48">
        <v>0.91539962321267299</v>
      </c>
      <c r="H308" s="48">
        <v>-1</v>
      </c>
      <c r="I308" s="48">
        <v>2.9090327971844701E-3</v>
      </c>
      <c r="J308" s="48">
        <v>60.666541894636403</v>
      </c>
      <c r="K308" s="49">
        <v>5.1820431034364299E-11</v>
      </c>
      <c r="L308" s="49">
        <v>6.9929480085324296E-10</v>
      </c>
      <c r="M308" s="48">
        <v>0.96695792586044504</v>
      </c>
      <c r="N308" s="48">
        <v>0.91539962321267299</v>
      </c>
      <c r="O308" s="48">
        <v>2.9090327971844701E-3</v>
      </c>
      <c r="P308" s="48" t="s">
        <v>163</v>
      </c>
      <c r="Q308" s="48">
        <v>305</v>
      </c>
      <c r="R308" s="78" t="s">
        <v>8</v>
      </c>
    </row>
    <row r="309" spans="1:18" x14ac:dyDescent="0.2">
      <c r="A309" s="48">
        <v>307</v>
      </c>
      <c r="B309" s="48">
        <v>1.0098835814559699</v>
      </c>
      <c r="C309" s="48">
        <v>9.83505832436842E-3</v>
      </c>
      <c r="D309" s="48">
        <v>1.26543843018866E-2</v>
      </c>
      <c r="E309" s="49">
        <v>1.40741948245171E-9</v>
      </c>
      <c r="F309" s="48">
        <v>5.4944333056394401E-2</v>
      </c>
      <c r="G309" s="48">
        <v>0.92689865269918004</v>
      </c>
      <c r="H309" s="48">
        <v>-1</v>
      </c>
      <c r="I309" s="48">
        <v>2.9129370677476699E-3</v>
      </c>
      <c r="J309" s="48">
        <v>60.734610224402402</v>
      </c>
      <c r="K309" s="49">
        <v>5.26513769130135E-11</v>
      </c>
      <c r="L309" s="49">
        <v>8.1826970908624197E-10</v>
      </c>
      <c r="M309" s="48">
        <v>0.96748723945884596</v>
      </c>
      <c r="N309" s="48">
        <v>0.92689865269918004</v>
      </c>
      <c r="O309" s="48">
        <v>2.9129370677476699E-3</v>
      </c>
      <c r="P309" s="48" t="s">
        <v>163</v>
      </c>
      <c r="Q309" s="48">
        <v>306</v>
      </c>
      <c r="R309" s="78" t="s">
        <v>8</v>
      </c>
    </row>
    <row r="310" spans="1:18" x14ac:dyDescent="0.2">
      <c r="A310" s="48">
        <v>308</v>
      </c>
      <c r="B310" s="48">
        <v>1.0099043586832399</v>
      </c>
      <c r="C310" s="48">
        <v>9.8556319963400106E-3</v>
      </c>
      <c r="D310" s="48">
        <v>1.26553269212973E-2</v>
      </c>
      <c r="E310" s="49">
        <v>1.8874456082928901E-9</v>
      </c>
      <c r="F310" s="48">
        <v>5.5091441505027199E-2</v>
      </c>
      <c r="G310" s="48">
        <v>0.93117972144408401</v>
      </c>
      <c r="H310" s="48">
        <v>-1</v>
      </c>
      <c r="I310" s="48">
        <v>2.9262438376795601E-3</v>
      </c>
      <c r="J310" s="48">
        <v>60.820064863822402</v>
      </c>
      <c r="K310" s="49">
        <v>5.5711500637758302E-11</v>
      </c>
      <c r="L310" s="49">
        <v>8.6400099107961595E-10</v>
      </c>
      <c r="M310" s="48">
        <v>0.96807578711251496</v>
      </c>
      <c r="N310" s="48">
        <v>0.93117972144408401</v>
      </c>
      <c r="O310" s="48">
        <v>2.9262438376795601E-3</v>
      </c>
      <c r="P310" s="48" t="s">
        <v>163</v>
      </c>
      <c r="Q310" s="48">
        <v>307</v>
      </c>
      <c r="R310" s="78" t="s">
        <v>8</v>
      </c>
    </row>
    <row r="311" spans="1:18" x14ac:dyDescent="0.2">
      <c r="A311" s="48">
        <v>309</v>
      </c>
      <c r="B311" s="48">
        <v>1.0099356054509001</v>
      </c>
      <c r="C311" s="48">
        <v>9.8865718413001999E-3</v>
      </c>
      <c r="D311" s="48">
        <v>1.2655585396270499E-2</v>
      </c>
      <c r="E311" s="49">
        <v>1.9016755181657099E-9</v>
      </c>
      <c r="F311" s="48">
        <v>5.5232980276598703E-2</v>
      </c>
      <c r="G311" s="48">
        <v>0.93125812643960704</v>
      </c>
      <c r="H311" s="48">
        <v>-1</v>
      </c>
      <c r="I311" s="48">
        <v>2.9292087271202598E-3</v>
      </c>
      <c r="J311" s="48">
        <v>60.9456425634787</v>
      </c>
      <c r="K311" s="49">
        <v>5.6453818636169801E-11</v>
      </c>
      <c r="L311" s="49">
        <v>9.5148192407434591E-10</v>
      </c>
      <c r="M311" s="48">
        <v>0.96811607338962402</v>
      </c>
      <c r="N311" s="48">
        <v>0.93125812643960704</v>
      </c>
      <c r="O311" s="48">
        <v>2.9292087271202598E-3</v>
      </c>
      <c r="P311" s="48" t="s">
        <v>163</v>
      </c>
      <c r="Q311" s="48">
        <v>308</v>
      </c>
      <c r="R311" s="78" t="s">
        <v>8</v>
      </c>
    </row>
    <row r="312" spans="1:18" x14ac:dyDescent="0.2">
      <c r="A312" s="48">
        <v>310</v>
      </c>
      <c r="B312" s="48">
        <v>1.0100079663821</v>
      </c>
      <c r="C312" s="48">
        <v>9.9582183290882597E-3</v>
      </c>
      <c r="D312" s="48">
        <v>1.2657080786177201E-2</v>
      </c>
      <c r="E312" s="49">
        <v>1.9623764246070901E-9</v>
      </c>
      <c r="F312" s="48">
        <v>5.5253274263245201E-2</v>
      </c>
      <c r="G312" s="48">
        <v>0.93673720941062399</v>
      </c>
      <c r="H312" s="48">
        <v>-1</v>
      </c>
      <c r="I312" s="48">
        <v>2.9338914686951002E-3</v>
      </c>
      <c r="J312" s="48">
        <v>61.142775874300099</v>
      </c>
      <c r="K312" s="49">
        <v>5.7026793076462397E-11</v>
      </c>
      <c r="L312" s="49">
        <v>9.5248743352740007E-10</v>
      </c>
      <c r="M312" s="48">
        <v>0.96831219292277604</v>
      </c>
      <c r="N312" s="48">
        <v>0.93673720941062399</v>
      </c>
      <c r="O312" s="48">
        <v>2.9338914686951002E-3</v>
      </c>
      <c r="P312" s="48" t="s">
        <v>163</v>
      </c>
      <c r="Q312" s="48">
        <v>309</v>
      </c>
      <c r="R312" s="78" t="s">
        <v>8</v>
      </c>
    </row>
    <row r="313" spans="1:18" x14ac:dyDescent="0.2">
      <c r="A313" s="48">
        <v>311</v>
      </c>
      <c r="B313" s="48">
        <v>1.0100459520795599</v>
      </c>
      <c r="C313" s="48">
        <v>9.9958269266805597E-3</v>
      </c>
      <c r="D313" s="48">
        <v>1.2657977509248601E-2</v>
      </c>
      <c r="E313" s="49">
        <v>2.2434496512826598E-9</v>
      </c>
      <c r="F313" s="48">
        <v>5.5312798210268299E-2</v>
      </c>
      <c r="G313" s="48">
        <v>0.946677131461093</v>
      </c>
      <c r="H313" s="48">
        <v>-1</v>
      </c>
      <c r="I313" s="48">
        <v>2.9342520187948099E-3</v>
      </c>
      <c r="J313" s="48">
        <v>61.2693226387536</v>
      </c>
      <c r="K313" s="49">
        <v>6.1080360346188695E-11</v>
      </c>
      <c r="L313" s="49">
        <v>9.5592569587005708E-10</v>
      </c>
      <c r="M313" s="48">
        <v>0.96878107133777402</v>
      </c>
      <c r="N313" s="48">
        <v>0.946677131461093</v>
      </c>
      <c r="O313" s="48">
        <v>2.9342520187948099E-3</v>
      </c>
      <c r="P313" s="48" t="s">
        <v>163</v>
      </c>
      <c r="Q313" s="48">
        <v>310</v>
      </c>
      <c r="R313" s="78" t="s">
        <v>8</v>
      </c>
    </row>
    <row r="314" spans="1:18" x14ac:dyDescent="0.2">
      <c r="A314" s="48">
        <v>312</v>
      </c>
      <c r="B314" s="48">
        <v>1.01006831477838</v>
      </c>
      <c r="C314" s="48">
        <v>1.00179669602324E-2</v>
      </c>
      <c r="D314" s="48">
        <v>1.26591528987184E-2</v>
      </c>
      <c r="E314" s="49">
        <v>2.3760939704421102E-9</v>
      </c>
      <c r="F314" s="48">
        <v>5.5368147426662503E-2</v>
      </c>
      <c r="G314" s="69">
        <v>0.94828271749094195</v>
      </c>
      <c r="H314" s="48">
        <v>-1</v>
      </c>
      <c r="I314" s="48">
        <v>2.9559656567140699E-3</v>
      </c>
      <c r="J314" s="48">
        <v>61.342828407194702</v>
      </c>
      <c r="K314" s="49">
        <v>6.3309727282371004E-11</v>
      </c>
      <c r="L314" s="49">
        <v>1.0798872411894199E-9</v>
      </c>
      <c r="M314" s="48">
        <v>0.96892097115607001</v>
      </c>
      <c r="N314" s="69">
        <v>0.94828271749094195</v>
      </c>
      <c r="O314" s="48">
        <v>2.9559656567140699E-3</v>
      </c>
      <c r="P314" s="48" t="s">
        <v>163</v>
      </c>
      <c r="Q314" s="48">
        <v>311</v>
      </c>
      <c r="R314" s="78" t="s">
        <v>8</v>
      </c>
    </row>
    <row r="315" spans="1:18" x14ac:dyDescent="0.2">
      <c r="A315" s="48">
        <v>313</v>
      </c>
      <c r="B315" s="48">
        <v>1.01007445443781</v>
      </c>
      <c r="C315" s="48">
        <v>1.0024045401344399E-2</v>
      </c>
      <c r="D315" s="48">
        <v>1.26598253748976E-2</v>
      </c>
      <c r="E315" s="49">
        <v>2.5621575271008098E-9</v>
      </c>
      <c r="F315" s="48">
        <v>5.5392980532570302E-2</v>
      </c>
      <c r="G315" s="48">
        <v>0.95258337353264999</v>
      </c>
      <c r="H315" s="48">
        <v>-1</v>
      </c>
      <c r="I315" s="48">
        <v>2.9740627436671998E-3</v>
      </c>
      <c r="J315" s="48">
        <v>61.539352674845702</v>
      </c>
      <c r="K315" s="49">
        <v>6.4844133227085694E-11</v>
      </c>
      <c r="L315" s="49">
        <v>1.0820561138435999E-9</v>
      </c>
      <c r="M315" s="48">
        <v>0.96894645064210705</v>
      </c>
      <c r="N315" s="48">
        <v>0.95258337353264999</v>
      </c>
      <c r="O315" s="48">
        <v>2.9740627436671998E-3</v>
      </c>
      <c r="P315" s="48" t="s">
        <v>163</v>
      </c>
      <c r="Q315" s="48">
        <v>312</v>
      </c>
      <c r="R315" s="78" t="s">
        <v>8</v>
      </c>
    </row>
    <row r="316" spans="1:18" x14ac:dyDescent="0.2">
      <c r="A316" s="48">
        <v>314</v>
      </c>
      <c r="B316" s="48">
        <v>1.01007567879917</v>
      </c>
      <c r="C316" s="48">
        <v>1.00252575502215E-2</v>
      </c>
      <c r="D316" s="48">
        <v>1.26599272243173E-2</v>
      </c>
      <c r="E316" s="49">
        <v>3.3235980306707298E-9</v>
      </c>
      <c r="F316" s="48">
        <v>5.5417268600510702E-2</v>
      </c>
      <c r="G316" s="48">
        <v>0.95542974247725199</v>
      </c>
      <c r="H316" s="48">
        <v>-1</v>
      </c>
      <c r="I316" s="48">
        <v>2.9791532147014502E-3</v>
      </c>
      <c r="J316" s="48">
        <v>61.594824584017204</v>
      </c>
      <c r="K316" s="49">
        <v>6.8413907155025304E-11</v>
      </c>
      <c r="L316" s="49">
        <v>1.28929023882697E-9</v>
      </c>
      <c r="M316" s="48">
        <v>0.969105269836397</v>
      </c>
      <c r="N316" s="48">
        <v>0.95542974247725199</v>
      </c>
      <c r="O316" s="48">
        <v>2.9791532147014502E-3</v>
      </c>
      <c r="P316" s="48" t="s">
        <v>163</v>
      </c>
      <c r="Q316" s="48">
        <v>313</v>
      </c>
      <c r="R316" s="78" t="s">
        <v>8</v>
      </c>
    </row>
    <row r="317" spans="1:18" x14ac:dyDescent="0.2">
      <c r="A317" s="48">
        <v>315</v>
      </c>
      <c r="B317" s="48">
        <v>1.0100841516479799</v>
      </c>
      <c r="C317" s="48">
        <v>1.0033645845724E-2</v>
      </c>
      <c r="D317" s="48">
        <v>1.26611375553549E-2</v>
      </c>
      <c r="E317" s="49">
        <v>3.78063214528092E-9</v>
      </c>
      <c r="F317" s="48">
        <v>5.5476313057948999E-2</v>
      </c>
      <c r="G317" s="48">
        <v>0.95915118560888102</v>
      </c>
      <c r="H317" s="48">
        <v>-1</v>
      </c>
      <c r="I317" s="48">
        <v>3.01582701785794E-3</v>
      </c>
      <c r="J317" s="48">
        <v>61.7145276308677</v>
      </c>
      <c r="K317" s="49">
        <v>7.0827784233899306E-11</v>
      </c>
      <c r="L317" s="49">
        <v>1.4569185512755699E-9</v>
      </c>
      <c r="M317" s="48">
        <v>0.96914126745882201</v>
      </c>
      <c r="N317" s="48">
        <v>0.95915118560888102</v>
      </c>
      <c r="O317" s="48">
        <v>3.01582701785794E-3</v>
      </c>
      <c r="P317" s="48" t="s">
        <v>163</v>
      </c>
      <c r="Q317" s="48">
        <v>314</v>
      </c>
      <c r="R317" s="78" t="s">
        <v>8</v>
      </c>
    </row>
    <row r="318" spans="1:18" x14ac:dyDescent="0.2">
      <c r="A318" s="48">
        <v>316</v>
      </c>
      <c r="B318" s="48">
        <v>1.0100911981468199</v>
      </c>
      <c r="C318" s="48">
        <v>1.0040621971675099E-2</v>
      </c>
      <c r="D318" s="48">
        <v>1.26612513362333E-2</v>
      </c>
      <c r="E318" s="49">
        <v>5.3053742708609999E-9</v>
      </c>
      <c r="F318" s="48">
        <v>5.55550981154714E-2</v>
      </c>
      <c r="G318" s="48">
        <v>0.96018538121848296</v>
      </c>
      <c r="H318" s="48">
        <v>-1</v>
      </c>
      <c r="I318" s="48">
        <v>3.0219648850517001E-3</v>
      </c>
      <c r="J318" s="48">
        <v>61.956322135995798</v>
      </c>
      <c r="K318" s="49">
        <v>9.4308359126014903E-11</v>
      </c>
      <c r="L318" s="49">
        <v>1.5139416663855901E-9</v>
      </c>
      <c r="M318" s="48">
        <v>0.96916801127358998</v>
      </c>
      <c r="N318" s="48">
        <v>0.96018538121848296</v>
      </c>
      <c r="O318" s="48">
        <v>3.0219648850517001E-3</v>
      </c>
      <c r="P318" s="48" t="s">
        <v>163</v>
      </c>
      <c r="Q318" s="48">
        <v>315</v>
      </c>
      <c r="R318" s="78" t="s">
        <v>8</v>
      </c>
    </row>
    <row r="319" spans="1:18" x14ac:dyDescent="0.2">
      <c r="A319" s="48">
        <v>317</v>
      </c>
      <c r="B319" s="48">
        <v>1.01011020406145</v>
      </c>
      <c r="C319" s="48">
        <v>1.0059437832915999E-2</v>
      </c>
      <c r="D319" s="48">
        <v>1.2661275071961801E-2</v>
      </c>
      <c r="E319" s="49">
        <v>5.4314888514359503E-9</v>
      </c>
      <c r="F319" s="48">
        <v>5.5558464197478001E-2</v>
      </c>
      <c r="G319" s="48">
        <v>0.96506675516320395</v>
      </c>
      <c r="H319" s="48">
        <v>-1</v>
      </c>
      <c r="I319" s="48">
        <v>3.0394888044080501E-3</v>
      </c>
      <c r="J319" s="48">
        <v>62.115172186072002</v>
      </c>
      <c r="K319" s="49">
        <v>9.8442601261134399E-11</v>
      </c>
      <c r="L319" s="49">
        <v>1.7931372491668801E-9</v>
      </c>
      <c r="M319" s="48">
        <v>0.96927803779293797</v>
      </c>
      <c r="N319" s="48">
        <v>0.96506675516320395</v>
      </c>
      <c r="O319" s="48">
        <v>3.0394888044080501E-3</v>
      </c>
      <c r="P319" s="48" t="s">
        <v>163</v>
      </c>
      <c r="Q319" s="48">
        <v>316</v>
      </c>
      <c r="R319" s="78" t="s">
        <v>8</v>
      </c>
    </row>
    <row r="320" spans="1:18" x14ac:dyDescent="0.2">
      <c r="A320" s="48">
        <v>318</v>
      </c>
      <c r="B320" s="48">
        <v>1.0101271011103301</v>
      </c>
      <c r="C320" s="48">
        <v>1.0076165619136801E-2</v>
      </c>
      <c r="D320" s="48">
        <v>1.26626553555241E-2</v>
      </c>
      <c r="E320" s="70">
        <v>5.5032583608173603E-9</v>
      </c>
      <c r="F320" s="48">
        <v>5.5608723004251098E-2</v>
      </c>
      <c r="G320" s="48">
        <v>0.96777414059372002</v>
      </c>
      <c r="H320" s="48">
        <v>-1</v>
      </c>
      <c r="I320" s="48">
        <v>3.0443968871779999E-3</v>
      </c>
      <c r="J320" s="48">
        <v>62.212366184314199</v>
      </c>
      <c r="K320" s="49">
        <v>9.9928792532666004E-11</v>
      </c>
      <c r="L320" s="49">
        <v>1.8604427977163501E-9</v>
      </c>
      <c r="M320" s="48">
        <v>0.96941461344398605</v>
      </c>
      <c r="N320" s="48">
        <v>0.96777414059372002</v>
      </c>
      <c r="O320" s="48">
        <v>3.0443968871779999E-3</v>
      </c>
      <c r="P320" s="48" t="s">
        <v>163</v>
      </c>
      <c r="Q320" s="48">
        <v>317</v>
      </c>
      <c r="R320" s="78" t="s">
        <v>8</v>
      </c>
    </row>
    <row r="321" spans="1:18" x14ac:dyDescent="0.2">
      <c r="A321" s="48">
        <v>319</v>
      </c>
      <c r="B321" s="48">
        <v>1.0102103826252</v>
      </c>
      <c r="C321" s="48">
        <v>1.01586087907261E-2</v>
      </c>
      <c r="D321" s="48">
        <v>1.26630887856157E-2</v>
      </c>
      <c r="E321" s="49">
        <v>5.6383513910126199E-9</v>
      </c>
      <c r="F321" s="48">
        <v>5.5610046033944198E-2</v>
      </c>
      <c r="G321" s="48">
        <v>0.97103287263222904</v>
      </c>
      <c r="H321" s="48">
        <v>-1</v>
      </c>
      <c r="I321" s="48">
        <v>3.05165372413632E-3</v>
      </c>
      <c r="J321" s="48">
        <v>62.562313830919699</v>
      </c>
      <c r="K321" s="49">
        <v>1.01071806475369E-10</v>
      </c>
      <c r="L321" s="49">
        <v>2.02435379284434E-9</v>
      </c>
      <c r="M321" s="48">
        <v>0.96995043544243598</v>
      </c>
      <c r="N321" s="48">
        <v>0.97103287263222904</v>
      </c>
      <c r="O321" s="48">
        <v>3.05165372413632E-3</v>
      </c>
      <c r="P321" s="48" t="s">
        <v>163</v>
      </c>
      <c r="Q321" s="48">
        <v>318</v>
      </c>
      <c r="R321" s="78" t="s">
        <v>8</v>
      </c>
    </row>
    <row r="322" spans="1:18" x14ac:dyDescent="0.2">
      <c r="A322" s="48">
        <v>320</v>
      </c>
      <c r="B322" s="48">
        <v>1.0102383730847</v>
      </c>
      <c r="C322" s="48">
        <v>1.01863159616378E-2</v>
      </c>
      <c r="D322" s="48">
        <v>1.2663689426914501E-2</v>
      </c>
      <c r="E322" s="49">
        <v>6.5818340530640596E-9</v>
      </c>
      <c r="F322" s="48">
        <v>5.57081792657034E-2</v>
      </c>
      <c r="G322" s="48">
        <v>0.97830705205757096</v>
      </c>
      <c r="H322" s="48">
        <v>-1</v>
      </c>
      <c r="I322" s="48">
        <v>3.0630157260031102E-3</v>
      </c>
      <c r="J322" s="48">
        <v>62.757976864437097</v>
      </c>
      <c r="K322" s="49">
        <v>1.01933626890739E-10</v>
      </c>
      <c r="L322" s="49">
        <v>2.1293859241365398E-9</v>
      </c>
      <c r="M322" s="48">
        <v>0.97040974451562501</v>
      </c>
      <c r="N322" s="48">
        <v>0.97830705205757096</v>
      </c>
      <c r="O322" s="48">
        <v>3.0630157260031102E-3</v>
      </c>
      <c r="P322" s="48" t="s">
        <v>163</v>
      </c>
      <c r="Q322" s="48">
        <v>319</v>
      </c>
      <c r="R322" s="78" t="s">
        <v>8</v>
      </c>
    </row>
    <row r="323" spans="1:18" x14ac:dyDescent="0.2">
      <c r="A323" s="48">
        <v>321</v>
      </c>
      <c r="B323" s="48">
        <v>1.0102575669938501</v>
      </c>
      <c r="C323" s="48">
        <v>1.02053151675024E-2</v>
      </c>
      <c r="D323" s="48">
        <v>1.26648442973819E-2</v>
      </c>
      <c r="E323" s="49">
        <v>6.6724210083814203E-9</v>
      </c>
      <c r="F323" s="48">
        <v>5.5855531682780901E-2</v>
      </c>
      <c r="G323" s="48">
        <v>0.98929471217716702</v>
      </c>
      <c r="H323" s="48">
        <v>-1</v>
      </c>
      <c r="I323" s="48">
        <v>3.0674654907989901E-3</v>
      </c>
      <c r="J323" s="48">
        <v>63.009595956185699</v>
      </c>
      <c r="K323" s="49">
        <v>1.1045453377996699E-10</v>
      </c>
      <c r="L323" s="49">
        <v>2.3843866999980599E-9</v>
      </c>
      <c r="M323" s="48">
        <v>0.97059091057691405</v>
      </c>
      <c r="N323" s="48">
        <v>0.98929471217716702</v>
      </c>
      <c r="O323" s="48">
        <v>3.0674654907989901E-3</v>
      </c>
      <c r="P323" s="48" t="s">
        <v>163</v>
      </c>
      <c r="Q323" s="48">
        <v>320</v>
      </c>
      <c r="R323" s="78" t="s">
        <v>8</v>
      </c>
    </row>
    <row r="324" spans="1:18" x14ac:dyDescent="0.2">
      <c r="A324" s="48">
        <v>322</v>
      </c>
      <c r="B324" s="48">
        <v>1.0102588597792701</v>
      </c>
      <c r="C324" s="48">
        <v>1.02065948259075E-2</v>
      </c>
      <c r="D324" s="48">
        <v>1.26665850460375E-2</v>
      </c>
      <c r="E324" s="49">
        <v>1.13770426285169E-8</v>
      </c>
      <c r="F324" s="48">
        <v>5.5944524544244603E-2</v>
      </c>
      <c r="G324" s="48">
        <v>0.99288050570472697</v>
      </c>
      <c r="H324" s="48">
        <v>-1</v>
      </c>
      <c r="I324" s="48">
        <v>3.07224300391652E-3</v>
      </c>
      <c r="J324" s="48">
        <v>63.1907595671724</v>
      </c>
      <c r="K324" s="49">
        <v>1.1812924362473399E-10</v>
      </c>
      <c r="L324" s="49">
        <v>2.4997457504881301E-9</v>
      </c>
      <c r="M324" s="48">
        <v>0.97063205640218297</v>
      </c>
      <c r="N324" s="48">
        <v>0.99288050570472697</v>
      </c>
      <c r="O324" s="48">
        <v>3.07224300391652E-3</v>
      </c>
      <c r="P324" s="48" t="s">
        <v>163</v>
      </c>
      <c r="Q324" s="48">
        <v>321</v>
      </c>
      <c r="R324" s="78" t="s">
        <v>8</v>
      </c>
    </row>
    <row r="325" spans="1:18" x14ac:dyDescent="0.2">
      <c r="A325" s="48">
        <v>323</v>
      </c>
      <c r="B325" s="48">
        <v>1.01027212653571</v>
      </c>
      <c r="C325" s="48">
        <v>1.02197267763994E-2</v>
      </c>
      <c r="D325" s="48">
        <v>1.2667482572804201E-2</v>
      </c>
      <c r="E325" s="49">
        <v>1.51776037638601E-8</v>
      </c>
      <c r="F325" s="48">
        <v>5.6047502446438503E-2</v>
      </c>
      <c r="G325" s="48">
        <v>0.99393637677439595</v>
      </c>
      <c r="H325" s="48">
        <v>-1</v>
      </c>
      <c r="I325" s="48">
        <v>3.0740954497472501E-3</v>
      </c>
      <c r="J325" s="48">
        <v>63.274986661556099</v>
      </c>
      <c r="K325" s="49">
        <v>1.46974291534083E-10</v>
      </c>
      <c r="L325" s="49">
        <v>3.33996249811441E-9</v>
      </c>
      <c r="M325" s="48">
        <v>0.97086925279611402</v>
      </c>
      <c r="N325" s="48">
        <v>0.99393637677439595</v>
      </c>
      <c r="O325" s="48">
        <v>3.0740954497472501E-3</v>
      </c>
      <c r="P325" s="48" t="s">
        <v>163</v>
      </c>
      <c r="Q325" s="48">
        <v>322</v>
      </c>
      <c r="R325" s="78" t="s">
        <v>8</v>
      </c>
    </row>
    <row r="326" spans="1:18" x14ac:dyDescent="0.2">
      <c r="A326" s="48">
        <v>324</v>
      </c>
      <c r="B326" s="48">
        <v>1.0102759956104099</v>
      </c>
      <c r="C326" s="48">
        <v>1.02235565042405E-2</v>
      </c>
      <c r="D326" s="48">
        <v>1.26680417069053E-2</v>
      </c>
      <c r="E326" s="49">
        <v>4.3992547765960499E-8</v>
      </c>
      <c r="F326" s="48">
        <v>5.61790867231209E-2</v>
      </c>
      <c r="G326" s="48">
        <v>0.99614157752504995</v>
      </c>
      <c r="H326" s="48">
        <v>-1</v>
      </c>
      <c r="I326" s="48">
        <v>3.0833208913282899E-3</v>
      </c>
      <c r="J326" s="48">
        <v>63.565931165908999</v>
      </c>
      <c r="K326" s="49">
        <v>2.46708046305568E-10</v>
      </c>
      <c r="L326" s="49">
        <v>3.3430111743482102E-9</v>
      </c>
      <c r="M326" s="48">
        <v>0.97147153204022596</v>
      </c>
      <c r="N326" s="48">
        <v>0.99614157752504995</v>
      </c>
      <c r="O326" s="48">
        <v>3.0833208913282899E-3</v>
      </c>
      <c r="P326" s="48" t="s">
        <v>163</v>
      </c>
      <c r="Q326" s="48">
        <v>323</v>
      </c>
      <c r="R326" s="78" t="s">
        <v>8</v>
      </c>
    </row>
    <row r="327" spans="1:18" x14ac:dyDescent="0.2">
      <c r="A327" s="48">
        <v>325</v>
      </c>
      <c r="B327" s="48">
        <v>1.0103416272794199</v>
      </c>
      <c r="C327" s="48">
        <v>1.0288518492387801E-2</v>
      </c>
      <c r="D327" s="48">
        <v>1.2668141408578699E-2</v>
      </c>
      <c r="E327" s="49">
        <v>5.1131852283328402E-8</v>
      </c>
      <c r="F327" s="48">
        <v>5.62309370111716E-2</v>
      </c>
      <c r="G327" s="48">
        <v>0.99993360462268999</v>
      </c>
      <c r="H327" s="48">
        <v>-1</v>
      </c>
      <c r="I327" s="48">
        <v>3.0852967154171998E-3</v>
      </c>
      <c r="J327" s="48">
        <v>63.642337591956696</v>
      </c>
      <c r="K327" s="49">
        <v>3.0357670574111201E-10</v>
      </c>
      <c r="L327" s="49">
        <v>3.4259283787945598E-9</v>
      </c>
      <c r="M327" s="69">
        <v>0.971509055666957</v>
      </c>
      <c r="N327" s="48">
        <v>0.99993360462268999</v>
      </c>
      <c r="O327" s="48">
        <v>3.0852967154171998E-3</v>
      </c>
      <c r="P327" s="48" t="s">
        <v>163</v>
      </c>
      <c r="Q327" s="48">
        <v>324</v>
      </c>
      <c r="R327" s="78" t="s">
        <v>8</v>
      </c>
    </row>
    <row r="328" spans="1:18" x14ac:dyDescent="0.2">
      <c r="A328" s="48">
        <v>326</v>
      </c>
      <c r="B328" s="48">
        <v>1.01036058538713</v>
      </c>
      <c r="C328" s="48">
        <v>1.0307282373175001E-2</v>
      </c>
      <c r="D328" s="48">
        <v>1.26710034452434E-2</v>
      </c>
      <c r="E328" s="49">
        <v>5.7684898793759403E-8</v>
      </c>
      <c r="F328" s="48">
        <v>5.6318920669388997E-2</v>
      </c>
      <c r="G328" s="48">
        <v>1.02366160335652</v>
      </c>
      <c r="H328" s="48">
        <v>-1</v>
      </c>
      <c r="I328" s="48">
        <v>3.0880642924050699E-3</v>
      </c>
      <c r="J328" s="48">
        <v>63.645830055706703</v>
      </c>
      <c r="K328" s="49">
        <v>3.1233256186085102E-10</v>
      </c>
      <c r="L328" s="49">
        <v>3.6307476166483798E-9</v>
      </c>
      <c r="M328" s="48">
        <v>0.97179887599724701</v>
      </c>
      <c r="N328" s="48">
        <v>1.02366160335652</v>
      </c>
      <c r="O328" s="48">
        <v>3.0880642924050699E-3</v>
      </c>
      <c r="P328" s="48" t="s">
        <v>163</v>
      </c>
      <c r="Q328" s="48">
        <v>325</v>
      </c>
      <c r="R328" s="78" t="s">
        <v>8</v>
      </c>
    </row>
    <row r="329" spans="1:18" x14ac:dyDescent="0.2">
      <c r="A329" s="48">
        <v>327</v>
      </c>
      <c r="B329" s="48">
        <v>1.0103830164499501</v>
      </c>
      <c r="C329" s="48">
        <v>1.03294831737165E-2</v>
      </c>
      <c r="D329" s="48">
        <v>1.26736924466126E-2</v>
      </c>
      <c r="E329" s="49">
        <v>8.4421240612647995E-8</v>
      </c>
      <c r="F329" s="48">
        <v>5.6367836798609898E-2</v>
      </c>
      <c r="G329" s="48">
        <v>1.02713275799278</v>
      </c>
      <c r="H329" s="48">
        <v>-1</v>
      </c>
      <c r="I329" s="48">
        <v>3.0925461586583801E-3</v>
      </c>
      <c r="J329" s="48">
        <v>64.145182805547407</v>
      </c>
      <c r="K329" s="49">
        <v>3.7951084545366401E-10</v>
      </c>
      <c r="L329" s="49">
        <v>4.17719307886204E-9</v>
      </c>
      <c r="M329" s="48">
        <v>0.97198574280046501</v>
      </c>
      <c r="N329" s="48">
        <v>1.02713275799278</v>
      </c>
      <c r="O329" s="48">
        <v>3.0925461586583801E-3</v>
      </c>
      <c r="P329" s="48" t="s">
        <v>163</v>
      </c>
      <c r="Q329" s="48">
        <v>326</v>
      </c>
      <c r="R329" s="78" t="s">
        <v>8</v>
      </c>
    </row>
    <row r="330" spans="1:18" x14ac:dyDescent="0.2">
      <c r="A330" s="48">
        <v>328</v>
      </c>
      <c r="B330" s="48">
        <v>1.0104109371335599</v>
      </c>
      <c r="C330" s="48">
        <v>1.03571165537191E-2</v>
      </c>
      <c r="D330" s="48">
        <v>1.2673897160618E-2</v>
      </c>
      <c r="E330" s="49">
        <v>8.7675728739504606E-8</v>
      </c>
      <c r="F330" s="48">
        <v>5.6461076951777198E-2</v>
      </c>
      <c r="G330" s="48">
        <v>1.0282796390653299</v>
      </c>
      <c r="H330" s="48">
        <v>-1</v>
      </c>
      <c r="I330" s="48">
        <v>3.10720583453678E-3</v>
      </c>
      <c r="J330" s="48">
        <v>64.153342529230997</v>
      </c>
      <c r="K330" s="70">
        <v>4.3365408288277802E-10</v>
      </c>
      <c r="L330" s="49">
        <v>4.9117166174807097E-9</v>
      </c>
      <c r="M330" s="48">
        <v>0.97231027898722899</v>
      </c>
      <c r="N330" s="48">
        <v>1.0282796390653299</v>
      </c>
      <c r="O330" s="48">
        <v>3.10720583453678E-3</v>
      </c>
      <c r="P330" s="48" t="s">
        <v>163</v>
      </c>
      <c r="Q330" s="48">
        <v>327</v>
      </c>
      <c r="R330" s="78" t="s">
        <v>8</v>
      </c>
    </row>
    <row r="331" spans="1:18" x14ac:dyDescent="0.2">
      <c r="A331" s="48">
        <v>329</v>
      </c>
      <c r="B331" s="48">
        <v>1.01041668555814</v>
      </c>
      <c r="C331" s="48">
        <v>1.0362805732261201E-2</v>
      </c>
      <c r="D331" s="48">
        <v>1.2674802458766199E-2</v>
      </c>
      <c r="E331" s="49">
        <v>9.0477762052363201E-8</v>
      </c>
      <c r="F331" s="48">
        <v>5.6531235242310698E-2</v>
      </c>
      <c r="G331" s="48">
        <v>1.04957034907318</v>
      </c>
      <c r="H331" s="48">
        <v>-1</v>
      </c>
      <c r="I331" s="48">
        <v>3.1230272430245098E-3</v>
      </c>
      <c r="J331" s="48">
        <v>64.246738847969297</v>
      </c>
      <c r="K331" s="49">
        <v>4.4066964716651202E-10</v>
      </c>
      <c r="L331" s="70">
        <v>5.0696042779345796E-9</v>
      </c>
      <c r="M331" s="48">
        <v>0.97254676250410099</v>
      </c>
      <c r="N331" s="48">
        <v>1.04957034907318</v>
      </c>
      <c r="O331" s="48">
        <v>3.1230272430245098E-3</v>
      </c>
      <c r="P331" s="48" t="s">
        <v>163</v>
      </c>
      <c r="Q331" s="48">
        <v>328</v>
      </c>
      <c r="R331" s="78" t="s">
        <v>8</v>
      </c>
    </row>
    <row r="332" spans="1:18" x14ac:dyDescent="0.2">
      <c r="A332" s="48">
        <v>330</v>
      </c>
      <c r="B332" s="48">
        <v>1.01049725495611</v>
      </c>
      <c r="C332" s="48">
        <v>1.04425413374238E-2</v>
      </c>
      <c r="D332" s="48">
        <v>1.26771012649928E-2</v>
      </c>
      <c r="E332" s="49">
        <v>1.15018077570524E-7</v>
      </c>
      <c r="F332" s="48">
        <v>5.6554450688369201E-2</v>
      </c>
      <c r="G332" s="48">
        <v>1.058311467504</v>
      </c>
      <c r="H332" s="48">
        <v>-1</v>
      </c>
      <c r="I332" s="48">
        <v>3.1293742327710801E-3</v>
      </c>
      <c r="J332" s="48">
        <v>64.3100992143154</v>
      </c>
      <c r="K332" s="49">
        <v>4.4475696689014202E-10</v>
      </c>
      <c r="L332" s="70">
        <v>5.7068061407036997E-9</v>
      </c>
      <c r="M332" s="48">
        <v>0.97270692361512701</v>
      </c>
      <c r="N332" s="48">
        <v>1.058311467504</v>
      </c>
      <c r="O332" s="48">
        <v>3.1293742327710801E-3</v>
      </c>
      <c r="P332" s="48" t="s">
        <v>163</v>
      </c>
      <c r="Q332" s="48">
        <v>329</v>
      </c>
      <c r="R332" s="78" t="s">
        <v>8</v>
      </c>
    </row>
    <row r="333" spans="1:18" x14ac:dyDescent="0.2">
      <c r="A333" s="48">
        <v>331</v>
      </c>
      <c r="B333" s="48">
        <v>1.0105183066668</v>
      </c>
      <c r="C333" s="48">
        <v>1.04633741415759E-2</v>
      </c>
      <c r="D333" s="48">
        <v>1.26774200376831E-2</v>
      </c>
      <c r="E333" s="49">
        <v>1.2924807199061701E-7</v>
      </c>
      <c r="F333" s="48">
        <v>5.6570874725088198E-2</v>
      </c>
      <c r="G333" s="48">
        <v>1.0934929573048</v>
      </c>
      <c r="H333" s="48">
        <v>-1</v>
      </c>
      <c r="I333" s="48">
        <v>3.1315247231060001E-3</v>
      </c>
      <c r="J333" s="48">
        <v>64.373607542630893</v>
      </c>
      <c r="K333" s="49">
        <v>5.3780373425647003E-10</v>
      </c>
      <c r="L333" s="49">
        <v>6.2023232076103904E-9</v>
      </c>
      <c r="M333" s="48">
        <v>0.97349111857002302</v>
      </c>
      <c r="N333" s="48">
        <v>1.0934929573048</v>
      </c>
      <c r="O333" s="48">
        <v>3.1315247231060001E-3</v>
      </c>
      <c r="P333" s="48" t="s">
        <v>163</v>
      </c>
      <c r="Q333" s="48">
        <v>330</v>
      </c>
      <c r="R333" s="78" t="s">
        <v>8</v>
      </c>
    </row>
    <row r="334" spans="1:18" x14ac:dyDescent="0.2">
      <c r="A334" s="48">
        <v>332</v>
      </c>
      <c r="B334" s="48">
        <v>1.01055932183772</v>
      </c>
      <c r="C334" s="48">
        <v>1.0503961569142E-2</v>
      </c>
      <c r="D334" s="48">
        <v>1.26781401246421E-2</v>
      </c>
      <c r="E334" s="49">
        <v>3.3371453945262798E-7</v>
      </c>
      <c r="F334" s="48">
        <v>5.6619363768592501E-2</v>
      </c>
      <c r="G334" s="48">
        <v>1.10044359747752</v>
      </c>
      <c r="H334" s="48">
        <v>-1</v>
      </c>
      <c r="I334" s="48">
        <v>3.1589946336074998E-3</v>
      </c>
      <c r="J334" s="48">
        <v>64.491288531675096</v>
      </c>
      <c r="K334" s="49">
        <v>7.2663477353190897E-10</v>
      </c>
      <c r="L334" s="49">
        <v>6.3688443026403099E-9</v>
      </c>
      <c r="M334" s="48">
        <v>0.97443974013849999</v>
      </c>
      <c r="N334" s="48">
        <v>1.10044359747752</v>
      </c>
      <c r="O334" s="48">
        <v>3.1589946336074998E-3</v>
      </c>
      <c r="P334" s="48" t="s">
        <v>163</v>
      </c>
      <c r="Q334" s="48">
        <v>331</v>
      </c>
      <c r="R334" s="78" t="s">
        <v>8</v>
      </c>
    </row>
    <row r="335" spans="1:18" x14ac:dyDescent="0.2">
      <c r="A335" s="48">
        <v>333</v>
      </c>
      <c r="B335" s="48">
        <v>1.01060033599021</v>
      </c>
      <c r="C335" s="48">
        <v>1.05445463416851E-2</v>
      </c>
      <c r="D335" s="48">
        <v>1.26786003122034E-2</v>
      </c>
      <c r="E335" s="49">
        <v>3.5793967649248103E-7</v>
      </c>
      <c r="F335" s="48">
        <v>5.6631729335883597E-2</v>
      </c>
      <c r="G335" s="48">
        <v>1.1004477971311999</v>
      </c>
      <c r="H335" s="48">
        <v>-1</v>
      </c>
      <c r="I335" s="48">
        <v>3.1785927578409298E-3</v>
      </c>
      <c r="J335" s="48">
        <v>64.633903411772295</v>
      </c>
      <c r="K335" s="49">
        <v>7.2950798489707404E-10</v>
      </c>
      <c r="L335" s="49">
        <v>1.01871315753441E-8</v>
      </c>
      <c r="M335" s="48">
        <v>0.97465855088580799</v>
      </c>
      <c r="N335" s="48">
        <v>1.1004477971311999</v>
      </c>
      <c r="O335" s="48">
        <v>3.1785927578409298E-3</v>
      </c>
      <c r="P335" s="48" t="s">
        <v>163</v>
      </c>
      <c r="Q335" s="48">
        <v>332</v>
      </c>
      <c r="R335" s="78" t="s">
        <v>8</v>
      </c>
    </row>
    <row r="336" spans="1:18" x14ac:dyDescent="0.2">
      <c r="A336" s="48">
        <v>334</v>
      </c>
      <c r="B336" s="48">
        <v>1.0106035312692101</v>
      </c>
      <c r="C336" s="48">
        <v>1.0547708099932799E-2</v>
      </c>
      <c r="D336" s="48">
        <v>1.26818256870278E-2</v>
      </c>
      <c r="E336" s="49">
        <v>3.6222407291114003E-7</v>
      </c>
      <c r="F336" s="48">
        <v>5.6906193892466199E-2</v>
      </c>
      <c r="G336" s="48">
        <v>1.10434386802573</v>
      </c>
      <c r="H336" s="48">
        <v>-1</v>
      </c>
      <c r="I336" s="48">
        <v>3.1959404497164498E-3</v>
      </c>
      <c r="J336" s="48">
        <v>64.766221252729693</v>
      </c>
      <c r="K336" s="49">
        <v>9.3921133067266703E-10</v>
      </c>
      <c r="L336" s="49">
        <v>4.4716248456801898E-8</v>
      </c>
      <c r="M336" s="48">
        <v>0.97497566099112698</v>
      </c>
      <c r="N336" s="48">
        <v>1.10434386802573</v>
      </c>
      <c r="O336" s="48">
        <v>3.1959404497164498E-3</v>
      </c>
      <c r="P336" s="48" t="s">
        <v>163</v>
      </c>
      <c r="Q336" s="48">
        <v>333</v>
      </c>
      <c r="R336" s="78" t="s">
        <v>8</v>
      </c>
    </row>
    <row r="337" spans="1:18" x14ac:dyDescent="0.2">
      <c r="A337" s="48">
        <v>335</v>
      </c>
      <c r="B337" s="48">
        <v>1.0106083127946199</v>
      </c>
      <c r="C337" s="48">
        <v>1.05524394450714E-2</v>
      </c>
      <c r="D337" s="48">
        <v>1.2681862069011901E-2</v>
      </c>
      <c r="E337" s="49">
        <v>5.0687126961536005E-7</v>
      </c>
      <c r="F337" s="48">
        <v>5.7059393758781302E-2</v>
      </c>
      <c r="G337" s="48">
        <v>1.1258785607223201</v>
      </c>
      <c r="H337" s="48">
        <v>-1</v>
      </c>
      <c r="I337" s="48">
        <v>3.20176671933089E-3</v>
      </c>
      <c r="J337" s="48">
        <v>64.937648975984104</v>
      </c>
      <c r="K337" s="49">
        <v>1.18991105317279E-9</v>
      </c>
      <c r="L337" s="49">
        <v>5.4222064033789502E-8</v>
      </c>
      <c r="M337" s="48">
        <v>0.97502878552231798</v>
      </c>
      <c r="N337" s="48">
        <v>1.1258785607223201</v>
      </c>
      <c r="O337" s="48">
        <v>3.20176671933089E-3</v>
      </c>
      <c r="P337" s="48" t="s">
        <v>163</v>
      </c>
      <c r="Q337" s="48">
        <v>334</v>
      </c>
      <c r="R337" s="78" t="s">
        <v>8</v>
      </c>
    </row>
    <row r="338" spans="1:18" x14ac:dyDescent="0.2">
      <c r="A338" s="48">
        <v>336</v>
      </c>
      <c r="B338" s="48">
        <v>1.01062988756858</v>
      </c>
      <c r="C338" s="48">
        <v>1.0573787521662501E-2</v>
      </c>
      <c r="D338" s="48">
        <v>1.2682117719230401E-2</v>
      </c>
      <c r="E338" s="49">
        <v>5.3765687701386795E-7</v>
      </c>
      <c r="F338" s="48">
        <v>5.7061070536332602E-2</v>
      </c>
      <c r="G338" s="69">
        <v>1.12733416765438</v>
      </c>
      <c r="H338" s="48">
        <v>-1</v>
      </c>
      <c r="I338" s="48">
        <v>3.2057077159937E-3</v>
      </c>
      <c r="J338" s="48">
        <v>64.988229197937898</v>
      </c>
      <c r="K338" s="49">
        <v>1.2542957725738999E-9</v>
      </c>
      <c r="L338" s="49">
        <v>6.2480852757578203E-8</v>
      </c>
      <c r="M338" s="48">
        <v>0.97503888196391497</v>
      </c>
      <c r="N338" s="69">
        <v>1.12733416765438</v>
      </c>
      <c r="O338" s="48">
        <v>3.2057077159937E-3</v>
      </c>
      <c r="P338" s="48" t="s">
        <v>163</v>
      </c>
      <c r="Q338" s="48">
        <v>335</v>
      </c>
      <c r="R338" s="78" t="s">
        <v>8</v>
      </c>
    </row>
    <row r="339" spans="1:18" x14ac:dyDescent="0.2">
      <c r="A339" s="48">
        <v>337</v>
      </c>
      <c r="B339" s="48">
        <v>1.01065322077016</v>
      </c>
      <c r="C339" s="48">
        <v>1.0596875036211701E-2</v>
      </c>
      <c r="D339" s="48">
        <v>1.26830285119211E-2</v>
      </c>
      <c r="E339" s="49">
        <v>5.4881771161474699E-7</v>
      </c>
      <c r="F339" s="48">
        <v>5.7070233178403498E-2</v>
      </c>
      <c r="G339" s="48">
        <v>1.13379018305882</v>
      </c>
      <c r="H339" s="48">
        <v>-1</v>
      </c>
      <c r="I339" s="48">
        <v>3.2121271890425702E-3</v>
      </c>
      <c r="J339" s="48">
        <v>65.348408793914004</v>
      </c>
      <c r="K339" s="49">
        <v>1.6746266542126301E-9</v>
      </c>
      <c r="L339" s="49">
        <v>7.9350646520890395E-8</v>
      </c>
      <c r="M339" s="48">
        <v>0.97508972358812895</v>
      </c>
      <c r="N339" s="48">
        <v>1.13379018305882</v>
      </c>
      <c r="O339" s="48">
        <v>3.2121271890425702E-3</v>
      </c>
      <c r="P339" s="48" t="s">
        <v>163</v>
      </c>
      <c r="Q339" s="48">
        <v>336</v>
      </c>
      <c r="R339" s="78" t="s">
        <v>8</v>
      </c>
    </row>
    <row r="340" spans="1:18" x14ac:dyDescent="0.2">
      <c r="A340" s="48">
        <v>338</v>
      </c>
      <c r="B340" s="48">
        <v>1.0106700043077199</v>
      </c>
      <c r="C340" s="48">
        <v>1.06134815218565E-2</v>
      </c>
      <c r="D340" s="48">
        <v>1.26837159408223E-2</v>
      </c>
      <c r="E340" s="49">
        <v>6.8575658211700205E-7</v>
      </c>
      <c r="F340" s="48">
        <v>5.7101073722960603E-2</v>
      </c>
      <c r="G340" s="48">
        <v>1.1427360099643</v>
      </c>
      <c r="H340" s="48">
        <v>-1</v>
      </c>
      <c r="I340" s="48">
        <v>3.2391868757524899E-3</v>
      </c>
      <c r="J340" s="48">
        <v>65.366141638020693</v>
      </c>
      <c r="K340" s="49">
        <v>3.4628347599699198E-9</v>
      </c>
      <c r="L340" s="49">
        <v>8.2481872658924806E-8</v>
      </c>
      <c r="M340" s="48">
        <v>0.97536776438597195</v>
      </c>
      <c r="N340" s="48">
        <v>1.1427360099643</v>
      </c>
      <c r="O340" s="48">
        <v>3.2391868757524899E-3</v>
      </c>
      <c r="P340" s="48" t="s">
        <v>163</v>
      </c>
      <c r="Q340" s="48">
        <v>337</v>
      </c>
      <c r="R340" s="78" t="s">
        <v>8</v>
      </c>
    </row>
    <row r="341" spans="1:18" x14ac:dyDescent="0.2">
      <c r="A341" s="48">
        <v>339</v>
      </c>
      <c r="B341" s="48">
        <v>1.01070547204026</v>
      </c>
      <c r="C341" s="48">
        <v>1.06485741931113E-2</v>
      </c>
      <c r="D341" s="48">
        <v>1.26850087112396E-2</v>
      </c>
      <c r="E341" s="49">
        <v>8.3753970028426801E-7</v>
      </c>
      <c r="F341" s="48">
        <v>5.7136132943534E-2</v>
      </c>
      <c r="G341" s="48">
        <v>1.1613047829527401</v>
      </c>
      <c r="H341" s="48">
        <v>-1</v>
      </c>
      <c r="I341" s="48">
        <v>3.2774441206278801E-3</v>
      </c>
      <c r="J341" s="48">
        <v>65.737281491530794</v>
      </c>
      <c r="K341" s="49">
        <v>5.0705940917575199E-9</v>
      </c>
      <c r="L341" s="49">
        <v>8.6720618034969004E-8</v>
      </c>
      <c r="M341" s="48">
        <v>0.97557965595395502</v>
      </c>
      <c r="N341" s="48">
        <v>1.1613047829527401</v>
      </c>
      <c r="O341" s="48">
        <v>3.2774441206278801E-3</v>
      </c>
      <c r="P341" s="48" t="s">
        <v>163</v>
      </c>
      <c r="Q341" s="48">
        <v>338</v>
      </c>
      <c r="R341" s="78" t="s">
        <v>8</v>
      </c>
    </row>
    <row r="342" spans="1:18" x14ac:dyDescent="0.2">
      <c r="A342" s="48">
        <v>340</v>
      </c>
      <c r="B342" s="48">
        <v>1.0107093979639601</v>
      </c>
      <c r="C342" s="48">
        <v>1.06524585255778E-2</v>
      </c>
      <c r="D342" s="48">
        <v>1.2687653308919401E-2</v>
      </c>
      <c r="E342" s="49">
        <v>8.9557336709372102E-7</v>
      </c>
      <c r="F342" s="48">
        <v>5.7178229849224403E-2</v>
      </c>
      <c r="G342" s="48">
        <v>1.17309696070019</v>
      </c>
      <c r="H342" s="48">
        <v>-1</v>
      </c>
      <c r="I342" s="48">
        <v>3.28949698215378E-3</v>
      </c>
      <c r="J342" s="48">
        <v>65.797113870626404</v>
      </c>
      <c r="K342" s="49">
        <v>5.19385608057978E-9</v>
      </c>
      <c r="L342" s="49">
        <v>1.0948785023287401E-7</v>
      </c>
      <c r="M342" s="48">
        <v>0.97593964298392299</v>
      </c>
      <c r="N342" s="48">
        <v>1.17309696070019</v>
      </c>
      <c r="O342" s="48">
        <v>3.28949698215378E-3</v>
      </c>
      <c r="P342" s="48" t="s">
        <v>163</v>
      </c>
      <c r="Q342" s="48">
        <v>339</v>
      </c>
      <c r="R342" s="78" t="s">
        <v>8</v>
      </c>
    </row>
    <row r="343" spans="1:18" x14ac:dyDescent="0.2">
      <c r="A343" s="48">
        <v>341</v>
      </c>
      <c r="B343" s="48">
        <v>1.0107268642302101</v>
      </c>
      <c r="C343" s="48">
        <v>1.0669739571312301E-2</v>
      </c>
      <c r="D343" s="48">
        <v>1.2688420719458001E-2</v>
      </c>
      <c r="E343" s="49">
        <v>1.1623862733806199E-6</v>
      </c>
      <c r="F343" s="48">
        <v>5.7235761053560402E-2</v>
      </c>
      <c r="G343" s="48">
        <v>1.17891277042941</v>
      </c>
      <c r="H343" s="48">
        <v>-1</v>
      </c>
      <c r="I343" s="69">
        <v>3.3268305860740801E-3</v>
      </c>
      <c r="J343" s="48">
        <v>65.825757370625297</v>
      </c>
      <c r="K343" s="49">
        <v>5.5302273376502202E-9</v>
      </c>
      <c r="L343" s="70">
        <v>2.09686064178649E-7</v>
      </c>
      <c r="M343" s="48">
        <v>0.97609863073027803</v>
      </c>
      <c r="N343" s="48">
        <v>1.17891277042941</v>
      </c>
      <c r="O343" s="69">
        <v>3.3268305860740801E-3</v>
      </c>
      <c r="P343" s="48" t="s">
        <v>163</v>
      </c>
      <c r="Q343" s="48">
        <v>340</v>
      </c>
      <c r="R343" s="78" t="s">
        <v>8</v>
      </c>
    </row>
    <row r="344" spans="1:18" x14ac:dyDescent="0.2">
      <c r="A344" s="48">
        <v>342</v>
      </c>
      <c r="B344" s="48">
        <v>1.0107988731528701</v>
      </c>
      <c r="C344" s="48">
        <v>1.0740981724064701E-2</v>
      </c>
      <c r="D344" s="48">
        <v>1.26896466383511E-2</v>
      </c>
      <c r="E344" s="49">
        <v>1.3171401622880099E-6</v>
      </c>
      <c r="F344" s="48">
        <v>5.7389890083800903E-2</v>
      </c>
      <c r="G344" s="48">
        <v>1.18365141556797</v>
      </c>
      <c r="H344" s="48">
        <v>-1</v>
      </c>
      <c r="I344" s="48">
        <v>3.3336178464361999E-3</v>
      </c>
      <c r="J344" s="48">
        <v>65.925202208247299</v>
      </c>
      <c r="K344" s="49">
        <v>6.4156038265264899E-9</v>
      </c>
      <c r="L344" s="49">
        <v>2.8419634031491899E-7</v>
      </c>
      <c r="M344" s="48">
        <v>0.97612580017900896</v>
      </c>
      <c r="N344" s="48">
        <v>1.18365141556797</v>
      </c>
      <c r="O344" s="48">
        <v>3.3336178464361999E-3</v>
      </c>
      <c r="P344" s="48" t="s">
        <v>163</v>
      </c>
      <c r="Q344" s="48">
        <v>341</v>
      </c>
      <c r="R344" s="78" t="s">
        <v>8</v>
      </c>
    </row>
    <row r="345" spans="1:18" x14ac:dyDescent="0.2">
      <c r="A345" s="48">
        <v>343</v>
      </c>
      <c r="B345" s="48">
        <v>1.0108041288731799</v>
      </c>
      <c r="C345" s="48">
        <v>1.07461812813504E-2</v>
      </c>
      <c r="D345" s="48">
        <v>1.2689961685037899E-2</v>
      </c>
      <c r="E345" s="49">
        <v>1.4839231005619501E-6</v>
      </c>
      <c r="F345" s="48">
        <v>5.7518630790874499E-2</v>
      </c>
      <c r="G345" s="48">
        <v>1.18513064134587</v>
      </c>
      <c r="H345" s="48">
        <v>-1</v>
      </c>
      <c r="I345" s="48">
        <v>3.3829182133765299E-3</v>
      </c>
      <c r="J345" s="48">
        <v>66.115892697055799</v>
      </c>
      <c r="K345" s="49">
        <v>1.5177603485394501E-8</v>
      </c>
      <c r="L345" s="49">
        <v>2.9817262709303199E-7</v>
      </c>
      <c r="M345" s="48">
        <v>0.97622018959850698</v>
      </c>
      <c r="N345" s="48">
        <v>1.18513064134587</v>
      </c>
      <c r="O345" s="48">
        <v>3.3829182133765299E-3</v>
      </c>
      <c r="P345" s="48" t="s">
        <v>163</v>
      </c>
      <c r="Q345" s="48">
        <v>342</v>
      </c>
      <c r="R345" s="78" t="s">
        <v>8</v>
      </c>
    </row>
    <row r="346" spans="1:18" x14ac:dyDescent="0.2">
      <c r="A346" s="48">
        <v>344</v>
      </c>
      <c r="B346" s="48">
        <v>1.01081652921858</v>
      </c>
      <c r="C346" s="48">
        <v>1.0758449008589599E-2</v>
      </c>
      <c r="D346" s="48">
        <v>1.26901415604151E-2</v>
      </c>
      <c r="E346" s="49">
        <v>1.7243713568431599E-6</v>
      </c>
      <c r="F346" s="48">
        <v>5.7629728683179303E-2</v>
      </c>
      <c r="G346" s="48">
        <v>1.2056524086920599</v>
      </c>
      <c r="H346" s="48">
        <v>-1</v>
      </c>
      <c r="I346" s="48">
        <v>3.3872478126444898E-3</v>
      </c>
      <c r="J346" s="48">
        <v>66.391590801736598</v>
      </c>
      <c r="K346" s="49">
        <v>1.7288276381012199E-8</v>
      </c>
      <c r="L346" s="49">
        <v>3.4493579653012802E-7</v>
      </c>
      <c r="M346" s="48">
        <v>0.97705252277702703</v>
      </c>
      <c r="N346" s="48">
        <v>1.2056524086920599</v>
      </c>
      <c r="O346" s="48">
        <v>3.3872478126444898E-3</v>
      </c>
      <c r="P346" s="48" t="s">
        <v>163</v>
      </c>
      <c r="Q346" s="48">
        <v>343</v>
      </c>
      <c r="R346" s="78" t="s">
        <v>8</v>
      </c>
    </row>
    <row r="347" spans="1:18" x14ac:dyDescent="0.2">
      <c r="A347" s="48">
        <v>345</v>
      </c>
      <c r="B347" s="48">
        <v>1.0108287495566901</v>
      </c>
      <c r="C347" s="48">
        <v>1.07705385064249E-2</v>
      </c>
      <c r="D347" s="48">
        <v>1.26920334242291E-2</v>
      </c>
      <c r="E347" s="49">
        <v>1.9846657623908501E-6</v>
      </c>
      <c r="F347" s="48">
        <v>5.7660348528080697E-2</v>
      </c>
      <c r="G347" s="69">
        <v>1.21114377989551</v>
      </c>
      <c r="H347" s="48">
        <v>-1</v>
      </c>
      <c r="I347" s="48">
        <v>3.39498890145512E-3</v>
      </c>
      <c r="J347" s="48">
        <v>66.420008600897802</v>
      </c>
      <c r="K347" s="49">
        <v>2.7996909294784899E-8</v>
      </c>
      <c r="L347" s="49">
        <v>4.61590521374459E-7</v>
      </c>
      <c r="M347" s="48">
        <v>0.97716621556190797</v>
      </c>
      <c r="N347" s="69">
        <v>1.21114377989551</v>
      </c>
      <c r="O347" s="48">
        <v>3.39498890145512E-3</v>
      </c>
      <c r="P347" s="48" t="s">
        <v>163</v>
      </c>
      <c r="Q347" s="48">
        <v>344</v>
      </c>
      <c r="R347" s="78" t="s">
        <v>8</v>
      </c>
    </row>
    <row r="348" spans="1:18" x14ac:dyDescent="0.2">
      <c r="A348" s="48">
        <v>346</v>
      </c>
      <c r="B348" s="48">
        <v>1.0108559870593701</v>
      </c>
      <c r="C348" s="48">
        <v>1.0797483857684601E-2</v>
      </c>
      <c r="D348" s="48">
        <v>1.2692416765255199E-2</v>
      </c>
      <c r="E348" s="49">
        <v>2.04540243437151E-6</v>
      </c>
      <c r="F348" s="48">
        <v>5.7667559936254803E-2</v>
      </c>
      <c r="G348" s="48">
        <v>1.21891739165171</v>
      </c>
      <c r="H348" s="48">
        <v>-1</v>
      </c>
      <c r="I348" s="48">
        <v>3.4276507277034101E-3</v>
      </c>
      <c r="J348" s="48">
        <v>66.5507798291722</v>
      </c>
      <c r="K348" s="49">
        <v>3.5192270498684502E-8</v>
      </c>
      <c r="L348" s="49">
        <v>5.0246460651518396E-7</v>
      </c>
      <c r="M348" s="48">
        <v>0.97717753634321403</v>
      </c>
      <c r="N348" s="48">
        <v>1.21891739165171</v>
      </c>
      <c r="O348" s="48">
        <v>3.4276507277034101E-3</v>
      </c>
      <c r="P348" s="48" t="s">
        <v>163</v>
      </c>
      <c r="Q348" s="48">
        <v>345</v>
      </c>
      <c r="R348" s="78" t="s">
        <v>8</v>
      </c>
    </row>
    <row r="349" spans="1:18" x14ac:dyDescent="0.2">
      <c r="A349" s="48">
        <v>347</v>
      </c>
      <c r="B349" s="48">
        <v>1.01088156998644</v>
      </c>
      <c r="C349" s="48">
        <v>1.08227917192145E-2</v>
      </c>
      <c r="D349" s="48">
        <v>1.269266370689E-2</v>
      </c>
      <c r="E349" s="49">
        <v>2.1365020520919298E-6</v>
      </c>
      <c r="F349" s="48">
        <v>5.7915832627163898E-2</v>
      </c>
      <c r="G349" s="48">
        <v>1.25780475646984</v>
      </c>
      <c r="H349" s="48">
        <v>-1</v>
      </c>
      <c r="I349" s="48">
        <v>3.43003130335157E-3</v>
      </c>
      <c r="J349" s="48">
        <v>66.688188630035597</v>
      </c>
      <c r="K349" s="49">
        <v>3.5541912359596098E-8</v>
      </c>
      <c r="L349" s="49">
        <v>5.05958376766786E-7</v>
      </c>
      <c r="M349" s="48">
        <v>0.97729950125620801</v>
      </c>
      <c r="N349" s="48">
        <v>1.25780475646984</v>
      </c>
      <c r="O349" s="48">
        <v>3.43003130335157E-3</v>
      </c>
      <c r="P349" s="48" t="s">
        <v>163</v>
      </c>
      <c r="Q349" s="48">
        <v>346</v>
      </c>
      <c r="R349" s="78" t="s">
        <v>8</v>
      </c>
    </row>
    <row r="350" spans="1:18" x14ac:dyDescent="0.2">
      <c r="A350" s="48">
        <v>348</v>
      </c>
      <c r="B350" s="48">
        <v>1.01088691944127</v>
      </c>
      <c r="C350" s="48">
        <v>1.0828083576169699E-2</v>
      </c>
      <c r="D350" s="48">
        <v>1.26938367534107E-2</v>
      </c>
      <c r="E350" s="70">
        <v>2.7988830349874101E-6</v>
      </c>
      <c r="F350" s="48">
        <v>5.79328513700159E-2</v>
      </c>
      <c r="G350" s="48">
        <v>1.27006366089501</v>
      </c>
      <c r="H350" s="48">
        <v>-1</v>
      </c>
      <c r="I350" s="48">
        <v>3.4300643975174699E-3</v>
      </c>
      <c r="J350" s="48">
        <v>66.708803695052396</v>
      </c>
      <c r="K350" s="49">
        <v>4.0649536591612201E-8</v>
      </c>
      <c r="L350" s="49">
        <v>6.4236236470631498E-7</v>
      </c>
      <c r="M350" s="48">
        <v>0.97740082057331701</v>
      </c>
      <c r="N350" s="48">
        <v>1.27006366089501</v>
      </c>
      <c r="O350" s="48">
        <v>3.4300643975174699E-3</v>
      </c>
      <c r="P350" s="48" t="s">
        <v>163</v>
      </c>
      <c r="Q350" s="48">
        <v>347</v>
      </c>
      <c r="R350" s="78" t="s">
        <v>8</v>
      </c>
    </row>
    <row r="351" spans="1:18" x14ac:dyDescent="0.2">
      <c r="A351" s="48">
        <v>349</v>
      </c>
      <c r="B351" s="48">
        <v>1.01093259966475</v>
      </c>
      <c r="C351" s="48">
        <v>1.08732708177222E-2</v>
      </c>
      <c r="D351" s="48">
        <v>1.2694380098759299E-2</v>
      </c>
      <c r="E351" s="49">
        <v>3.14373254329518E-6</v>
      </c>
      <c r="F351" s="48">
        <v>5.7940653142622998E-2</v>
      </c>
      <c r="G351" s="48">
        <v>1.2750225208304899</v>
      </c>
      <c r="H351" s="48">
        <v>-1</v>
      </c>
      <c r="I351" s="48">
        <v>3.45965534984193E-3</v>
      </c>
      <c r="J351" s="48">
        <v>67.0689925229089</v>
      </c>
      <c r="K351" s="49">
        <v>4.2527453955648098E-8</v>
      </c>
      <c r="L351" s="49">
        <v>7.0091282665415801E-7</v>
      </c>
      <c r="M351" s="48">
        <v>0.97740711285117698</v>
      </c>
      <c r="N351" s="48">
        <v>1.2750225208304899</v>
      </c>
      <c r="O351" s="48">
        <v>3.45965534984193E-3</v>
      </c>
      <c r="P351" s="48" t="s">
        <v>163</v>
      </c>
      <c r="Q351" s="48">
        <v>348</v>
      </c>
      <c r="R351" s="78" t="s">
        <v>8</v>
      </c>
    </row>
    <row r="352" spans="1:18" x14ac:dyDescent="0.2">
      <c r="A352" s="48">
        <v>350</v>
      </c>
      <c r="B352" s="48">
        <v>1.01094328895426</v>
      </c>
      <c r="C352" s="48">
        <v>1.0883844453394E-2</v>
      </c>
      <c r="D352" s="48">
        <v>1.2698423701264601E-2</v>
      </c>
      <c r="E352" s="49">
        <v>3.3946101409642602E-6</v>
      </c>
      <c r="F352" s="48">
        <v>5.8143853400300399E-2</v>
      </c>
      <c r="G352" s="48">
        <v>1.29944804087415</v>
      </c>
      <c r="H352" s="48">
        <v>-1</v>
      </c>
      <c r="I352" s="48">
        <v>3.4984795127873799E-3</v>
      </c>
      <c r="J352" s="48">
        <v>67.091561155452297</v>
      </c>
      <c r="K352" s="49">
        <v>4.28593348479608E-8</v>
      </c>
      <c r="L352" s="49">
        <v>7.6656209838860404E-7</v>
      </c>
      <c r="M352" s="48">
        <v>0.97744192965919396</v>
      </c>
      <c r="N352" s="48">
        <v>1.29944804087415</v>
      </c>
      <c r="O352" s="48">
        <v>3.4984795127873799E-3</v>
      </c>
      <c r="P352" s="48" t="s">
        <v>163</v>
      </c>
      <c r="Q352" s="48">
        <v>349</v>
      </c>
      <c r="R352" s="78" t="s">
        <v>8</v>
      </c>
    </row>
    <row r="353" spans="1:18" x14ac:dyDescent="0.2">
      <c r="A353" s="48">
        <v>351</v>
      </c>
      <c r="B353" s="48">
        <v>1.0109920450739101</v>
      </c>
      <c r="C353" s="48">
        <v>1.0932071633400599E-2</v>
      </c>
      <c r="D353" s="48">
        <v>1.2702699119056301E-2</v>
      </c>
      <c r="E353" s="49">
        <v>3.7257552933383002E-6</v>
      </c>
      <c r="F353" s="48">
        <v>5.8185781707145501E-2</v>
      </c>
      <c r="G353" s="48">
        <v>1.3003884306184099</v>
      </c>
      <c r="H353" s="48">
        <v>-1</v>
      </c>
      <c r="I353" s="48">
        <v>3.50848785716457E-3</v>
      </c>
      <c r="J353" s="69">
        <v>67.218897773762507</v>
      </c>
      <c r="K353" s="49">
        <v>4.3394217410687099E-8</v>
      </c>
      <c r="L353" s="49">
        <v>1.0945965299707801E-6</v>
      </c>
      <c r="M353" s="48">
        <v>0.97764599297347798</v>
      </c>
      <c r="N353" s="48">
        <v>1.3003884306184099</v>
      </c>
      <c r="O353" s="48">
        <v>3.50848785716457E-3</v>
      </c>
      <c r="P353" s="48" t="s">
        <v>163</v>
      </c>
      <c r="Q353" s="48">
        <v>350</v>
      </c>
      <c r="R353" s="78" t="s">
        <v>8</v>
      </c>
    </row>
    <row r="354" spans="1:18" x14ac:dyDescent="0.2">
      <c r="A354" s="48">
        <v>352</v>
      </c>
      <c r="B354" s="48">
        <v>1.01100699061154</v>
      </c>
      <c r="C354" s="48">
        <v>1.0946854565902501E-2</v>
      </c>
      <c r="D354" s="48">
        <v>1.2705143269190099E-2</v>
      </c>
      <c r="E354" s="49">
        <v>4.0690966481311498E-6</v>
      </c>
      <c r="F354" s="48">
        <v>5.8319463127076497E-2</v>
      </c>
      <c r="G354" s="48">
        <v>1.31426421221731</v>
      </c>
      <c r="H354" s="48">
        <v>-1</v>
      </c>
      <c r="I354" s="48">
        <v>3.5675467817921601E-3</v>
      </c>
      <c r="J354" s="48">
        <v>67.283522748126103</v>
      </c>
      <c r="K354" s="49">
        <v>4.5280748240900901E-8</v>
      </c>
      <c r="L354" s="49">
        <v>1.2495256481167001E-6</v>
      </c>
      <c r="M354" s="48">
        <v>0.97795982749263399</v>
      </c>
      <c r="N354" s="48">
        <v>1.31426421221731</v>
      </c>
      <c r="O354" s="48">
        <v>3.5675467817921601E-3</v>
      </c>
      <c r="P354" s="48" t="s">
        <v>163</v>
      </c>
      <c r="Q354" s="48">
        <v>351</v>
      </c>
      <c r="R354" s="78" t="s">
        <v>8</v>
      </c>
    </row>
    <row r="355" spans="1:18" x14ac:dyDescent="0.2">
      <c r="A355" s="48">
        <v>353</v>
      </c>
      <c r="B355" s="48">
        <v>1.0110211614947</v>
      </c>
      <c r="C355" s="48">
        <v>1.0960871070218699E-2</v>
      </c>
      <c r="D355" s="48">
        <v>1.27062567832341E-2</v>
      </c>
      <c r="E355" s="49">
        <v>4.2813266559252503E-6</v>
      </c>
      <c r="F355" s="48">
        <v>5.8464814554377798E-2</v>
      </c>
      <c r="G355" s="48">
        <v>1.3180423333648099</v>
      </c>
      <c r="H355" s="48">
        <v>-1</v>
      </c>
      <c r="I355" s="48">
        <v>3.61009796547205E-3</v>
      </c>
      <c r="J355" s="48">
        <v>67.376594584621003</v>
      </c>
      <c r="K355" s="49">
        <v>5.1829927162009002E-8</v>
      </c>
      <c r="L355" s="49">
        <v>1.4320931733999401E-6</v>
      </c>
      <c r="M355" s="48">
        <v>0.97807292018528502</v>
      </c>
      <c r="N355" s="48">
        <v>1.3180423333648099</v>
      </c>
      <c r="O355" s="48">
        <v>3.61009796547205E-3</v>
      </c>
      <c r="P355" s="48" t="s">
        <v>163</v>
      </c>
      <c r="Q355" s="48">
        <v>352</v>
      </c>
      <c r="R355" s="78" t="s">
        <v>8</v>
      </c>
    </row>
    <row r="356" spans="1:18" x14ac:dyDescent="0.2">
      <c r="A356" s="48">
        <v>354</v>
      </c>
      <c r="B356" s="48">
        <v>1.01106057821694</v>
      </c>
      <c r="C356" s="48">
        <v>1.09998573500182E-2</v>
      </c>
      <c r="D356" s="48">
        <v>1.27066716199641E-2</v>
      </c>
      <c r="E356" s="49">
        <v>4.5300700728594004E-6</v>
      </c>
      <c r="F356" s="48">
        <v>5.85191521397838E-2</v>
      </c>
      <c r="G356" s="48">
        <v>1.31957702364996</v>
      </c>
      <c r="H356" s="48">
        <v>-1</v>
      </c>
      <c r="I356" s="48">
        <v>3.6435817002085898E-3</v>
      </c>
      <c r="J356" s="48">
        <v>67.689181000760399</v>
      </c>
      <c r="K356" s="49">
        <v>6.7614514171315495E-8</v>
      </c>
      <c r="L356" s="49">
        <v>1.4982519860706199E-6</v>
      </c>
      <c r="M356" s="48">
        <v>0.97835884086893199</v>
      </c>
      <c r="N356" s="48">
        <v>1.31957702364996</v>
      </c>
      <c r="O356" s="48">
        <v>3.6435817002085898E-3</v>
      </c>
      <c r="P356" s="48" t="s">
        <v>163</v>
      </c>
      <c r="Q356" s="48">
        <v>353</v>
      </c>
      <c r="R356" s="78" t="s">
        <v>8</v>
      </c>
    </row>
    <row r="357" spans="1:18" x14ac:dyDescent="0.2">
      <c r="A357" s="48">
        <v>355</v>
      </c>
      <c r="B357" s="48">
        <v>1.0110653406802801</v>
      </c>
      <c r="C357" s="48">
        <v>1.10045677029144E-2</v>
      </c>
      <c r="D357" s="48">
        <v>1.27067648376491E-2</v>
      </c>
      <c r="E357" s="49">
        <v>5.1473286157764802E-6</v>
      </c>
      <c r="F357" s="48">
        <v>5.8543963572032599E-2</v>
      </c>
      <c r="G357" s="48">
        <v>1.3483897454332801</v>
      </c>
      <c r="H357" s="48">
        <v>-1</v>
      </c>
      <c r="I357" s="48">
        <v>3.6936257147627402E-3</v>
      </c>
      <c r="J357" s="48">
        <v>67.7602081103133</v>
      </c>
      <c r="K357" s="49">
        <v>6.7789743409840896E-8</v>
      </c>
      <c r="L357" s="70">
        <v>1.7010965005732E-6</v>
      </c>
      <c r="M357" s="48">
        <v>0.97854551081086905</v>
      </c>
      <c r="N357" s="48">
        <v>1.3483897454332801</v>
      </c>
      <c r="O357" s="48">
        <v>3.6936257147627402E-3</v>
      </c>
      <c r="P357" s="48" t="s">
        <v>163</v>
      </c>
      <c r="Q357" s="48">
        <v>354</v>
      </c>
      <c r="R357" s="78" t="s">
        <v>8</v>
      </c>
    </row>
    <row r="358" spans="1:18" x14ac:dyDescent="0.2">
      <c r="A358" s="48">
        <v>356</v>
      </c>
      <c r="B358" s="48">
        <v>1.01108814461276</v>
      </c>
      <c r="C358" s="48">
        <v>1.1027121809368001E-2</v>
      </c>
      <c r="D358" s="48">
        <v>1.27071967688557E-2</v>
      </c>
      <c r="E358" s="49">
        <v>5.2943385563135199E-6</v>
      </c>
      <c r="F358" s="48">
        <v>5.8561030722160699E-2</v>
      </c>
      <c r="G358" s="48">
        <v>1.3781863522803599</v>
      </c>
      <c r="H358" s="48">
        <v>-1</v>
      </c>
      <c r="I358" s="48">
        <v>3.7399359318044398E-3</v>
      </c>
      <c r="J358" s="48">
        <v>67.762592980225605</v>
      </c>
      <c r="K358" s="49">
        <v>7.0977601895663594E-8</v>
      </c>
      <c r="L358" s="49">
        <v>1.7726803758509101E-6</v>
      </c>
      <c r="M358" s="48">
        <v>0.97866015886859203</v>
      </c>
      <c r="N358" s="48">
        <v>1.3781863522803599</v>
      </c>
      <c r="O358" s="48">
        <v>3.7399359318044398E-3</v>
      </c>
      <c r="P358" s="48" t="s">
        <v>163</v>
      </c>
      <c r="Q358" s="48">
        <v>355</v>
      </c>
      <c r="R358" s="78" t="s">
        <v>8</v>
      </c>
    </row>
    <row r="359" spans="1:18" x14ac:dyDescent="0.2">
      <c r="A359" s="48">
        <v>357</v>
      </c>
      <c r="B359" s="48">
        <v>1.01110208895772</v>
      </c>
      <c r="C359" s="48">
        <v>1.1040913137924199E-2</v>
      </c>
      <c r="D359" s="48">
        <v>1.27080939205773E-2</v>
      </c>
      <c r="E359" s="49">
        <v>5.4161475303158797E-6</v>
      </c>
      <c r="F359" s="48">
        <v>5.8728520525725303E-2</v>
      </c>
      <c r="G359" s="48">
        <v>1.388566422949</v>
      </c>
      <c r="H359" s="48">
        <v>-1</v>
      </c>
      <c r="I359" s="48">
        <v>3.7560405500668202E-3</v>
      </c>
      <c r="J359" s="48">
        <v>68.081735148734595</v>
      </c>
      <c r="K359" s="49">
        <v>7.3743336177562301E-8</v>
      </c>
      <c r="L359" s="49">
        <v>1.8112209320092001E-6</v>
      </c>
      <c r="M359" s="48">
        <v>0.978955143387088</v>
      </c>
      <c r="N359" s="48">
        <v>1.388566422949</v>
      </c>
      <c r="O359" s="48">
        <v>3.7560405500668202E-3</v>
      </c>
      <c r="P359" s="48" t="s">
        <v>163</v>
      </c>
      <c r="Q359" s="48">
        <v>356</v>
      </c>
      <c r="R359" s="78" t="s">
        <v>8</v>
      </c>
    </row>
    <row r="360" spans="1:18" x14ac:dyDescent="0.2">
      <c r="A360" s="48">
        <v>358</v>
      </c>
      <c r="B360" s="48">
        <v>1.0111209476426299</v>
      </c>
      <c r="C360" s="48">
        <v>1.1059564577025499E-2</v>
      </c>
      <c r="D360" s="48">
        <v>1.27092995783774E-2</v>
      </c>
      <c r="E360" s="49">
        <v>6.5385760030518196E-6</v>
      </c>
      <c r="F360" s="48">
        <v>5.8897493319311302E-2</v>
      </c>
      <c r="G360" s="48">
        <v>1.3978365330231901</v>
      </c>
      <c r="H360" s="48">
        <v>-1</v>
      </c>
      <c r="I360" s="48">
        <v>3.82315721638706E-3</v>
      </c>
      <c r="J360" s="48">
        <v>68.093051508300206</v>
      </c>
      <c r="K360" s="49">
        <v>1.15677931753887E-7</v>
      </c>
      <c r="L360" s="49">
        <v>2.0208241203380399E-6</v>
      </c>
      <c r="M360" s="48">
        <v>0.97947967175691797</v>
      </c>
      <c r="N360" s="48">
        <v>1.3978365330231901</v>
      </c>
      <c r="O360" s="48">
        <v>3.82315721638706E-3</v>
      </c>
      <c r="P360" s="48" t="s">
        <v>163</v>
      </c>
      <c r="Q360" s="48">
        <v>357</v>
      </c>
      <c r="R360" s="78" t="s">
        <v>8</v>
      </c>
    </row>
    <row r="361" spans="1:18" x14ac:dyDescent="0.2">
      <c r="A361" s="48">
        <v>359</v>
      </c>
      <c r="B361" s="48">
        <v>1.0112254281497901</v>
      </c>
      <c r="C361" s="48">
        <v>1.1162890603179199E-2</v>
      </c>
      <c r="D361" s="48">
        <v>1.2709814139886999E-2</v>
      </c>
      <c r="E361" s="49">
        <v>7.2091260669933202E-6</v>
      </c>
      <c r="F361" s="48">
        <v>5.8945545136048702E-2</v>
      </c>
      <c r="G361" s="48">
        <v>1.40080993205396</v>
      </c>
      <c r="H361" s="48">
        <v>-1</v>
      </c>
      <c r="I361" s="48">
        <v>3.8289562933196699E-3</v>
      </c>
      <c r="J361" s="48">
        <v>68.421590341835298</v>
      </c>
      <c r="K361" s="49">
        <v>1.31754196192231E-7</v>
      </c>
      <c r="L361" s="49">
        <v>2.9743768509078299E-6</v>
      </c>
      <c r="M361" s="48">
        <v>0.97974669487736299</v>
      </c>
      <c r="N361" s="48">
        <v>1.40080993205396</v>
      </c>
      <c r="O361" s="48">
        <v>3.8289562933196699E-3</v>
      </c>
      <c r="P361" s="48" t="s">
        <v>163</v>
      </c>
      <c r="Q361" s="48">
        <v>358</v>
      </c>
      <c r="R361" s="78" t="s">
        <v>8</v>
      </c>
    </row>
    <row r="362" spans="1:18" x14ac:dyDescent="0.2">
      <c r="A362" s="48">
        <v>360</v>
      </c>
      <c r="B362" s="48">
        <v>1.01122954261133</v>
      </c>
      <c r="C362" s="48">
        <v>1.1166959382555E-2</v>
      </c>
      <c r="D362" s="48">
        <v>1.27105481086053E-2</v>
      </c>
      <c r="E362" s="49">
        <v>7.3014825293808099E-6</v>
      </c>
      <c r="F362" s="48">
        <v>5.9116498122808302E-2</v>
      </c>
      <c r="G362" s="48">
        <v>1.4087386436589799</v>
      </c>
      <c r="H362" s="48">
        <v>-1</v>
      </c>
      <c r="I362" s="48">
        <v>3.8439389212534601E-3</v>
      </c>
      <c r="J362" s="48">
        <v>68.624818766323003</v>
      </c>
      <c r="K362" s="49">
        <v>1.5998713504556799E-7</v>
      </c>
      <c r="L362" s="49">
        <v>3.2628559447720299E-6</v>
      </c>
      <c r="M362" s="48">
        <v>0.97990257341523401</v>
      </c>
      <c r="N362" s="48">
        <v>1.4087386436589799</v>
      </c>
      <c r="O362" s="48">
        <v>3.8439389212534601E-3</v>
      </c>
      <c r="P362" s="48" t="s">
        <v>163</v>
      </c>
      <c r="Q362" s="48">
        <v>359</v>
      </c>
      <c r="R362" s="78" t="s">
        <v>8</v>
      </c>
    </row>
    <row r="363" spans="1:18" x14ac:dyDescent="0.2">
      <c r="A363" s="48">
        <v>361</v>
      </c>
      <c r="B363" s="48">
        <v>1.0112484169446601</v>
      </c>
      <c r="C363" s="48">
        <v>1.11856239452432E-2</v>
      </c>
      <c r="D363" s="48">
        <v>1.2710680128260699E-2</v>
      </c>
      <c r="E363" s="49">
        <v>7.4381024499830604E-6</v>
      </c>
      <c r="F363" s="48">
        <v>5.9127868404919501E-2</v>
      </c>
      <c r="G363" s="48">
        <v>1.4115260416769899</v>
      </c>
      <c r="H363" s="48">
        <v>-1</v>
      </c>
      <c r="I363" s="48">
        <v>3.8581165291969202E-3</v>
      </c>
      <c r="J363" s="48">
        <v>68.878210584972905</v>
      </c>
      <c r="K363" s="49">
        <v>1.69355692387353E-7</v>
      </c>
      <c r="L363" s="49">
        <v>3.5079297010382901E-6</v>
      </c>
      <c r="M363" s="48">
        <v>0.98006778024446395</v>
      </c>
      <c r="N363" s="48">
        <v>1.4115260416769899</v>
      </c>
      <c r="O363" s="48">
        <v>3.8581165291969202E-3</v>
      </c>
      <c r="P363" s="48" t="s">
        <v>163</v>
      </c>
      <c r="Q363" s="48">
        <v>360</v>
      </c>
      <c r="R363" s="78" t="s">
        <v>8</v>
      </c>
    </row>
    <row r="364" spans="1:18" x14ac:dyDescent="0.2">
      <c r="A364" s="48">
        <v>362</v>
      </c>
      <c r="B364" s="48">
        <v>1.0112549913372499</v>
      </c>
      <c r="C364" s="48">
        <v>1.1192125187778E-2</v>
      </c>
      <c r="D364" s="48">
        <v>1.27113037378271E-2</v>
      </c>
      <c r="E364" s="49">
        <v>8.5204014087089401E-6</v>
      </c>
      <c r="F364" s="48">
        <v>5.9197418396656702E-2</v>
      </c>
      <c r="G364" s="48">
        <v>1.4297522053543501</v>
      </c>
      <c r="H364" s="48">
        <v>-1</v>
      </c>
      <c r="I364" s="48">
        <v>3.86446645008898E-3</v>
      </c>
      <c r="J364" s="48">
        <v>68.955342399737106</v>
      </c>
      <c r="K364" s="49">
        <v>1.73444830381648E-7</v>
      </c>
      <c r="L364" s="49">
        <v>3.8285459037703799E-6</v>
      </c>
      <c r="M364" s="48">
        <v>0.98010516186321905</v>
      </c>
      <c r="N364" s="48">
        <v>1.4297522053543501</v>
      </c>
      <c r="O364" s="48">
        <v>3.86446645008898E-3</v>
      </c>
      <c r="P364" s="48" t="s">
        <v>163</v>
      </c>
      <c r="Q364" s="48">
        <v>361</v>
      </c>
      <c r="R364" s="78" t="s">
        <v>8</v>
      </c>
    </row>
    <row r="365" spans="1:18" x14ac:dyDescent="0.2">
      <c r="A365" s="48">
        <v>363</v>
      </c>
      <c r="B365" s="48">
        <v>1.0112841007028099</v>
      </c>
      <c r="C365" s="48">
        <v>1.12209101597737E-2</v>
      </c>
      <c r="D365" s="48">
        <v>1.2712891677225601E-2</v>
      </c>
      <c r="E365" s="49">
        <v>8.6149422077542504E-6</v>
      </c>
      <c r="F365" s="48">
        <v>5.9239383068162101E-2</v>
      </c>
      <c r="G365" s="48">
        <v>1.43539669668475</v>
      </c>
      <c r="H365" s="48">
        <v>-1</v>
      </c>
      <c r="I365" s="48">
        <v>3.9019661932063001E-3</v>
      </c>
      <c r="J365" s="48">
        <v>68.9678574701271</v>
      </c>
      <c r="K365" s="49">
        <v>1.78553373938937E-7</v>
      </c>
      <c r="L365" s="49">
        <v>4.1213395208796903E-6</v>
      </c>
      <c r="M365" s="48">
        <v>0.98024211957640595</v>
      </c>
      <c r="N365" s="48">
        <v>1.43539669668475</v>
      </c>
      <c r="O365" s="48">
        <v>3.9019661932063001E-3</v>
      </c>
      <c r="P365" s="48" t="s">
        <v>163</v>
      </c>
      <c r="Q365" s="48">
        <v>362</v>
      </c>
      <c r="R365" s="78" t="s">
        <v>8</v>
      </c>
    </row>
    <row r="366" spans="1:18" x14ac:dyDescent="0.2">
      <c r="A366" s="48">
        <v>364</v>
      </c>
      <c r="B366" s="48">
        <v>1.0113849030036299</v>
      </c>
      <c r="C366" s="48">
        <v>1.13205827218337E-2</v>
      </c>
      <c r="D366" s="48">
        <v>1.27139037480679E-2</v>
      </c>
      <c r="E366" s="49">
        <v>9.4467542956424201E-6</v>
      </c>
      <c r="F366" s="48">
        <v>5.9311239077055801E-2</v>
      </c>
      <c r="G366" s="48">
        <v>1.45812060673704</v>
      </c>
      <c r="H366" s="48">
        <v>-1</v>
      </c>
      <c r="I366" s="48">
        <v>3.9092085895105402E-3</v>
      </c>
      <c r="J366" s="48">
        <v>69.108118536940395</v>
      </c>
      <c r="K366" s="49">
        <v>1.9466054043956301E-7</v>
      </c>
      <c r="L366" s="49">
        <v>4.2695066448818099E-6</v>
      </c>
      <c r="M366" s="48">
        <v>0.98032635010452196</v>
      </c>
      <c r="N366" s="48">
        <v>1.45812060673704</v>
      </c>
      <c r="O366" s="48">
        <v>3.9092085895105402E-3</v>
      </c>
      <c r="P366" s="48" t="s">
        <v>163</v>
      </c>
      <c r="Q366" s="48">
        <v>363</v>
      </c>
      <c r="R366" s="78" t="s">
        <v>8</v>
      </c>
    </row>
    <row r="367" spans="1:18" x14ac:dyDescent="0.2">
      <c r="A367" s="48">
        <v>365</v>
      </c>
      <c r="B367" s="48">
        <v>1.0114018478571201</v>
      </c>
      <c r="C367" s="48">
        <v>1.13373366910703E-2</v>
      </c>
      <c r="D367" s="48">
        <v>1.27141223858937E-2</v>
      </c>
      <c r="E367" s="49">
        <v>1.1728104831361199E-5</v>
      </c>
      <c r="F367" s="48">
        <v>5.9338963200419398E-2</v>
      </c>
      <c r="G367" s="48">
        <v>1.46339317995852</v>
      </c>
      <c r="H367" s="48">
        <v>-1</v>
      </c>
      <c r="I367" s="48">
        <v>3.9743401212410196E-3</v>
      </c>
      <c r="J367" s="48">
        <v>69.160260338591996</v>
      </c>
      <c r="K367" s="49">
        <v>2.17825592300015E-7</v>
      </c>
      <c r="L367" s="49">
        <v>4.67084068703302E-6</v>
      </c>
      <c r="M367" s="48">
        <v>0.98046089728321095</v>
      </c>
      <c r="N367" s="48">
        <v>1.46339317995852</v>
      </c>
      <c r="O367" s="48">
        <v>3.9743401212410196E-3</v>
      </c>
      <c r="P367" s="48" t="s">
        <v>163</v>
      </c>
      <c r="Q367" s="48">
        <v>364</v>
      </c>
      <c r="R367" s="78" t="s">
        <v>8</v>
      </c>
    </row>
    <row r="368" spans="1:18" x14ac:dyDescent="0.2">
      <c r="A368" s="48">
        <v>366</v>
      </c>
      <c r="B368" s="48">
        <v>1.01143003144744</v>
      </c>
      <c r="C368" s="48">
        <v>1.13652021707524E-2</v>
      </c>
      <c r="D368" s="48">
        <v>1.27156789486169E-2</v>
      </c>
      <c r="E368" s="49">
        <v>1.27369547190578E-5</v>
      </c>
      <c r="F368" s="48">
        <v>5.9342671403436797E-2</v>
      </c>
      <c r="G368" s="48">
        <v>1.49488536091762</v>
      </c>
      <c r="H368" s="48">
        <v>-1</v>
      </c>
      <c r="I368" s="48">
        <v>4.0030882858216503E-3</v>
      </c>
      <c r="J368" s="48">
        <v>69.306820528030798</v>
      </c>
      <c r="K368" s="49">
        <v>2.26119370772534E-7</v>
      </c>
      <c r="L368" s="49">
        <v>5.0313600919835797E-6</v>
      </c>
      <c r="M368" s="48">
        <v>0.98047353176934704</v>
      </c>
      <c r="N368" s="48">
        <v>1.49488536091762</v>
      </c>
      <c r="O368" s="48">
        <v>4.0030882858216503E-3</v>
      </c>
      <c r="P368" s="48" t="s">
        <v>163</v>
      </c>
      <c r="Q368" s="48">
        <v>365</v>
      </c>
      <c r="R368" s="78" t="s">
        <v>8</v>
      </c>
    </row>
    <row r="369" spans="1:18" x14ac:dyDescent="0.2">
      <c r="A369" s="48">
        <v>367</v>
      </c>
      <c r="B369" s="48">
        <v>1.0114524879533</v>
      </c>
      <c r="C369" s="48">
        <v>1.13874046522601E-2</v>
      </c>
      <c r="D369" s="48">
        <v>1.27162501721639E-2</v>
      </c>
      <c r="E369" s="49">
        <v>1.34943805924388E-5</v>
      </c>
      <c r="F369" s="48">
        <v>5.94188865876022E-2</v>
      </c>
      <c r="G369" s="48">
        <v>1.49908925319775</v>
      </c>
      <c r="H369" s="48">
        <v>-1</v>
      </c>
      <c r="I369" s="69">
        <v>4.0145622196035404E-3</v>
      </c>
      <c r="J369" s="48">
        <v>69.414930112031101</v>
      </c>
      <c r="K369" s="49">
        <v>2.4055074436076999E-7</v>
      </c>
      <c r="L369" s="49">
        <v>5.11578518237458E-6</v>
      </c>
      <c r="M369" s="48">
        <v>0.98056957850640902</v>
      </c>
      <c r="N369" s="48">
        <v>1.49908925319775</v>
      </c>
      <c r="O369" s="69">
        <v>4.0145622196035404E-3</v>
      </c>
      <c r="P369" s="48" t="s">
        <v>163</v>
      </c>
      <c r="Q369" s="48">
        <v>366</v>
      </c>
      <c r="R369" s="78" t="s">
        <v>8</v>
      </c>
    </row>
    <row r="370" spans="1:18" x14ac:dyDescent="0.2">
      <c r="A370" s="48">
        <v>368</v>
      </c>
      <c r="B370" s="48">
        <v>1.01146678232594</v>
      </c>
      <c r="C370" s="48">
        <v>1.14015370725135E-2</v>
      </c>
      <c r="D370" s="48">
        <v>1.27173628914728E-2</v>
      </c>
      <c r="E370" s="49">
        <v>1.6293308608708E-5</v>
      </c>
      <c r="F370" s="48">
        <v>5.9482348769419199E-2</v>
      </c>
      <c r="G370" s="48">
        <v>1.5101787461302401</v>
      </c>
      <c r="H370" s="48">
        <v>-1</v>
      </c>
      <c r="I370" s="48">
        <v>4.0315732518218699E-3</v>
      </c>
      <c r="J370" s="48">
        <v>69.539285444755606</v>
      </c>
      <c r="K370" s="49">
        <v>2.6056342797758999E-7</v>
      </c>
      <c r="L370" s="49">
        <v>6.2756083218862901E-6</v>
      </c>
      <c r="M370" s="48">
        <v>0.98061320563153798</v>
      </c>
      <c r="N370" s="48">
        <v>1.5101787461302401</v>
      </c>
      <c r="O370" s="48">
        <v>4.0315732518218699E-3</v>
      </c>
      <c r="P370" s="48" t="s">
        <v>163</v>
      </c>
      <c r="Q370" s="48">
        <v>367</v>
      </c>
      <c r="R370" s="78" t="s">
        <v>8</v>
      </c>
    </row>
    <row r="371" spans="1:18" x14ac:dyDescent="0.2">
      <c r="A371" s="48">
        <v>369</v>
      </c>
      <c r="B371" s="48">
        <v>1.0114741767561</v>
      </c>
      <c r="C371" s="48">
        <v>1.1408847646886201E-2</v>
      </c>
      <c r="D371" s="48">
        <v>1.27194397967053E-2</v>
      </c>
      <c r="E371" s="49">
        <v>1.72726715187764E-5</v>
      </c>
      <c r="F371" s="48">
        <v>5.9566321988201699E-2</v>
      </c>
      <c r="G371" s="48">
        <v>1.53589314570838</v>
      </c>
      <c r="H371" s="48">
        <v>-1</v>
      </c>
      <c r="I371" s="69">
        <v>4.0733360313055002E-3</v>
      </c>
      <c r="J371" s="48">
        <v>69.622996266925298</v>
      </c>
      <c r="K371" s="49">
        <v>2.62967681165526E-7</v>
      </c>
      <c r="L371" s="49">
        <v>6.7177646556061796E-6</v>
      </c>
      <c r="M371" s="48">
        <v>0.98073818228256304</v>
      </c>
      <c r="N371" s="48">
        <v>1.53589314570838</v>
      </c>
      <c r="O371" s="69">
        <v>4.0733360313055002E-3</v>
      </c>
      <c r="P371" s="48" t="s">
        <v>163</v>
      </c>
      <c r="Q371" s="48">
        <v>368</v>
      </c>
      <c r="R371" s="78" t="s">
        <v>8</v>
      </c>
    </row>
    <row r="372" spans="1:18" x14ac:dyDescent="0.2">
      <c r="A372" s="48">
        <v>370</v>
      </c>
      <c r="B372" s="48">
        <v>1.0115042550545299</v>
      </c>
      <c r="C372" s="48">
        <v>1.1438584294553199E-2</v>
      </c>
      <c r="D372" s="48">
        <v>1.2723477217534101E-2</v>
      </c>
      <c r="E372" s="49">
        <v>1.7750100011541801E-5</v>
      </c>
      <c r="F372" s="48">
        <v>5.9590567234293602E-2</v>
      </c>
      <c r="G372" s="48">
        <v>1.5390423045300601</v>
      </c>
      <c r="H372" s="48">
        <v>-1</v>
      </c>
      <c r="I372" s="48">
        <v>4.0984923344679902E-3</v>
      </c>
      <c r="J372" s="48">
        <v>69.797078657671506</v>
      </c>
      <c r="K372" s="49">
        <v>2.72722058520604E-7</v>
      </c>
      <c r="L372" s="49">
        <v>6.9571172726659702E-6</v>
      </c>
      <c r="M372" s="48">
        <v>0.980795672352887</v>
      </c>
      <c r="N372" s="48">
        <v>1.5390423045300601</v>
      </c>
      <c r="O372" s="48">
        <v>4.0984923344679902E-3</v>
      </c>
      <c r="P372" s="48" t="s">
        <v>163</v>
      </c>
      <c r="Q372" s="48">
        <v>369</v>
      </c>
      <c r="R372" s="78" t="s">
        <v>8</v>
      </c>
    </row>
    <row r="373" spans="1:18" x14ac:dyDescent="0.2">
      <c r="A373" s="48">
        <v>371</v>
      </c>
      <c r="B373" s="48">
        <v>1.01151412386958</v>
      </c>
      <c r="C373" s="48">
        <v>1.1448340819901001E-2</v>
      </c>
      <c r="D373" s="48">
        <v>1.2724562604094001E-2</v>
      </c>
      <c r="E373" s="49">
        <v>2.6279998410075799E-5</v>
      </c>
      <c r="F373" s="69">
        <v>5.97036880030547E-2</v>
      </c>
      <c r="G373" s="48">
        <v>1.5604573189597599</v>
      </c>
      <c r="H373" s="48">
        <v>-1</v>
      </c>
      <c r="I373" s="48">
        <v>4.1327256619571699E-3</v>
      </c>
      <c r="J373" s="48">
        <v>69.853165450818494</v>
      </c>
      <c r="K373" s="49">
        <v>3.3912724538951801E-7</v>
      </c>
      <c r="L373" s="49">
        <v>6.9623552839912997E-6</v>
      </c>
      <c r="M373" s="48">
        <v>0.98101609329672601</v>
      </c>
      <c r="N373" s="48">
        <v>1.5604573189597599</v>
      </c>
      <c r="O373" s="48">
        <v>4.1327256619571699E-3</v>
      </c>
      <c r="P373" s="48" t="s">
        <v>163</v>
      </c>
      <c r="Q373" s="48">
        <v>370</v>
      </c>
      <c r="R373" s="78" t="s">
        <v>8</v>
      </c>
    </row>
    <row r="374" spans="1:18" x14ac:dyDescent="0.2">
      <c r="A374" s="48">
        <v>372</v>
      </c>
      <c r="B374" s="48">
        <v>1.0115393748899</v>
      </c>
      <c r="C374" s="48">
        <v>1.14733040948088E-2</v>
      </c>
      <c r="D374" s="48">
        <v>1.2725023773291599E-2</v>
      </c>
      <c r="E374" s="49">
        <v>2.6833926288164199E-5</v>
      </c>
      <c r="F374" s="48">
        <v>5.97756178755737E-2</v>
      </c>
      <c r="G374" s="48">
        <v>1.5918951496195599</v>
      </c>
      <c r="H374" s="48">
        <v>-1</v>
      </c>
      <c r="I374" s="48">
        <v>4.1747096336374797E-3</v>
      </c>
      <c r="J374" s="48">
        <v>69.932513606148007</v>
      </c>
      <c r="K374" s="49">
        <v>3.8478743833230698E-7</v>
      </c>
      <c r="L374" s="49">
        <v>7.0824450670095904E-6</v>
      </c>
      <c r="M374" s="48">
        <v>0.98125282400017899</v>
      </c>
      <c r="N374" s="48">
        <v>1.5918951496195599</v>
      </c>
      <c r="O374" s="48">
        <v>4.1747096336374797E-3</v>
      </c>
      <c r="P374" s="48" t="s">
        <v>163</v>
      </c>
      <c r="Q374" s="48">
        <v>371</v>
      </c>
      <c r="R374" s="78" t="s">
        <v>8</v>
      </c>
    </row>
    <row r="375" spans="1:18" x14ac:dyDescent="0.2">
      <c r="A375" s="48">
        <v>373</v>
      </c>
      <c r="B375" s="48">
        <v>1.0116050177884299</v>
      </c>
      <c r="C375" s="48">
        <v>1.15381960509042E-2</v>
      </c>
      <c r="D375" s="48">
        <v>1.2726740077549E-2</v>
      </c>
      <c r="E375" s="49">
        <v>3.0053168338461699E-5</v>
      </c>
      <c r="F375" s="48">
        <v>5.9852039369655503E-2</v>
      </c>
      <c r="G375" s="48">
        <v>1.59289711258087</v>
      </c>
      <c r="H375" s="48">
        <v>-1</v>
      </c>
      <c r="I375" s="48">
        <v>4.2024168881103696E-3</v>
      </c>
      <c r="J375" s="48">
        <v>69.961328339769906</v>
      </c>
      <c r="K375" s="49">
        <v>4.5139413164928302E-7</v>
      </c>
      <c r="L375" s="49">
        <v>8.0690072770596601E-6</v>
      </c>
      <c r="M375" s="48">
        <v>0.98142154437498696</v>
      </c>
      <c r="N375" s="48">
        <v>1.59289711258087</v>
      </c>
      <c r="O375" s="48">
        <v>4.2024168881103696E-3</v>
      </c>
      <c r="P375" s="48" t="s">
        <v>163</v>
      </c>
      <c r="Q375" s="48">
        <v>372</v>
      </c>
      <c r="R375" s="78" t="s">
        <v>8</v>
      </c>
    </row>
    <row r="376" spans="1:18" x14ac:dyDescent="0.2">
      <c r="A376" s="48">
        <v>374</v>
      </c>
      <c r="B376" s="48">
        <v>1.01163617633909</v>
      </c>
      <c r="C376" s="48">
        <v>1.15689966798669E-2</v>
      </c>
      <c r="D376" s="48">
        <v>1.2726830717013599E-2</v>
      </c>
      <c r="E376" s="49">
        <v>3.0431452378770901E-5</v>
      </c>
      <c r="F376" s="48">
        <v>5.9872124685928597E-2</v>
      </c>
      <c r="G376" s="48">
        <v>1.6123935158600999</v>
      </c>
      <c r="H376" s="48">
        <v>-1</v>
      </c>
      <c r="I376" s="48">
        <v>4.2830576360281501E-3</v>
      </c>
      <c r="J376" s="48">
        <v>69.980064070948103</v>
      </c>
      <c r="K376" s="49">
        <v>4.7648792874345501E-7</v>
      </c>
      <c r="L376" s="49">
        <v>8.5804333173196792E-6</v>
      </c>
      <c r="M376" s="48">
        <v>0.98183912378544702</v>
      </c>
      <c r="N376" s="48">
        <v>1.6123935158600999</v>
      </c>
      <c r="O376" s="48">
        <v>4.2830576360281501E-3</v>
      </c>
      <c r="P376" s="48" t="s">
        <v>163</v>
      </c>
      <c r="Q376" s="48">
        <v>373</v>
      </c>
      <c r="R376" s="78" t="s">
        <v>8</v>
      </c>
    </row>
    <row r="377" spans="1:18" x14ac:dyDescent="0.2">
      <c r="A377" s="48">
        <v>375</v>
      </c>
      <c r="B377" s="48">
        <v>1.0116452500653601</v>
      </c>
      <c r="C377" s="48">
        <v>1.1577965996892399E-2</v>
      </c>
      <c r="D377" s="48">
        <v>1.2727115109949399E-2</v>
      </c>
      <c r="E377" s="49">
        <v>3.07301036622772E-5</v>
      </c>
      <c r="F377" s="48">
        <v>5.9904222851091697E-2</v>
      </c>
      <c r="G377" s="69">
        <v>1.62046264651307</v>
      </c>
      <c r="H377" s="48">
        <v>-1</v>
      </c>
      <c r="I377" s="48">
        <v>4.3908600592442101E-3</v>
      </c>
      <c r="J377" s="48">
        <v>70.101165701329705</v>
      </c>
      <c r="K377" s="49">
        <v>4.8098517731709403E-7</v>
      </c>
      <c r="L377" s="49">
        <v>1.0999260808798101E-5</v>
      </c>
      <c r="M377" s="48">
        <v>0.98198484501572003</v>
      </c>
      <c r="N377" s="69">
        <v>1.62046264651307</v>
      </c>
      <c r="O377" s="48">
        <v>4.3908600592442101E-3</v>
      </c>
      <c r="P377" s="48" t="s">
        <v>163</v>
      </c>
      <c r="Q377" s="48">
        <v>374</v>
      </c>
      <c r="R377" s="78" t="s">
        <v>8</v>
      </c>
    </row>
    <row r="378" spans="1:18" x14ac:dyDescent="0.2">
      <c r="A378" s="48">
        <v>376</v>
      </c>
      <c r="B378" s="48">
        <v>1.0116508102845001</v>
      </c>
      <c r="C378" s="48">
        <v>1.1583462196140801E-2</v>
      </c>
      <c r="D378" s="48">
        <v>1.27271300456146E-2</v>
      </c>
      <c r="E378" s="49">
        <v>3.5495078449869198E-5</v>
      </c>
      <c r="F378" s="48">
        <v>5.9911020948889802E-2</v>
      </c>
      <c r="G378" s="48">
        <v>1.6521005022711499</v>
      </c>
      <c r="H378" s="48">
        <v>-1</v>
      </c>
      <c r="I378" s="48">
        <v>4.4537921916484504E-3</v>
      </c>
      <c r="J378" s="48">
        <v>70.2607830966124</v>
      </c>
      <c r="K378" s="49">
        <v>4.9136141138714399E-7</v>
      </c>
      <c r="L378" s="49">
        <v>1.11644703863772E-5</v>
      </c>
      <c r="M378" s="48">
        <v>0.98201282848440596</v>
      </c>
      <c r="N378" s="48">
        <v>1.6521005022711499</v>
      </c>
      <c r="O378" s="48">
        <v>4.4537921916484504E-3</v>
      </c>
      <c r="P378" s="48" t="s">
        <v>163</v>
      </c>
      <c r="Q378" s="48">
        <v>375</v>
      </c>
      <c r="R378" s="78" t="s">
        <v>8</v>
      </c>
    </row>
    <row r="379" spans="1:18" x14ac:dyDescent="0.2">
      <c r="A379" s="48">
        <v>377</v>
      </c>
      <c r="B379" s="48">
        <v>1.0116558659239301</v>
      </c>
      <c r="C379" s="48">
        <v>1.158845959914E-2</v>
      </c>
      <c r="D379" s="48">
        <v>1.2727166068626601E-2</v>
      </c>
      <c r="E379" s="49">
        <v>3.5655576814572401E-5</v>
      </c>
      <c r="F379" s="48">
        <v>5.9952852374908799E-2</v>
      </c>
      <c r="G379" s="48">
        <v>1.6631299464248099</v>
      </c>
      <c r="H379" s="48">
        <v>-1</v>
      </c>
      <c r="I379" s="69">
        <v>4.5076832967317296E-3</v>
      </c>
      <c r="J379" s="48">
        <v>70.282704985412906</v>
      </c>
      <c r="K379" s="49">
        <v>5.6363444498395699E-7</v>
      </c>
      <c r="L379" s="70">
        <v>1.18072106832044E-5</v>
      </c>
      <c r="M379" s="48">
        <v>0.98206635848927404</v>
      </c>
      <c r="N379" s="48">
        <v>1.6631299464248099</v>
      </c>
      <c r="O379" s="69">
        <v>4.5076832967317296E-3</v>
      </c>
      <c r="P379" s="48" t="s">
        <v>163</v>
      </c>
      <c r="Q379" s="48">
        <v>376</v>
      </c>
      <c r="R379" s="78" t="s">
        <v>8</v>
      </c>
    </row>
    <row r="380" spans="1:18" x14ac:dyDescent="0.2">
      <c r="A380" s="48">
        <v>378</v>
      </c>
      <c r="B380" s="48">
        <v>1.0116573002309699</v>
      </c>
      <c r="C380" s="48">
        <v>1.15898773797005E-2</v>
      </c>
      <c r="D380" s="48">
        <v>1.2727865824180101E-2</v>
      </c>
      <c r="E380" s="49">
        <v>3.6629051937435497E-5</v>
      </c>
      <c r="F380" s="48">
        <v>5.9968669293133298E-2</v>
      </c>
      <c r="G380" s="48">
        <v>1.6907357579168201</v>
      </c>
      <c r="H380" s="48">
        <v>-1</v>
      </c>
      <c r="I380" s="48">
        <v>4.5442404460312204E-3</v>
      </c>
      <c r="J380" s="48">
        <v>70.314597079778196</v>
      </c>
      <c r="K380" s="49">
        <v>8.6632097832274204E-7</v>
      </c>
      <c r="L380" s="49">
        <v>1.25276309046927E-5</v>
      </c>
      <c r="M380" s="48">
        <v>0.98259720522817595</v>
      </c>
      <c r="N380" s="48">
        <v>1.6907357579168201</v>
      </c>
      <c r="O380" s="48">
        <v>4.5442404460312204E-3</v>
      </c>
      <c r="P380" s="48" t="s">
        <v>163</v>
      </c>
      <c r="Q380" s="48">
        <v>377</v>
      </c>
      <c r="R380" s="78" t="s">
        <v>8</v>
      </c>
    </row>
    <row r="381" spans="1:18" x14ac:dyDescent="0.2">
      <c r="A381" s="48">
        <v>379</v>
      </c>
      <c r="B381" s="48">
        <v>1.0116668266620199</v>
      </c>
      <c r="C381" s="48">
        <v>1.1599293993606199E-2</v>
      </c>
      <c r="D381" s="48">
        <v>1.2728215454840101E-2</v>
      </c>
      <c r="E381" s="49">
        <v>3.7237853022686303E-5</v>
      </c>
      <c r="F381" s="48">
        <v>6.0030178302827301E-2</v>
      </c>
      <c r="G381" s="48">
        <v>1.7433386631788299</v>
      </c>
      <c r="H381" s="48">
        <v>-1</v>
      </c>
      <c r="I381" s="69">
        <v>4.55714451972723E-3</v>
      </c>
      <c r="J381" s="48">
        <v>71.046991389864999</v>
      </c>
      <c r="K381" s="49">
        <v>9.6674968774612393E-7</v>
      </c>
      <c r="L381" s="49">
        <v>1.4432140599635801E-5</v>
      </c>
      <c r="M381" s="48">
        <v>0.982607150317234</v>
      </c>
      <c r="N381" s="48">
        <v>1.7433386631788299</v>
      </c>
      <c r="O381" s="69">
        <v>4.55714451972723E-3</v>
      </c>
      <c r="P381" s="48" t="s">
        <v>163</v>
      </c>
      <c r="Q381" s="48">
        <v>378</v>
      </c>
      <c r="R381" s="78" t="s">
        <v>8</v>
      </c>
    </row>
    <row r="382" spans="1:18" x14ac:dyDescent="0.2">
      <c r="A382" s="48">
        <v>380</v>
      </c>
      <c r="B382" s="48">
        <v>1.0116701705648901</v>
      </c>
      <c r="C382" s="48">
        <v>1.16025993281864E-2</v>
      </c>
      <c r="D382" s="48">
        <v>1.2728305665152701E-2</v>
      </c>
      <c r="E382" s="49">
        <v>3.8946650410182102E-5</v>
      </c>
      <c r="F382" s="48">
        <v>6.0063013229372603E-2</v>
      </c>
      <c r="G382" s="48">
        <v>1.76295360142478</v>
      </c>
      <c r="H382" s="48">
        <v>-1</v>
      </c>
      <c r="I382" s="48">
        <v>4.7231612280447298E-3</v>
      </c>
      <c r="J382" s="48">
        <v>71.139729273145306</v>
      </c>
      <c r="K382" s="49">
        <v>9.9579790830721895E-7</v>
      </c>
      <c r="L382" s="49">
        <v>1.4618270709459801E-5</v>
      </c>
      <c r="M382" s="48">
        <v>0.98261051428535795</v>
      </c>
      <c r="N382" s="48">
        <v>1.76295360142478</v>
      </c>
      <c r="O382" s="48">
        <v>4.7231612280447298E-3</v>
      </c>
      <c r="P382" s="48" t="s">
        <v>163</v>
      </c>
      <c r="Q382" s="48">
        <v>379</v>
      </c>
      <c r="R382" s="78" t="s">
        <v>8</v>
      </c>
    </row>
    <row r="383" spans="1:18" x14ac:dyDescent="0.2">
      <c r="A383" s="48">
        <v>381</v>
      </c>
      <c r="B383" s="48">
        <v>1.0117148367587501</v>
      </c>
      <c r="C383" s="48">
        <v>1.16467492983683E-2</v>
      </c>
      <c r="D383" s="48">
        <v>1.2730241599528101E-2</v>
      </c>
      <c r="E383" s="49">
        <v>3.99356599605023E-5</v>
      </c>
      <c r="F383" s="48">
        <v>6.0068628112715503E-2</v>
      </c>
      <c r="G383" s="48">
        <v>1.82948330298717</v>
      </c>
      <c r="H383" s="48">
        <v>-1</v>
      </c>
      <c r="I383" s="48">
        <v>4.77719078277207E-3</v>
      </c>
      <c r="J383" s="48">
        <v>71.348282742895805</v>
      </c>
      <c r="K383" s="49">
        <v>1.02880682771663E-6</v>
      </c>
      <c r="L383" s="49">
        <v>1.5297510700400802E-5</v>
      </c>
      <c r="M383" s="48">
        <v>0.982999706964088</v>
      </c>
      <c r="N383" s="48">
        <v>1.82948330298717</v>
      </c>
      <c r="O383" s="48">
        <v>4.77719078277207E-3</v>
      </c>
      <c r="P383" s="48" t="s">
        <v>163</v>
      </c>
      <c r="Q383" s="48">
        <v>380</v>
      </c>
      <c r="R383" s="78" t="s">
        <v>8</v>
      </c>
    </row>
    <row r="384" spans="1:18" x14ac:dyDescent="0.2">
      <c r="A384" s="48">
        <v>382</v>
      </c>
      <c r="B384" s="48">
        <v>1.01172258875989</v>
      </c>
      <c r="C384" s="48">
        <v>1.16544115082699E-2</v>
      </c>
      <c r="D384" s="48">
        <v>1.27307031409238E-2</v>
      </c>
      <c r="E384" s="49">
        <v>5.2565473828535302E-5</v>
      </c>
      <c r="F384" s="48">
        <v>6.0108436871241303E-2</v>
      </c>
      <c r="G384" s="48">
        <v>1.8363512548938199</v>
      </c>
      <c r="H384" s="48">
        <v>-1</v>
      </c>
      <c r="I384" s="48">
        <v>4.7772297949405301E-3</v>
      </c>
      <c r="J384" s="48">
        <v>71.570036437049396</v>
      </c>
      <c r="K384" s="49">
        <v>1.2505785652201699E-6</v>
      </c>
      <c r="L384" s="49">
        <v>2.4560501783920999E-5</v>
      </c>
      <c r="M384" s="48">
        <v>0.98318177950206398</v>
      </c>
      <c r="N384" s="48">
        <v>1.8363512548938199</v>
      </c>
      <c r="O384" s="48">
        <v>4.7772297949405301E-3</v>
      </c>
      <c r="P384" s="48" t="s">
        <v>163</v>
      </c>
      <c r="Q384" s="48">
        <v>381</v>
      </c>
      <c r="R384" s="78" t="s">
        <v>8</v>
      </c>
    </row>
    <row r="385" spans="1:18" x14ac:dyDescent="0.2">
      <c r="A385" s="48">
        <v>383</v>
      </c>
      <c r="B385" s="48">
        <v>1.0117243237823199</v>
      </c>
      <c r="C385" s="48">
        <v>1.1656126425934501E-2</v>
      </c>
      <c r="D385" s="48">
        <v>1.27311889501421E-2</v>
      </c>
      <c r="E385" s="49">
        <v>5.8941952286484399E-5</v>
      </c>
      <c r="F385" s="48">
        <v>6.0214154250264398E-2</v>
      </c>
      <c r="G385" s="48">
        <v>1.8532395032073801</v>
      </c>
      <c r="H385" s="48">
        <v>-1</v>
      </c>
      <c r="I385" s="48">
        <v>4.8531372286131098E-3</v>
      </c>
      <c r="J385" s="48">
        <v>71.613968480934702</v>
      </c>
      <c r="K385" s="49">
        <v>1.4864111564927001E-6</v>
      </c>
      <c r="L385" s="49">
        <v>2.52511915823591E-5</v>
      </c>
      <c r="M385" s="48">
        <v>0.98323965620626996</v>
      </c>
      <c r="N385" s="48">
        <v>1.8532395032073801</v>
      </c>
      <c r="O385" s="48">
        <v>4.8531372286131098E-3</v>
      </c>
      <c r="P385" s="48" t="s">
        <v>163</v>
      </c>
      <c r="Q385" s="48">
        <v>382</v>
      </c>
      <c r="R385" s="78" t="s">
        <v>8</v>
      </c>
    </row>
    <row r="386" spans="1:18" x14ac:dyDescent="0.2">
      <c r="A386" s="48">
        <v>384</v>
      </c>
      <c r="B386" s="48">
        <v>1.0117286441350699</v>
      </c>
      <c r="C386" s="48">
        <v>1.16603967033452E-2</v>
      </c>
      <c r="D386" s="48">
        <v>1.2731283095265699E-2</v>
      </c>
      <c r="E386" s="49">
        <v>6.1242198388080399E-5</v>
      </c>
      <c r="F386" s="48">
        <v>6.0303782162634899E-2</v>
      </c>
      <c r="G386" s="48">
        <v>1.86463479900067</v>
      </c>
      <c r="H386" s="48">
        <v>-1</v>
      </c>
      <c r="I386" s="48">
        <v>5.0068288717524702E-3</v>
      </c>
      <c r="J386" s="48">
        <v>71.6560722752441</v>
      </c>
      <c r="K386" s="49">
        <v>1.5324971407446499E-6</v>
      </c>
      <c r="L386" s="49">
        <v>2.5347515131671501E-5</v>
      </c>
      <c r="M386" s="48">
        <v>0.98328388774313402</v>
      </c>
      <c r="N386" s="48">
        <v>1.86463479900067</v>
      </c>
      <c r="O386" s="48">
        <v>5.0068288717524702E-3</v>
      </c>
      <c r="P386" s="48" t="s">
        <v>163</v>
      </c>
      <c r="Q386" s="48">
        <v>383</v>
      </c>
      <c r="R386" s="78" t="s">
        <v>8</v>
      </c>
    </row>
    <row r="387" spans="1:18" x14ac:dyDescent="0.2">
      <c r="A387" s="48">
        <v>385</v>
      </c>
      <c r="B387" s="48">
        <v>1.0117716622571999</v>
      </c>
      <c r="C387" s="48">
        <v>1.17029152263202E-2</v>
      </c>
      <c r="D387" s="48">
        <v>1.27314190597343E-2</v>
      </c>
      <c r="E387" s="49">
        <v>6.6257706337853698E-5</v>
      </c>
      <c r="F387" s="48">
        <v>6.0334562360608503E-2</v>
      </c>
      <c r="G387" s="48">
        <v>1.87163655620984</v>
      </c>
      <c r="H387" s="48">
        <v>-1</v>
      </c>
      <c r="I387" s="48">
        <v>5.01801684486438E-3</v>
      </c>
      <c r="J387" s="69">
        <v>71.686634577406807</v>
      </c>
      <c r="K387" s="49">
        <v>1.7376939102597399E-6</v>
      </c>
      <c r="L387" s="49">
        <v>2.5576039086328799E-5</v>
      </c>
      <c r="M387" s="48">
        <v>0.98335121671007597</v>
      </c>
      <c r="N387" s="48">
        <v>1.87163655620984</v>
      </c>
      <c r="O387" s="48">
        <v>5.01801684486438E-3</v>
      </c>
      <c r="P387" s="48" t="s">
        <v>163</v>
      </c>
      <c r="Q387" s="48">
        <v>384</v>
      </c>
      <c r="R387" s="78" t="s">
        <v>8</v>
      </c>
    </row>
    <row r="388" spans="1:18" x14ac:dyDescent="0.2">
      <c r="A388" s="48">
        <v>386</v>
      </c>
      <c r="B388" s="48">
        <v>1.0118015265618401</v>
      </c>
      <c r="C388" s="48">
        <v>1.17324316330513E-2</v>
      </c>
      <c r="D388" s="48">
        <v>1.2731501797009E-2</v>
      </c>
      <c r="E388" s="49">
        <v>6.7932324988974601E-5</v>
      </c>
      <c r="F388" s="48">
        <v>6.0397714621934502E-2</v>
      </c>
      <c r="G388" s="48">
        <v>1.87189937446788</v>
      </c>
      <c r="H388" s="48">
        <v>-1</v>
      </c>
      <c r="I388" s="48">
        <v>5.0315211319552798E-3</v>
      </c>
      <c r="J388" s="48">
        <v>71.812107096330905</v>
      </c>
      <c r="K388" s="49">
        <v>2.3977989477923699E-6</v>
      </c>
      <c r="L388" s="49">
        <v>2.5916333244634399E-5</v>
      </c>
      <c r="M388" s="48">
        <v>0.98340845152330802</v>
      </c>
      <c r="N388" s="48">
        <v>1.87189937446788</v>
      </c>
      <c r="O388" s="48">
        <v>5.0315211319552798E-3</v>
      </c>
      <c r="P388" s="48" t="s">
        <v>163</v>
      </c>
      <c r="Q388" s="48">
        <v>385</v>
      </c>
      <c r="R388" s="78" t="s">
        <v>8</v>
      </c>
    </row>
    <row r="389" spans="1:18" x14ac:dyDescent="0.2">
      <c r="A389" s="48">
        <v>387</v>
      </c>
      <c r="B389" s="48">
        <v>1.0118097089714599</v>
      </c>
      <c r="C389" s="48">
        <v>1.17405185713641E-2</v>
      </c>
      <c r="D389" s="48">
        <v>1.2733060952182801E-2</v>
      </c>
      <c r="E389" s="49">
        <v>7.6164781092517703E-5</v>
      </c>
      <c r="F389" s="48">
        <v>6.0434912295227697E-2</v>
      </c>
      <c r="G389" s="48">
        <v>1.9170581785665199</v>
      </c>
      <c r="H389" s="48">
        <v>-1</v>
      </c>
      <c r="I389" s="48">
        <v>5.0456239325229304E-3</v>
      </c>
      <c r="J389" s="48">
        <v>71.888109340634102</v>
      </c>
      <c r="K389" s="70">
        <v>2.5891969708087601E-6</v>
      </c>
      <c r="L389" s="49">
        <v>2.8802589773241501E-5</v>
      </c>
      <c r="M389" s="48">
        <v>0.98461934134756202</v>
      </c>
      <c r="N389" s="48">
        <v>1.9170581785665199</v>
      </c>
      <c r="O389" s="48">
        <v>5.0456239325229304E-3</v>
      </c>
      <c r="P389" s="48" t="s">
        <v>163</v>
      </c>
      <c r="Q389" s="48">
        <v>386</v>
      </c>
      <c r="R389" s="78" t="s">
        <v>8</v>
      </c>
    </row>
    <row r="390" spans="1:18" x14ac:dyDescent="0.2">
      <c r="A390" s="48">
        <v>388</v>
      </c>
      <c r="B390" s="48">
        <v>1.01181439818292</v>
      </c>
      <c r="C390" s="48">
        <v>1.1745153040234E-2</v>
      </c>
      <c r="D390" s="48">
        <v>1.2738393811751699E-2</v>
      </c>
      <c r="E390" s="49">
        <v>7.7779797319569202E-5</v>
      </c>
      <c r="F390" s="48">
        <v>6.0493976250475E-2</v>
      </c>
      <c r="G390" s="48">
        <v>1.9271482196717999</v>
      </c>
      <c r="H390" s="48">
        <v>-1</v>
      </c>
      <c r="I390" s="48">
        <v>5.0798213890249303E-3</v>
      </c>
      <c r="J390" s="48">
        <v>71.986670767519101</v>
      </c>
      <c r="K390" s="49">
        <v>2.65440080931655E-6</v>
      </c>
      <c r="L390" s="49">
        <v>2.9926534105565901E-5</v>
      </c>
      <c r="M390" s="48">
        <v>0.98468058555973204</v>
      </c>
      <c r="N390" s="48">
        <v>1.9271482196717999</v>
      </c>
      <c r="O390" s="48">
        <v>5.0798213890249303E-3</v>
      </c>
      <c r="P390" s="48" t="s">
        <v>163</v>
      </c>
      <c r="Q390" s="48">
        <v>387</v>
      </c>
      <c r="R390" s="78" t="s">
        <v>8</v>
      </c>
    </row>
    <row r="391" spans="1:18" x14ac:dyDescent="0.2">
      <c r="A391" s="48">
        <v>389</v>
      </c>
      <c r="B391" s="48">
        <v>1.0118272568370801</v>
      </c>
      <c r="C391" s="48">
        <v>1.17578614702342E-2</v>
      </c>
      <c r="D391" s="48">
        <v>1.2739930881412599E-2</v>
      </c>
      <c r="E391" s="49">
        <v>8.2802125508384906E-5</v>
      </c>
      <c r="F391" s="48">
        <v>6.0501130163205998E-2</v>
      </c>
      <c r="G391" s="48">
        <v>1.9283407402230299</v>
      </c>
      <c r="H391" s="48">
        <v>-1</v>
      </c>
      <c r="I391" s="48">
        <v>5.1031340302010496E-3</v>
      </c>
      <c r="J391" s="48">
        <v>72.047739010932005</v>
      </c>
      <c r="K391" s="49">
        <v>2.6678841885577201E-6</v>
      </c>
      <c r="L391" s="49">
        <v>3.0032005296884699E-5</v>
      </c>
      <c r="M391" s="48">
        <v>0.98485628362729505</v>
      </c>
      <c r="N391" s="48">
        <v>1.9283407402230299</v>
      </c>
      <c r="O391" s="48">
        <v>5.1031340302010496E-3</v>
      </c>
      <c r="P391" s="48" t="s">
        <v>163</v>
      </c>
      <c r="Q391" s="48">
        <v>388</v>
      </c>
      <c r="R391" s="78" t="s">
        <v>8</v>
      </c>
    </row>
    <row r="392" spans="1:18" x14ac:dyDescent="0.2">
      <c r="A392" s="48">
        <v>390</v>
      </c>
      <c r="B392" s="48">
        <v>1.0118607073579799</v>
      </c>
      <c r="C392" s="48">
        <v>1.1790920441279201E-2</v>
      </c>
      <c r="D392" s="48">
        <v>1.27403923775497E-2</v>
      </c>
      <c r="E392" s="49">
        <v>8.3269070181771505E-5</v>
      </c>
      <c r="F392" s="48">
        <v>6.0504723385242799E-2</v>
      </c>
      <c r="G392" s="48">
        <v>1.9443270871798699</v>
      </c>
      <c r="H392" s="48">
        <v>-1</v>
      </c>
      <c r="I392" s="48">
        <v>5.1646811465198804E-3</v>
      </c>
      <c r="J392" s="48">
        <v>72.181212396055003</v>
      </c>
      <c r="K392" s="49">
        <v>2.8808066396650598E-6</v>
      </c>
      <c r="L392" s="49">
        <v>3.1648522341728599E-5</v>
      </c>
      <c r="M392" s="48">
        <v>0.98503150851249299</v>
      </c>
      <c r="N392" s="48">
        <v>1.9443270871798699</v>
      </c>
      <c r="O392" s="48">
        <v>5.1646811465198804E-3</v>
      </c>
      <c r="P392" s="48" t="s">
        <v>163</v>
      </c>
      <c r="Q392" s="48">
        <v>389</v>
      </c>
      <c r="R392" s="78" t="s">
        <v>8</v>
      </c>
    </row>
    <row r="393" spans="1:18" x14ac:dyDescent="0.2">
      <c r="A393" s="48">
        <v>391</v>
      </c>
      <c r="B393" s="48">
        <v>1.0118678182465299</v>
      </c>
      <c r="C393" s="48">
        <v>1.1797947953577199E-2</v>
      </c>
      <c r="D393" s="48">
        <v>1.27404497549069E-2</v>
      </c>
      <c r="E393" s="49">
        <v>8.6209778510715896E-5</v>
      </c>
      <c r="F393" s="48">
        <v>6.07118897753278E-2</v>
      </c>
      <c r="G393" s="48">
        <v>1.9923141763565999</v>
      </c>
      <c r="H393" s="48">
        <v>-1</v>
      </c>
      <c r="I393" s="48">
        <v>5.1860343081251902E-3</v>
      </c>
      <c r="J393" s="48">
        <v>72.227269278439493</v>
      </c>
      <c r="K393" s="49">
        <v>2.9578733459983002E-6</v>
      </c>
      <c r="L393" s="49">
        <v>3.4227769089681199E-5</v>
      </c>
      <c r="M393" s="48">
        <v>0.98514719767674497</v>
      </c>
      <c r="N393" s="48">
        <v>1.9923141763565999</v>
      </c>
      <c r="O393" s="48">
        <v>5.1860343081251902E-3</v>
      </c>
      <c r="P393" s="48" t="s">
        <v>163</v>
      </c>
      <c r="Q393" s="48">
        <v>390</v>
      </c>
      <c r="R393" s="78" t="s">
        <v>8</v>
      </c>
    </row>
    <row r="394" spans="1:18" x14ac:dyDescent="0.2">
      <c r="A394" s="48">
        <v>392</v>
      </c>
      <c r="B394" s="48">
        <v>1.01186975561369</v>
      </c>
      <c r="C394" s="48">
        <v>1.1799862596247501E-2</v>
      </c>
      <c r="D394" s="48">
        <v>1.2741438238458899E-2</v>
      </c>
      <c r="E394" s="49">
        <v>9.1524673977074101E-5</v>
      </c>
      <c r="F394" s="48">
        <v>6.0916405349710503E-2</v>
      </c>
      <c r="G394" s="48">
        <v>1.9981880267779899</v>
      </c>
      <c r="H394" s="48">
        <v>-1</v>
      </c>
      <c r="I394" s="48">
        <v>5.2101661397463998E-3</v>
      </c>
      <c r="J394" s="48">
        <v>72.472858040553604</v>
      </c>
      <c r="K394" s="49">
        <v>3.01008393300506E-6</v>
      </c>
      <c r="L394" s="49">
        <v>3.4261992802213401E-5</v>
      </c>
      <c r="M394" s="48">
        <v>0.98534302760736103</v>
      </c>
      <c r="N394" s="48">
        <v>1.9981880267779899</v>
      </c>
      <c r="O394" s="48">
        <v>5.2101661397463998E-3</v>
      </c>
      <c r="P394" s="48" t="s">
        <v>163</v>
      </c>
      <c r="Q394" s="48">
        <v>391</v>
      </c>
      <c r="R394" s="78" t="s">
        <v>8</v>
      </c>
    </row>
    <row r="395" spans="1:18" x14ac:dyDescent="0.2">
      <c r="A395" s="48">
        <v>393</v>
      </c>
      <c r="B395" s="48">
        <v>1.0118919587630999</v>
      </c>
      <c r="C395" s="48">
        <v>1.1821805050490901E-2</v>
      </c>
      <c r="D395" s="48">
        <v>1.2741692629779601E-2</v>
      </c>
      <c r="E395" s="49">
        <v>9.9039566086617697E-5</v>
      </c>
      <c r="F395" s="48">
        <v>6.09175490987982E-2</v>
      </c>
      <c r="G395" s="48">
        <v>2.00687815112249</v>
      </c>
      <c r="H395" s="48">
        <v>-1</v>
      </c>
      <c r="I395" s="69">
        <v>5.2318891149620199E-3</v>
      </c>
      <c r="J395" s="48">
        <v>72.546129244299493</v>
      </c>
      <c r="K395" s="49">
        <v>3.1844278887518501E-6</v>
      </c>
      <c r="L395" s="49">
        <v>3.7267775771944602E-5</v>
      </c>
      <c r="M395" s="48">
        <v>0.98572516251970199</v>
      </c>
      <c r="N395" s="48">
        <v>2.00687815112249</v>
      </c>
      <c r="O395" s="69">
        <v>5.2318891149620199E-3</v>
      </c>
      <c r="P395" s="48" t="s">
        <v>163</v>
      </c>
      <c r="Q395" s="48">
        <v>392</v>
      </c>
      <c r="R395" s="78" t="s">
        <v>8</v>
      </c>
    </row>
    <row r="396" spans="1:18" x14ac:dyDescent="0.2">
      <c r="A396" s="48">
        <v>394</v>
      </c>
      <c r="B396" s="48">
        <v>1.0119215201774501</v>
      </c>
      <c r="C396" s="48">
        <v>1.18510186264058E-2</v>
      </c>
      <c r="D396" s="48">
        <v>1.27417110832536E-2</v>
      </c>
      <c r="E396" s="48">
        <v>1.04189308964623E-4</v>
      </c>
      <c r="F396" s="48">
        <v>6.09367954255986E-2</v>
      </c>
      <c r="G396" s="48">
        <v>2.01906447746016</v>
      </c>
      <c r="H396" s="48">
        <v>-1</v>
      </c>
      <c r="I396" s="48">
        <v>5.2322625475467897E-3</v>
      </c>
      <c r="J396" s="69">
        <v>72.598386960761303</v>
      </c>
      <c r="K396" s="49">
        <v>3.2271280860816798E-6</v>
      </c>
      <c r="L396" s="49">
        <v>4.918432064484E-5</v>
      </c>
      <c r="M396" s="48">
        <v>0.98575075840637005</v>
      </c>
      <c r="N396" s="48">
        <v>2.01906447746016</v>
      </c>
      <c r="O396" s="48">
        <v>5.2322625475467897E-3</v>
      </c>
      <c r="P396" s="48" t="s">
        <v>163</v>
      </c>
      <c r="Q396" s="48">
        <v>393</v>
      </c>
      <c r="R396" s="78" t="s">
        <v>8</v>
      </c>
    </row>
    <row r="397" spans="1:18" x14ac:dyDescent="0.2">
      <c r="A397" s="48">
        <v>395</v>
      </c>
      <c r="B397" s="48">
        <v>1.0119279824310401</v>
      </c>
      <c r="C397" s="48">
        <v>1.1857404727328699E-2</v>
      </c>
      <c r="D397" s="48">
        <v>1.27458951209141E-2</v>
      </c>
      <c r="E397" s="48">
        <v>1.04928013572651E-4</v>
      </c>
      <c r="F397" s="48">
        <v>6.0991793935601502E-2</v>
      </c>
      <c r="G397" s="48">
        <v>2.0345351919338199</v>
      </c>
      <c r="H397" s="48">
        <v>-1</v>
      </c>
      <c r="I397" s="48">
        <v>5.33148423489816E-3</v>
      </c>
      <c r="J397" s="48">
        <v>72.916617123880798</v>
      </c>
      <c r="K397" s="49">
        <v>3.3179594119059598E-6</v>
      </c>
      <c r="L397" s="49">
        <v>5.6061145646819303E-5</v>
      </c>
      <c r="M397" s="48">
        <v>0.98598943890697199</v>
      </c>
      <c r="N397" s="48">
        <v>2.0345351919338199</v>
      </c>
      <c r="O397" s="48">
        <v>5.33148423489816E-3</v>
      </c>
      <c r="P397" s="48" t="s">
        <v>163</v>
      </c>
      <c r="Q397" s="48">
        <v>394</v>
      </c>
      <c r="R397" s="78" t="s">
        <v>8</v>
      </c>
    </row>
    <row r="398" spans="1:18" x14ac:dyDescent="0.2">
      <c r="A398" s="48">
        <v>396</v>
      </c>
      <c r="B398" s="48">
        <v>1.01194032277929</v>
      </c>
      <c r="C398" s="48">
        <v>1.1869599540819601E-2</v>
      </c>
      <c r="D398" s="48">
        <v>1.27458993736744E-2</v>
      </c>
      <c r="E398" s="48">
        <v>1.11367640375109E-4</v>
      </c>
      <c r="F398" s="48">
        <v>6.1116985642499497E-2</v>
      </c>
      <c r="G398" s="48">
        <v>2.0412037797004099</v>
      </c>
      <c r="H398" s="48">
        <v>-1</v>
      </c>
      <c r="I398" s="48">
        <v>5.3452298520685103E-3</v>
      </c>
      <c r="J398" s="69">
        <v>73.155075736730794</v>
      </c>
      <c r="K398" s="49">
        <v>3.3811531836952798E-6</v>
      </c>
      <c r="L398" s="49">
        <v>5.8015070301998699E-5</v>
      </c>
      <c r="M398" s="48">
        <v>0.98618248649348705</v>
      </c>
      <c r="N398" s="48">
        <v>2.0412037797004099</v>
      </c>
      <c r="O398" s="48">
        <v>5.3452298520685103E-3</v>
      </c>
      <c r="P398" s="48" t="s">
        <v>163</v>
      </c>
      <c r="Q398" s="48">
        <v>395</v>
      </c>
      <c r="R398" s="78" t="s">
        <v>8</v>
      </c>
    </row>
    <row r="399" spans="1:18" x14ac:dyDescent="0.2">
      <c r="A399" s="48">
        <v>397</v>
      </c>
      <c r="B399" s="48">
        <v>1.0119550978693801</v>
      </c>
      <c r="C399" s="48">
        <v>1.18842001866251E-2</v>
      </c>
      <c r="D399" s="48">
        <v>1.2747438198356499E-2</v>
      </c>
      <c r="E399" s="48">
        <v>1.2349005428319401E-4</v>
      </c>
      <c r="F399" s="48">
        <v>6.11230031243854E-2</v>
      </c>
      <c r="G399" s="48">
        <v>2.1098941815779702</v>
      </c>
      <c r="H399" s="48">
        <v>-1</v>
      </c>
      <c r="I399" s="48">
        <v>5.4605333783928596E-3</v>
      </c>
      <c r="J399" s="48">
        <v>73.724375128512605</v>
      </c>
      <c r="K399" s="49">
        <v>3.58500054375893E-6</v>
      </c>
      <c r="L399" s="70">
        <v>5.86674514060201E-5</v>
      </c>
      <c r="M399" s="48">
        <v>0.98654307421908805</v>
      </c>
      <c r="N399" s="48">
        <v>2.1098941815779702</v>
      </c>
      <c r="O399" s="48">
        <v>5.4605333783928596E-3</v>
      </c>
      <c r="P399" s="48" t="s">
        <v>163</v>
      </c>
      <c r="Q399" s="48">
        <v>396</v>
      </c>
      <c r="R399" s="78" t="s">
        <v>8</v>
      </c>
    </row>
    <row r="400" spans="1:18" x14ac:dyDescent="0.2">
      <c r="A400" s="48">
        <v>398</v>
      </c>
      <c r="B400" s="48">
        <v>1.0119806190009599</v>
      </c>
      <c r="C400" s="48">
        <v>1.1909419497064E-2</v>
      </c>
      <c r="D400" s="48">
        <v>1.27477858030103E-2</v>
      </c>
      <c r="E400" s="48">
        <v>1.6811323551320999E-4</v>
      </c>
      <c r="F400" s="48">
        <v>6.1231436210671897E-2</v>
      </c>
      <c r="G400" s="48">
        <v>2.1398434906593402</v>
      </c>
      <c r="H400" s="48">
        <v>-1</v>
      </c>
      <c r="I400" s="48">
        <v>5.4624897381392598E-3</v>
      </c>
      <c r="J400" s="48">
        <v>74.456605237049502</v>
      </c>
      <c r="K400" s="49">
        <v>4.0070544728437797E-6</v>
      </c>
      <c r="L400" s="49">
        <v>6.2720018485766299E-5</v>
      </c>
      <c r="M400" s="48">
        <v>0.98662555245340799</v>
      </c>
      <c r="N400" s="48">
        <v>2.1398434906593402</v>
      </c>
      <c r="O400" s="48">
        <v>5.4624897381392598E-3</v>
      </c>
      <c r="P400" s="48" t="s">
        <v>163</v>
      </c>
      <c r="Q400" s="48">
        <v>397</v>
      </c>
      <c r="R400" s="78" t="s">
        <v>8</v>
      </c>
    </row>
    <row r="401" spans="1:18" x14ac:dyDescent="0.2">
      <c r="A401" s="48">
        <v>399</v>
      </c>
      <c r="B401" s="48">
        <v>1.0120044266474999</v>
      </c>
      <c r="C401" s="48">
        <v>1.1932945013312501E-2</v>
      </c>
      <c r="D401" s="48">
        <v>1.27478829069012E-2</v>
      </c>
      <c r="E401" s="48">
        <v>1.75380644014763E-4</v>
      </c>
      <c r="F401" s="48">
        <v>6.1242987346715898E-2</v>
      </c>
      <c r="G401" s="48">
        <v>2.1539562773043999</v>
      </c>
      <c r="H401" s="48">
        <v>-1</v>
      </c>
      <c r="I401" s="48">
        <v>5.5009575960684202E-3</v>
      </c>
      <c r="J401" s="48">
        <v>74.7916572664288</v>
      </c>
      <c r="K401" s="49">
        <v>4.6846576079687603E-6</v>
      </c>
      <c r="L401" s="49">
        <v>6.3780911646442001E-5</v>
      </c>
      <c r="M401" s="48">
        <v>0.98676499306248999</v>
      </c>
      <c r="N401" s="48">
        <v>2.1539562773043999</v>
      </c>
      <c r="O401" s="48">
        <v>5.5009575960684202E-3</v>
      </c>
      <c r="P401" s="48" t="s">
        <v>163</v>
      </c>
      <c r="Q401" s="48">
        <v>398</v>
      </c>
      <c r="R401" s="78" t="s">
        <v>8</v>
      </c>
    </row>
    <row r="402" spans="1:18" x14ac:dyDescent="0.2">
      <c r="A402" s="48">
        <v>400</v>
      </c>
      <c r="B402" s="48">
        <v>1.01206215404518</v>
      </c>
      <c r="C402" s="48">
        <v>1.1989986020018E-2</v>
      </c>
      <c r="D402" s="48">
        <v>1.2748122246793401E-2</v>
      </c>
      <c r="E402" s="48">
        <v>1.8393906557512E-4</v>
      </c>
      <c r="F402" s="48">
        <v>6.1295574222143399E-2</v>
      </c>
      <c r="G402" s="48">
        <v>2.2330304441497399</v>
      </c>
      <c r="H402" s="48">
        <v>-1</v>
      </c>
      <c r="I402" s="48">
        <v>5.6714923312818303E-3</v>
      </c>
      <c r="J402" s="48">
        <v>74.822774072902106</v>
      </c>
      <c r="K402" s="49">
        <v>4.9557263146870896E-6</v>
      </c>
      <c r="L402" s="49">
        <v>6.3859907390061295E-5</v>
      </c>
      <c r="M402" s="48">
        <v>0.98680425525177595</v>
      </c>
      <c r="N402" s="48">
        <v>2.2330304441497399</v>
      </c>
      <c r="O402" s="48">
        <v>5.6714923312818303E-3</v>
      </c>
      <c r="P402" s="48" t="s">
        <v>163</v>
      </c>
      <c r="Q402" s="48">
        <v>399</v>
      </c>
      <c r="R402" s="78" t="s">
        <v>8</v>
      </c>
    </row>
    <row r="403" spans="1:18" x14ac:dyDescent="0.2">
      <c r="A403" s="48">
        <v>401</v>
      </c>
      <c r="B403" s="48">
        <v>1.0121177918736</v>
      </c>
      <c r="C403" s="48">
        <v>1.2044959223898101E-2</v>
      </c>
      <c r="D403" s="48">
        <v>1.2748334990056001E-2</v>
      </c>
      <c r="E403" s="48">
        <v>1.8418704773463901E-4</v>
      </c>
      <c r="F403" s="48">
        <v>6.1373422011951603E-2</v>
      </c>
      <c r="G403" s="48">
        <v>2.2390358738629499</v>
      </c>
      <c r="H403" s="48">
        <v>-1</v>
      </c>
      <c r="I403" s="48">
        <v>5.7671113987792198E-3</v>
      </c>
      <c r="J403" s="48">
        <v>74.838316408133196</v>
      </c>
      <c r="K403" s="49">
        <v>4.99668402516911E-6</v>
      </c>
      <c r="L403" s="49">
        <v>7.2368454957121004E-5</v>
      </c>
      <c r="M403" s="48">
        <v>0.98684039104201304</v>
      </c>
      <c r="N403" s="48">
        <v>2.2390358738629499</v>
      </c>
      <c r="O403" s="48">
        <v>5.7671113987792198E-3</v>
      </c>
      <c r="P403" s="48" t="s">
        <v>163</v>
      </c>
      <c r="Q403" s="48">
        <v>400</v>
      </c>
      <c r="R403" s="78" t="s">
        <v>8</v>
      </c>
    </row>
    <row r="404" spans="1:18" x14ac:dyDescent="0.2">
      <c r="A404" s="48">
        <v>402</v>
      </c>
      <c r="B404" s="48">
        <v>1.0121391395617001</v>
      </c>
      <c r="C404" s="48">
        <v>1.2066051099910701E-2</v>
      </c>
      <c r="D404" s="48">
        <v>1.2749349253040601E-2</v>
      </c>
      <c r="E404" s="48">
        <v>1.8625315075397801E-4</v>
      </c>
      <c r="F404" s="48">
        <v>6.1412212975036802E-2</v>
      </c>
      <c r="G404" s="48">
        <v>2.3284213826116802</v>
      </c>
      <c r="H404" s="48">
        <v>-1</v>
      </c>
      <c r="I404" s="48">
        <v>5.7955664875159298E-3</v>
      </c>
      <c r="J404" s="48">
        <v>74.922081585028806</v>
      </c>
      <c r="K404" s="49">
        <v>5.15406457594834E-6</v>
      </c>
      <c r="L404" s="49">
        <v>7.2579780548758804E-5</v>
      </c>
      <c r="M404" s="48">
        <v>0.986845093237389</v>
      </c>
      <c r="N404" s="48">
        <v>2.3284213826116802</v>
      </c>
      <c r="O404" s="48">
        <v>5.7955664875159298E-3</v>
      </c>
      <c r="P404" s="48" t="s">
        <v>163</v>
      </c>
      <c r="Q404" s="48">
        <v>401</v>
      </c>
      <c r="R404" s="78" t="s">
        <v>8</v>
      </c>
    </row>
    <row r="405" spans="1:18" x14ac:dyDescent="0.2">
      <c r="A405" s="48">
        <v>403</v>
      </c>
      <c r="B405" s="48">
        <v>1.0121552949314101</v>
      </c>
      <c r="C405" s="48">
        <v>1.20820125820238E-2</v>
      </c>
      <c r="D405" s="48">
        <v>1.27504063961152E-2</v>
      </c>
      <c r="E405" s="48">
        <v>1.8882532391730801E-4</v>
      </c>
      <c r="F405" s="48">
        <v>6.1418496003280899E-2</v>
      </c>
      <c r="G405" s="48">
        <v>2.3423323690572899</v>
      </c>
      <c r="H405" s="48">
        <v>-1</v>
      </c>
      <c r="I405" s="48">
        <v>5.8507134060218399E-3</v>
      </c>
      <c r="J405" s="48">
        <v>75.0683948662722</v>
      </c>
      <c r="K405" s="49">
        <v>5.2123065032083197E-6</v>
      </c>
      <c r="L405" s="49">
        <v>8.0311196835773196E-5</v>
      </c>
      <c r="M405" s="48">
        <v>0.98695601637005603</v>
      </c>
      <c r="N405" s="48">
        <v>2.3423323690572899</v>
      </c>
      <c r="O405" s="48">
        <v>5.8507134060218399E-3</v>
      </c>
      <c r="P405" s="48" t="s">
        <v>163</v>
      </c>
      <c r="Q405" s="48">
        <v>402</v>
      </c>
      <c r="R405" s="78" t="s">
        <v>8</v>
      </c>
    </row>
    <row r="406" spans="1:18" x14ac:dyDescent="0.2">
      <c r="A406" s="48">
        <v>404</v>
      </c>
      <c r="B406" s="48">
        <v>1.0121751747045</v>
      </c>
      <c r="C406" s="48">
        <v>1.21016534197191E-2</v>
      </c>
      <c r="D406" s="48">
        <v>1.2751502558968999E-2</v>
      </c>
      <c r="E406" s="48">
        <v>1.8959481241326301E-4</v>
      </c>
      <c r="F406" s="48">
        <v>6.1448854022117499E-2</v>
      </c>
      <c r="G406" s="48">
        <v>2.38064985271438</v>
      </c>
      <c r="H406" s="48">
        <v>-1</v>
      </c>
      <c r="I406" s="48">
        <v>5.8802174800865704E-3</v>
      </c>
      <c r="J406" s="48">
        <v>75.190862460587198</v>
      </c>
      <c r="K406" s="49">
        <v>5.2978242005798297E-6</v>
      </c>
      <c r="L406" s="49">
        <v>8.0911954310136094E-5</v>
      </c>
      <c r="M406" s="48">
        <v>0.986978506462447</v>
      </c>
      <c r="N406" s="48">
        <v>2.38064985271438</v>
      </c>
      <c r="O406" s="48">
        <v>5.8802174800865704E-3</v>
      </c>
      <c r="P406" s="48" t="s">
        <v>163</v>
      </c>
      <c r="Q406" s="48">
        <v>403</v>
      </c>
      <c r="R406" s="78" t="s">
        <v>8</v>
      </c>
    </row>
    <row r="407" spans="1:18" x14ac:dyDescent="0.2">
      <c r="A407" s="48">
        <v>405</v>
      </c>
      <c r="B407" s="48">
        <v>1.0121823191316599</v>
      </c>
      <c r="C407" s="48">
        <v>1.21087118836275E-2</v>
      </c>
      <c r="D407" s="48">
        <v>1.2752981743180999E-2</v>
      </c>
      <c r="E407" s="48">
        <v>2.0454413122916E-4</v>
      </c>
      <c r="F407" s="48">
        <v>6.1452706318243303E-2</v>
      </c>
      <c r="G407" s="48">
        <v>2.3865118358792201</v>
      </c>
      <c r="H407" s="48">
        <v>-1</v>
      </c>
      <c r="I407" s="48">
        <v>5.8959938500693903E-3</v>
      </c>
      <c r="J407" s="48">
        <v>75.254732896309704</v>
      </c>
      <c r="K407" s="49">
        <v>5.4113423624481299E-6</v>
      </c>
      <c r="L407" s="49">
        <v>8.5304502298495205E-5</v>
      </c>
      <c r="M407" s="48">
        <v>0.98701852100277299</v>
      </c>
      <c r="N407" s="48">
        <v>2.3865118358792201</v>
      </c>
      <c r="O407" s="48">
        <v>5.8959938500693903E-3</v>
      </c>
      <c r="P407" s="48" t="s">
        <v>163</v>
      </c>
      <c r="Q407" s="48">
        <v>404</v>
      </c>
      <c r="R407" s="78" t="s">
        <v>8</v>
      </c>
    </row>
    <row r="408" spans="1:18" x14ac:dyDescent="0.2">
      <c r="A408" s="48">
        <v>406</v>
      </c>
      <c r="B408" s="48">
        <v>1.0121932892273</v>
      </c>
      <c r="C408" s="48">
        <v>1.2119549887799799E-2</v>
      </c>
      <c r="D408" s="48">
        <v>1.2754883595700799E-2</v>
      </c>
      <c r="E408" s="48">
        <v>2.2111930148162499E-4</v>
      </c>
      <c r="F408" s="48">
        <v>6.1732221797293998E-2</v>
      </c>
      <c r="G408" s="69">
        <v>2.3908123254141</v>
      </c>
      <c r="H408" s="48">
        <v>-1</v>
      </c>
      <c r="I408" s="69">
        <v>5.9343389238677297E-3</v>
      </c>
      <c r="J408" s="48">
        <v>75.441682478369003</v>
      </c>
      <c r="K408" s="49">
        <v>5.5301306387689401E-6</v>
      </c>
      <c r="L408" s="49">
        <v>9.0792493759746896E-5</v>
      </c>
      <c r="M408" s="48">
        <v>0.987063133868047</v>
      </c>
      <c r="N408" s="69">
        <v>2.3908123254141</v>
      </c>
      <c r="O408" s="69">
        <v>5.9343389238677297E-3</v>
      </c>
      <c r="P408" s="48" t="s">
        <v>163</v>
      </c>
      <c r="Q408" s="48">
        <v>405</v>
      </c>
      <c r="R408" s="78" t="s">
        <v>8</v>
      </c>
    </row>
    <row r="409" spans="1:18" x14ac:dyDescent="0.2">
      <c r="A409" s="48">
        <v>407</v>
      </c>
      <c r="B409" s="48">
        <v>1.0122099977533101</v>
      </c>
      <c r="C409" s="48">
        <v>1.2136056999914799E-2</v>
      </c>
      <c r="D409" s="48">
        <v>1.2757017699240199E-2</v>
      </c>
      <c r="E409" s="48">
        <v>2.3080103883510401E-4</v>
      </c>
      <c r="F409" s="48">
        <v>6.1736318100491697E-2</v>
      </c>
      <c r="G409" s="48">
        <v>2.4686238630246602</v>
      </c>
      <c r="H409" s="48">
        <v>-1</v>
      </c>
      <c r="I409" s="48">
        <v>5.9456778483214599E-3</v>
      </c>
      <c r="J409" s="48">
        <v>75.548659336981302</v>
      </c>
      <c r="K409" s="49">
        <v>5.5685443443033802E-6</v>
      </c>
      <c r="L409" s="49">
        <v>9.5855138197865894E-5</v>
      </c>
      <c r="M409" s="48">
        <v>0.98712014371579904</v>
      </c>
      <c r="N409" s="48">
        <v>2.4686238630246602</v>
      </c>
      <c r="O409" s="48">
        <v>5.9456778483214599E-3</v>
      </c>
      <c r="P409" s="48" t="s">
        <v>163</v>
      </c>
      <c r="Q409" s="48">
        <v>406</v>
      </c>
      <c r="R409" s="78" t="s">
        <v>8</v>
      </c>
    </row>
    <row r="410" spans="1:18" x14ac:dyDescent="0.2">
      <c r="A410" s="48">
        <v>408</v>
      </c>
      <c r="B410" s="48">
        <v>1.0122625183276599</v>
      </c>
      <c r="C410" s="48">
        <v>1.2187942687612601E-2</v>
      </c>
      <c r="D410" s="48">
        <v>1.2757472426594399E-2</v>
      </c>
      <c r="E410" s="48">
        <v>2.3556622134739399E-4</v>
      </c>
      <c r="F410" s="48">
        <v>6.1825519399252897E-2</v>
      </c>
      <c r="G410" s="48">
        <v>2.4693289939380301</v>
      </c>
      <c r="H410" s="48">
        <v>-1</v>
      </c>
      <c r="I410" s="48">
        <v>5.9699259584801703E-3</v>
      </c>
      <c r="J410" s="48">
        <v>75.956864076108403</v>
      </c>
      <c r="K410" s="49">
        <v>5.87095059484992E-6</v>
      </c>
      <c r="L410" s="49">
        <v>9.9397882933881793E-5</v>
      </c>
      <c r="M410" s="48">
        <v>0.98714780310763495</v>
      </c>
      <c r="N410" s="48">
        <v>2.4693289939380301</v>
      </c>
      <c r="O410" s="48">
        <v>5.9699259584801703E-3</v>
      </c>
      <c r="P410" s="48" t="s">
        <v>163</v>
      </c>
      <c r="Q410" s="48">
        <v>407</v>
      </c>
      <c r="R410" s="78" t="s">
        <v>8</v>
      </c>
    </row>
    <row r="411" spans="1:18" x14ac:dyDescent="0.2">
      <c r="A411" s="48">
        <v>409</v>
      </c>
      <c r="B411" s="48">
        <v>1.01231704137889</v>
      </c>
      <c r="C411" s="48">
        <v>1.22418037976649E-2</v>
      </c>
      <c r="D411" s="48">
        <v>1.27583928428861E-2</v>
      </c>
      <c r="E411" s="48">
        <v>2.3630103281095899E-4</v>
      </c>
      <c r="F411" s="48">
        <v>6.1842579800289003E-2</v>
      </c>
      <c r="G411" s="48">
        <v>2.53416632805048</v>
      </c>
      <c r="H411" s="48">
        <v>-1</v>
      </c>
      <c r="I411" s="48">
        <v>6.0361610104269804E-3</v>
      </c>
      <c r="J411" s="48">
        <v>76.212092253925206</v>
      </c>
      <c r="K411" s="49">
        <v>6.1156218507822601E-6</v>
      </c>
      <c r="L411" s="48">
        <v>1.0641191406042201E-4</v>
      </c>
      <c r="M411" s="48">
        <v>0.987880145144168</v>
      </c>
      <c r="N411" s="48">
        <v>2.53416632805048</v>
      </c>
      <c r="O411" s="48">
        <v>6.0361610104269804E-3</v>
      </c>
      <c r="P411" s="48" t="s">
        <v>163</v>
      </c>
      <c r="Q411" s="48">
        <v>408</v>
      </c>
      <c r="R411" s="78" t="s">
        <v>8</v>
      </c>
    </row>
    <row r="412" spans="1:18" x14ac:dyDescent="0.2">
      <c r="A412" s="48">
        <v>410</v>
      </c>
      <c r="B412" s="48">
        <v>1.0123305571294701</v>
      </c>
      <c r="C412" s="48">
        <v>1.22551550105807E-2</v>
      </c>
      <c r="D412" s="48">
        <v>1.2760354681079901E-2</v>
      </c>
      <c r="E412" s="48">
        <v>2.4359344200877399E-4</v>
      </c>
      <c r="F412" s="48">
        <v>6.18912189337315E-2</v>
      </c>
      <c r="G412" s="48">
        <v>2.5946088848436601</v>
      </c>
      <c r="H412" s="48">
        <v>-1</v>
      </c>
      <c r="I412" s="48">
        <v>6.0523414434644901E-3</v>
      </c>
      <c r="J412" s="48">
        <v>76.4430648073334</v>
      </c>
      <c r="K412" s="49">
        <v>6.2201716785789099E-6</v>
      </c>
      <c r="L412" s="48">
        <v>1.12480138193513E-4</v>
      </c>
      <c r="M412" s="48">
        <v>0.987893449212777</v>
      </c>
      <c r="N412" s="48">
        <v>2.5946088848436601</v>
      </c>
      <c r="O412" s="48">
        <v>6.0523414434644901E-3</v>
      </c>
      <c r="P412" s="48" t="s">
        <v>163</v>
      </c>
      <c r="Q412" s="48">
        <v>409</v>
      </c>
      <c r="R412" s="78" t="s">
        <v>8</v>
      </c>
    </row>
    <row r="413" spans="1:18" x14ac:dyDescent="0.2">
      <c r="A413" s="48">
        <v>411</v>
      </c>
      <c r="B413" s="48">
        <v>1.0123982022782301</v>
      </c>
      <c r="C413" s="48">
        <v>1.2321973984205901E-2</v>
      </c>
      <c r="D413" s="48">
        <v>1.2761289353739399E-2</v>
      </c>
      <c r="E413" s="69">
        <v>2.4448283088578999E-4</v>
      </c>
      <c r="F413" s="48">
        <v>6.18935377268688E-2</v>
      </c>
      <c r="G413" s="48">
        <v>2.5961959682867901</v>
      </c>
      <c r="H413" s="48">
        <v>-1</v>
      </c>
      <c r="I413" s="48">
        <v>6.0601704689738503E-3</v>
      </c>
      <c r="J413" s="48">
        <v>76.474631389186996</v>
      </c>
      <c r="K413" s="49">
        <v>7.4238233991138699E-6</v>
      </c>
      <c r="L413" s="69">
        <v>1.2297958605615199E-4</v>
      </c>
      <c r="M413" s="48">
        <v>0.988040349999599</v>
      </c>
      <c r="N413" s="48">
        <v>2.5961959682867901</v>
      </c>
      <c r="O413" s="48">
        <v>6.0601704689738503E-3</v>
      </c>
      <c r="P413" s="48" t="s">
        <v>163</v>
      </c>
      <c r="Q413" s="48">
        <v>410</v>
      </c>
      <c r="R413" s="78" t="s">
        <v>8</v>
      </c>
    </row>
    <row r="414" spans="1:18" x14ac:dyDescent="0.2">
      <c r="A414" s="48">
        <v>412</v>
      </c>
      <c r="B414" s="48">
        <v>1.01242677331481</v>
      </c>
      <c r="C414" s="48">
        <v>1.23501947311081E-2</v>
      </c>
      <c r="D414" s="48">
        <v>1.27626751821112E-2</v>
      </c>
      <c r="E414" s="48">
        <v>2.97634675075174E-4</v>
      </c>
      <c r="F414" s="48">
        <v>6.1903573111795202E-2</v>
      </c>
      <c r="G414" s="48">
        <v>2.6655323582875501</v>
      </c>
      <c r="H414" s="48">
        <v>-1</v>
      </c>
      <c r="I414" s="48">
        <v>6.0906058043021299E-3</v>
      </c>
      <c r="J414" s="48">
        <v>76.5907199309395</v>
      </c>
      <c r="K414" s="49">
        <v>7.9352836084416098E-6</v>
      </c>
      <c r="L414" s="48">
        <v>1.5179337794422599E-4</v>
      </c>
      <c r="M414" s="48">
        <v>0.98807635994784504</v>
      </c>
      <c r="N414" s="48">
        <v>2.6655323582875501</v>
      </c>
      <c r="O414" s="48">
        <v>6.0906058043021299E-3</v>
      </c>
      <c r="P414" s="48" t="s">
        <v>163</v>
      </c>
      <c r="Q414" s="48">
        <v>411</v>
      </c>
      <c r="R414" s="78" t="s">
        <v>8</v>
      </c>
    </row>
    <row r="415" spans="1:18" x14ac:dyDescent="0.2">
      <c r="A415" s="48">
        <v>413</v>
      </c>
      <c r="B415" s="48">
        <v>1.0124329551668201</v>
      </c>
      <c r="C415" s="48">
        <v>1.23563006869154E-2</v>
      </c>
      <c r="D415" s="48">
        <v>1.27626758345622E-2</v>
      </c>
      <c r="E415" s="48">
        <v>3.2497284166109702E-4</v>
      </c>
      <c r="F415" s="48">
        <v>6.19641132997307E-2</v>
      </c>
      <c r="G415" s="48">
        <v>2.7552991382940002</v>
      </c>
      <c r="H415" s="48">
        <v>-1</v>
      </c>
      <c r="I415" s="48">
        <v>6.1716851554182196E-3</v>
      </c>
      <c r="J415" s="48">
        <v>76.862553093710204</v>
      </c>
      <c r="K415" s="49">
        <v>1.02909084421613E-5</v>
      </c>
      <c r="L415" s="48">
        <v>1.6199761366242799E-4</v>
      </c>
      <c r="M415" s="48">
        <v>0.98810765334123896</v>
      </c>
      <c r="N415" s="48">
        <v>2.7552991382940002</v>
      </c>
      <c r="O415" s="48">
        <v>6.1716851554182196E-3</v>
      </c>
      <c r="P415" s="48" t="s">
        <v>163</v>
      </c>
      <c r="Q415" s="48">
        <v>412</v>
      </c>
      <c r="R415" s="78" t="s">
        <v>8</v>
      </c>
    </row>
    <row r="416" spans="1:18" x14ac:dyDescent="0.2">
      <c r="A416" s="48">
        <v>414</v>
      </c>
      <c r="B416" s="48">
        <v>1.0124365471033501</v>
      </c>
      <c r="C416" s="48">
        <v>1.2359848507185E-2</v>
      </c>
      <c r="D416" s="48">
        <v>1.2765746102322501E-2</v>
      </c>
      <c r="E416" s="69">
        <v>3.2893140268435198E-4</v>
      </c>
      <c r="F416" s="48">
        <v>6.2103939780996098E-2</v>
      </c>
      <c r="G416" s="48">
        <v>2.84126416949639</v>
      </c>
      <c r="H416" s="48">
        <v>-1</v>
      </c>
      <c r="I416" s="48">
        <v>6.1777003237488796E-3</v>
      </c>
      <c r="J416" s="48">
        <v>77.098282269278101</v>
      </c>
      <c r="K416" s="49">
        <v>1.06295107437419E-5</v>
      </c>
      <c r="L416" s="48">
        <v>1.65162909936881E-4</v>
      </c>
      <c r="M416" s="48">
        <v>0.98812868557235001</v>
      </c>
      <c r="N416" s="48">
        <v>2.84126416949639</v>
      </c>
      <c r="O416" s="48">
        <v>6.1777003237488796E-3</v>
      </c>
      <c r="P416" s="48" t="s">
        <v>163</v>
      </c>
      <c r="Q416" s="48">
        <v>413</v>
      </c>
      <c r="R416" s="78" t="s">
        <v>8</v>
      </c>
    </row>
    <row r="417" spans="1:18" x14ac:dyDescent="0.2">
      <c r="A417" s="48">
        <v>415</v>
      </c>
      <c r="B417" s="48">
        <v>1.01244344627119</v>
      </c>
      <c r="C417" s="48">
        <v>1.23666629039517E-2</v>
      </c>
      <c r="D417" s="48">
        <v>1.2771118910371001E-2</v>
      </c>
      <c r="E417" s="48">
        <v>3.2976958664428501E-4</v>
      </c>
      <c r="F417" s="48">
        <v>6.21631603321686E-2</v>
      </c>
      <c r="G417" s="69">
        <v>2.8655590707658698</v>
      </c>
      <c r="H417" s="48">
        <v>-1</v>
      </c>
      <c r="I417" s="48">
        <v>6.1849345758533498E-3</v>
      </c>
      <c r="J417" s="48">
        <v>77.304449018277097</v>
      </c>
      <c r="K417" s="49">
        <v>1.07127186928011E-5</v>
      </c>
      <c r="L417" s="48">
        <v>1.6877062697220701E-4</v>
      </c>
      <c r="M417" s="48">
        <v>0.98822089361111298</v>
      </c>
      <c r="N417" s="69">
        <v>2.8655590707658698</v>
      </c>
      <c r="O417" s="48">
        <v>6.1849345758533498E-3</v>
      </c>
      <c r="P417" s="48" t="s">
        <v>163</v>
      </c>
      <c r="Q417" s="48">
        <v>414</v>
      </c>
      <c r="R417" s="78" t="s">
        <v>8</v>
      </c>
    </row>
    <row r="418" spans="1:18" x14ac:dyDescent="0.2">
      <c r="A418" s="48">
        <v>416</v>
      </c>
      <c r="B418" s="48">
        <v>1.01244929432651</v>
      </c>
      <c r="C418" s="48">
        <v>1.23724390670039E-2</v>
      </c>
      <c r="D418" s="48">
        <v>1.2772295779525799E-2</v>
      </c>
      <c r="E418" s="48">
        <v>3.3137639964438999E-4</v>
      </c>
      <c r="F418" s="48">
        <v>6.2181255030263803E-2</v>
      </c>
      <c r="G418" s="48">
        <v>2.8813770246265902</v>
      </c>
      <c r="H418" s="48">
        <v>-1</v>
      </c>
      <c r="I418" s="48">
        <v>6.2765696369967098E-3</v>
      </c>
      <c r="J418" s="48">
        <v>77.758550506537205</v>
      </c>
      <c r="K418" s="49">
        <v>1.1009916089680501E-5</v>
      </c>
      <c r="L418" s="69">
        <v>1.71253352230422E-4</v>
      </c>
      <c r="M418" s="48">
        <v>0.98878670913723898</v>
      </c>
      <c r="N418" s="48">
        <v>2.8813770246265902</v>
      </c>
      <c r="O418" s="48">
        <v>6.2765696369967098E-3</v>
      </c>
      <c r="P418" s="48" t="s">
        <v>163</v>
      </c>
      <c r="Q418" s="48">
        <v>415</v>
      </c>
      <c r="R418" s="78" t="s">
        <v>8</v>
      </c>
    </row>
    <row r="419" spans="1:18" x14ac:dyDescent="0.2">
      <c r="A419" s="48">
        <v>417</v>
      </c>
      <c r="B419" s="48">
        <v>1.01246359615514</v>
      </c>
      <c r="C419" s="48">
        <v>1.2386564937502301E-2</v>
      </c>
      <c r="D419" s="48">
        <v>1.27730303904972E-2</v>
      </c>
      <c r="E419" s="48">
        <v>3.60537188881788E-4</v>
      </c>
      <c r="F419" s="48">
        <v>6.2181705976053603E-2</v>
      </c>
      <c r="G419" s="48">
        <v>2.92145093321095</v>
      </c>
      <c r="H419" s="48">
        <v>-1</v>
      </c>
      <c r="I419" s="48">
        <v>6.2779250958903297E-3</v>
      </c>
      <c r="J419" s="48">
        <v>77.831721505504902</v>
      </c>
      <c r="K419" s="49">
        <v>1.1472172693824799E-5</v>
      </c>
      <c r="L419" s="48">
        <v>1.7562364001023599E-4</v>
      </c>
      <c r="M419" s="69">
        <v>0.98908534064058995</v>
      </c>
      <c r="N419" s="48">
        <v>2.92145093321095</v>
      </c>
      <c r="O419" s="48">
        <v>6.2779250958903297E-3</v>
      </c>
      <c r="P419" s="48" t="s">
        <v>163</v>
      </c>
      <c r="Q419" s="48">
        <v>416</v>
      </c>
      <c r="R419" s="78" t="s">
        <v>8</v>
      </c>
    </row>
    <row r="420" spans="1:18" x14ac:dyDescent="0.2">
      <c r="A420" s="48">
        <v>418</v>
      </c>
      <c r="B420" s="48">
        <v>1.0124714559081101</v>
      </c>
      <c r="C420" s="48">
        <v>1.23943279054718E-2</v>
      </c>
      <c r="D420" s="48">
        <v>1.27741169824937E-2</v>
      </c>
      <c r="E420" s="48">
        <v>3.6687564257063002E-4</v>
      </c>
      <c r="F420" s="48">
        <v>6.2238364606329297E-2</v>
      </c>
      <c r="G420" s="48">
        <v>2.9519536683288998</v>
      </c>
      <c r="H420" s="48">
        <v>-1</v>
      </c>
      <c r="I420" s="48">
        <v>6.3553411994998798E-3</v>
      </c>
      <c r="J420" s="48">
        <v>77.891397155921098</v>
      </c>
      <c r="K420" s="49">
        <v>1.18593093531485E-5</v>
      </c>
      <c r="L420" s="48">
        <v>1.7919036370947001E-4</v>
      </c>
      <c r="M420" s="48">
        <v>0.98933558255804299</v>
      </c>
      <c r="N420" s="48">
        <v>2.9519536683288998</v>
      </c>
      <c r="O420" s="48">
        <v>6.3553411994998798E-3</v>
      </c>
      <c r="P420" s="48" t="s">
        <v>163</v>
      </c>
      <c r="Q420" s="48">
        <v>417</v>
      </c>
      <c r="R420" s="78" t="s">
        <v>8</v>
      </c>
    </row>
    <row r="421" spans="1:18" x14ac:dyDescent="0.2">
      <c r="A421" s="48">
        <v>419</v>
      </c>
      <c r="B421" s="48">
        <v>1.0124921646557801</v>
      </c>
      <c r="C421" s="48">
        <v>1.24147813570387E-2</v>
      </c>
      <c r="D421" s="48">
        <v>1.2774806216825099E-2</v>
      </c>
      <c r="E421" s="48">
        <v>3.88831371569149E-4</v>
      </c>
      <c r="F421" s="48">
        <v>6.2493936442673599E-2</v>
      </c>
      <c r="G421" s="48">
        <v>2.97701523320465</v>
      </c>
      <c r="H421" s="48">
        <v>-1</v>
      </c>
      <c r="I421" s="48">
        <v>6.36085990539442E-3</v>
      </c>
      <c r="J421" s="48">
        <v>77.964220859995507</v>
      </c>
      <c r="K421" s="49">
        <v>1.27597299825429E-5</v>
      </c>
      <c r="L421" s="48">
        <v>1.8140150051819401E-4</v>
      </c>
      <c r="M421" s="48">
        <v>0.98933887117650199</v>
      </c>
      <c r="N421" s="48">
        <v>2.97701523320465</v>
      </c>
      <c r="O421" s="48">
        <v>6.36085990539442E-3</v>
      </c>
      <c r="P421" s="48" t="s">
        <v>163</v>
      </c>
      <c r="Q421" s="48">
        <v>418</v>
      </c>
      <c r="R421" s="78" t="s">
        <v>8</v>
      </c>
    </row>
    <row r="422" spans="1:18" x14ac:dyDescent="0.2">
      <c r="A422" s="48">
        <v>420</v>
      </c>
      <c r="B422" s="48">
        <v>1.01249608361957</v>
      </c>
      <c r="C422" s="48">
        <v>1.24186519610187E-2</v>
      </c>
      <c r="D422" s="48">
        <v>1.27751506823525E-2</v>
      </c>
      <c r="E422" s="48">
        <v>3.90557676174126E-4</v>
      </c>
      <c r="F422" s="48">
        <v>6.2535341723224405E-2</v>
      </c>
      <c r="G422" s="48">
        <v>3.03612671390592</v>
      </c>
      <c r="H422" s="48">
        <v>-1</v>
      </c>
      <c r="I422" s="48">
        <v>6.3847062749984897E-3</v>
      </c>
      <c r="J422" s="48">
        <v>78.081726187248194</v>
      </c>
      <c r="K422" s="49">
        <v>1.33968152048762E-5</v>
      </c>
      <c r="L422" s="48">
        <v>1.8165952880482101E-4</v>
      </c>
      <c r="M422" s="48">
        <v>0.98977809459924504</v>
      </c>
      <c r="N422" s="48">
        <v>3.03612671390592</v>
      </c>
      <c r="O422" s="48">
        <v>6.3847062749984897E-3</v>
      </c>
      <c r="P422" s="48" t="s">
        <v>163</v>
      </c>
      <c r="Q422" s="48">
        <v>419</v>
      </c>
      <c r="R422" s="78" t="s">
        <v>8</v>
      </c>
    </row>
    <row r="423" spans="1:18" x14ac:dyDescent="0.2">
      <c r="A423" s="48">
        <v>421</v>
      </c>
      <c r="B423" s="48">
        <v>1.0125173311120499</v>
      </c>
      <c r="C423" s="48">
        <v>1.2439636999762299E-2</v>
      </c>
      <c r="D423" s="48">
        <v>1.27762944233049E-2</v>
      </c>
      <c r="E423" s="48">
        <v>4.1761975837147899E-4</v>
      </c>
      <c r="F423" s="48">
        <v>6.2562370410145202E-2</v>
      </c>
      <c r="G423" s="48">
        <v>3.1363067500417698</v>
      </c>
      <c r="H423" s="48">
        <v>-1</v>
      </c>
      <c r="I423" s="48">
        <v>6.4392325969050996E-3</v>
      </c>
      <c r="J423" s="48">
        <v>78.186870243510995</v>
      </c>
      <c r="K423" s="49">
        <v>1.35462425236748E-5</v>
      </c>
      <c r="L423" s="69">
        <v>1.91729963367097E-4</v>
      </c>
      <c r="M423" s="48">
        <v>0.98979216891192701</v>
      </c>
      <c r="N423" s="48">
        <v>3.1363067500417698</v>
      </c>
      <c r="O423" s="48">
        <v>6.4392325969050996E-3</v>
      </c>
      <c r="P423" s="48" t="s">
        <v>163</v>
      </c>
      <c r="Q423" s="48">
        <v>420</v>
      </c>
      <c r="R423" s="78" t="s">
        <v>8</v>
      </c>
    </row>
    <row r="424" spans="1:18" x14ac:dyDescent="0.2">
      <c r="A424" s="48">
        <v>422</v>
      </c>
      <c r="B424" s="48">
        <v>1.0125467332215501</v>
      </c>
      <c r="C424" s="48">
        <v>1.24686752015894E-2</v>
      </c>
      <c r="D424" s="48">
        <v>1.2776934318274299E-2</v>
      </c>
      <c r="E424" s="48">
        <v>4.5044700241448802E-4</v>
      </c>
      <c r="F424" s="48">
        <v>6.2578992388372195E-2</v>
      </c>
      <c r="G424" s="48">
        <v>3.1370589521397001</v>
      </c>
      <c r="H424" s="48">
        <v>-1</v>
      </c>
      <c r="I424" s="48">
        <v>6.50301269609693E-3</v>
      </c>
      <c r="J424" s="48">
        <v>78.643479237196303</v>
      </c>
      <c r="K424" s="49">
        <v>1.3928893195253301E-5</v>
      </c>
      <c r="L424" s="48">
        <v>2.08726358060297E-4</v>
      </c>
      <c r="M424" s="48">
        <v>0.989806059374429</v>
      </c>
      <c r="N424" s="48">
        <v>3.1370589521397001</v>
      </c>
      <c r="O424" s="48">
        <v>6.50301269609693E-3</v>
      </c>
      <c r="P424" s="48" t="s">
        <v>163</v>
      </c>
      <c r="Q424" s="48">
        <v>421</v>
      </c>
      <c r="R424" s="78" t="s">
        <v>8</v>
      </c>
    </row>
    <row r="425" spans="1:18" x14ac:dyDescent="0.2">
      <c r="A425" s="48">
        <v>423</v>
      </c>
      <c r="B425" s="48">
        <v>1.01258151512609</v>
      </c>
      <c r="C425" s="48">
        <v>1.2503025524404601E-2</v>
      </c>
      <c r="D425" s="48">
        <v>1.2776983033648799E-2</v>
      </c>
      <c r="E425" s="48">
        <v>4.6564904599260903E-4</v>
      </c>
      <c r="F425" s="48">
        <v>6.2738608221012807E-2</v>
      </c>
      <c r="G425" s="48">
        <v>3.2000746838449201</v>
      </c>
      <c r="H425" s="48">
        <v>-1</v>
      </c>
      <c r="I425" s="48">
        <v>6.5651121752479504E-3</v>
      </c>
      <c r="J425" s="48">
        <v>78.910528988174306</v>
      </c>
      <c r="K425" s="49">
        <v>1.5094654654221E-5</v>
      </c>
      <c r="L425" s="48">
        <v>2.0964712878780001E-4</v>
      </c>
      <c r="M425" s="48">
        <v>0.99009175653867398</v>
      </c>
      <c r="N425" s="48">
        <v>3.2000746838449201</v>
      </c>
      <c r="O425" s="48">
        <v>6.5651121752479504E-3</v>
      </c>
      <c r="P425" s="48" t="s">
        <v>163</v>
      </c>
      <c r="Q425" s="48">
        <v>422</v>
      </c>
      <c r="R425" s="78" t="s">
        <v>8</v>
      </c>
    </row>
    <row r="426" spans="1:18" x14ac:dyDescent="0.2">
      <c r="A426" s="48">
        <v>424</v>
      </c>
      <c r="B426" s="48">
        <v>1.0125828566008199</v>
      </c>
      <c r="C426" s="48">
        <v>1.2504350330188801E-2</v>
      </c>
      <c r="D426" s="48">
        <v>1.27772318726233E-2</v>
      </c>
      <c r="E426" s="48">
        <v>4.7298210109656102E-4</v>
      </c>
      <c r="F426" s="48">
        <v>6.2822842809964793E-2</v>
      </c>
      <c r="G426" s="48">
        <v>3.24353999949482</v>
      </c>
      <c r="H426" s="48">
        <v>-1</v>
      </c>
      <c r="I426" s="48">
        <v>6.5980674308298501E-3</v>
      </c>
      <c r="J426" s="48">
        <v>78.995906593083703</v>
      </c>
      <c r="K426" s="49">
        <v>1.8396220923918998E-5</v>
      </c>
      <c r="L426" s="48">
        <v>2.1717000042347501E-4</v>
      </c>
      <c r="M426" s="48">
        <v>0.99028120469233905</v>
      </c>
      <c r="N426" s="48">
        <v>3.24353999949482</v>
      </c>
      <c r="O426" s="48">
        <v>6.5980674308298501E-3</v>
      </c>
      <c r="P426" s="48" t="s">
        <v>163</v>
      </c>
      <c r="Q426" s="48">
        <v>423</v>
      </c>
      <c r="R426" s="78" t="s">
        <v>8</v>
      </c>
    </row>
    <row r="427" spans="1:18" x14ac:dyDescent="0.2">
      <c r="A427" s="48">
        <v>425</v>
      </c>
      <c r="B427" s="48">
        <v>1.0125890201187</v>
      </c>
      <c r="C427" s="48">
        <v>1.25104372386105E-2</v>
      </c>
      <c r="D427" s="48">
        <v>1.2777423249749899E-2</v>
      </c>
      <c r="E427" s="48">
        <v>4.83896982647862E-4</v>
      </c>
      <c r="F427" s="48">
        <v>6.2844598473713806E-2</v>
      </c>
      <c r="G427" s="48">
        <v>3.2807527547297299</v>
      </c>
      <c r="H427" s="48">
        <v>-1</v>
      </c>
      <c r="I427" s="48">
        <v>6.6016479944477598E-3</v>
      </c>
      <c r="J427" s="48">
        <v>79.529637399311895</v>
      </c>
      <c r="K427" s="49">
        <v>1.8584584143673899E-5</v>
      </c>
      <c r="L427" s="48">
        <v>2.2237213961570499E-4</v>
      </c>
      <c r="M427" s="48">
        <v>0.99032195914034404</v>
      </c>
      <c r="N427" s="48">
        <v>3.2807527547297299</v>
      </c>
      <c r="O427" s="48">
        <v>6.6016479944477598E-3</v>
      </c>
      <c r="P427" s="48" t="s">
        <v>163</v>
      </c>
      <c r="Q427" s="48">
        <v>424</v>
      </c>
      <c r="R427" s="78" t="s">
        <v>8</v>
      </c>
    </row>
    <row r="428" spans="1:18" x14ac:dyDescent="0.2">
      <c r="A428" s="48">
        <v>426</v>
      </c>
      <c r="B428" s="48">
        <v>1.01259600091438</v>
      </c>
      <c r="C428" s="48">
        <v>1.25173312217361E-2</v>
      </c>
      <c r="D428" s="48">
        <v>1.2777929183078501E-2</v>
      </c>
      <c r="E428" s="48">
        <v>4.9530890595642898E-4</v>
      </c>
      <c r="F428" s="48">
        <v>6.2926227628459605E-2</v>
      </c>
      <c r="G428" s="48">
        <v>3.3160528210872999</v>
      </c>
      <c r="H428" s="48">
        <v>-1</v>
      </c>
      <c r="I428" s="69">
        <v>6.6057634206275698E-3</v>
      </c>
      <c r="J428" s="48">
        <v>80.274022151990096</v>
      </c>
      <c r="K428" s="49">
        <v>1.8776155638238999E-5</v>
      </c>
      <c r="L428" s="48">
        <v>2.30047199485099E-4</v>
      </c>
      <c r="M428" s="48">
        <v>0.99044160292952399</v>
      </c>
      <c r="N428" s="48">
        <v>3.3160528210872999</v>
      </c>
      <c r="O428" s="69">
        <v>6.6057634206275698E-3</v>
      </c>
      <c r="P428" s="48" t="s">
        <v>163</v>
      </c>
      <c r="Q428" s="48">
        <v>425</v>
      </c>
      <c r="R428" s="78" t="s">
        <v>8</v>
      </c>
    </row>
    <row r="429" spans="1:18" x14ac:dyDescent="0.2">
      <c r="A429" s="48">
        <v>427</v>
      </c>
      <c r="B429" s="48">
        <v>1.0125977688857799</v>
      </c>
      <c r="C429" s="48">
        <v>1.25190771992582E-2</v>
      </c>
      <c r="D429" s="48">
        <v>1.27815504650246E-2</v>
      </c>
      <c r="E429" s="48">
        <v>5.2563998234659399E-4</v>
      </c>
      <c r="F429" s="48">
        <v>6.2960132666563695E-2</v>
      </c>
      <c r="G429" s="48">
        <v>3.4638025433797401</v>
      </c>
      <c r="H429" s="48">
        <v>-1</v>
      </c>
      <c r="I429" s="48">
        <v>6.6535980654566897E-3</v>
      </c>
      <c r="J429" s="48">
        <v>80.642785986008107</v>
      </c>
      <c r="K429" s="49">
        <v>1.9021213861942901E-5</v>
      </c>
      <c r="L429" s="48">
        <v>2.3296072584783601E-4</v>
      </c>
      <c r="M429" s="48">
        <v>0.99053678361820696</v>
      </c>
      <c r="N429" s="48">
        <v>3.4638025433797401</v>
      </c>
      <c r="O429" s="48">
        <v>6.6535980654566897E-3</v>
      </c>
      <c r="P429" s="48" t="s">
        <v>163</v>
      </c>
      <c r="Q429" s="48">
        <v>426</v>
      </c>
      <c r="R429" s="78" t="s">
        <v>8</v>
      </c>
    </row>
    <row r="430" spans="1:18" x14ac:dyDescent="0.2">
      <c r="A430" s="48">
        <v>428</v>
      </c>
      <c r="B430" s="48">
        <v>1.0126062224413399</v>
      </c>
      <c r="C430" s="48">
        <v>1.2527425548947899E-2</v>
      </c>
      <c r="D430" s="48">
        <v>1.27823350756143E-2</v>
      </c>
      <c r="E430" s="48">
        <v>5.4170624318746505E-4</v>
      </c>
      <c r="F430" s="48">
        <v>6.3036974486895395E-2</v>
      </c>
      <c r="G430" s="48">
        <v>3.5446940005694501</v>
      </c>
      <c r="H430" s="48">
        <v>-1</v>
      </c>
      <c r="I430" s="48">
        <v>6.7619800753651897E-3</v>
      </c>
      <c r="J430" s="48">
        <v>80.932270273354305</v>
      </c>
      <c r="K430" s="49">
        <v>2.1698784668770401E-5</v>
      </c>
      <c r="L430" s="69">
        <v>2.4448283088578999E-4</v>
      </c>
      <c r="M430" s="48">
        <v>0.99054409863362203</v>
      </c>
      <c r="N430" s="48">
        <v>3.5446940005694501</v>
      </c>
      <c r="O430" s="48">
        <v>6.7619800753651897E-3</v>
      </c>
      <c r="P430" s="48" t="s">
        <v>163</v>
      </c>
      <c r="Q430" s="48">
        <v>427</v>
      </c>
      <c r="R430" s="78" t="s">
        <v>8</v>
      </c>
    </row>
    <row r="431" spans="1:18" x14ac:dyDescent="0.2">
      <c r="A431" s="48">
        <v>429</v>
      </c>
      <c r="B431" s="48">
        <v>1.0126069551477399</v>
      </c>
      <c r="C431" s="48">
        <v>1.25281491334173E-2</v>
      </c>
      <c r="D431" s="48">
        <v>1.2782445038135099E-2</v>
      </c>
      <c r="E431" s="48">
        <v>5.5911197583502004E-4</v>
      </c>
      <c r="F431" s="48">
        <v>6.3098253445911301E-2</v>
      </c>
      <c r="G431" s="48">
        <v>3.5558786164883101</v>
      </c>
      <c r="H431" s="48">
        <v>-1</v>
      </c>
      <c r="I431" s="48">
        <v>6.90613666780169E-3</v>
      </c>
      <c r="J431" s="48">
        <v>81.197382427556605</v>
      </c>
      <c r="K431" s="49">
        <v>2.18978614621464E-5</v>
      </c>
      <c r="L431" s="48">
        <v>2.9593833528737299E-4</v>
      </c>
      <c r="M431" s="48">
        <v>0.99058689720291104</v>
      </c>
      <c r="N431" s="48">
        <v>3.5558786164883101</v>
      </c>
      <c r="O431" s="48">
        <v>6.90613666780169E-3</v>
      </c>
      <c r="P431" s="48" t="s">
        <v>163</v>
      </c>
      <c r="Q431" s="48">
        <v>428</v>
      </c>
      <c r="R431" s="78" t="s">
        <v>8</v>
      </c>
    </row>
    <row r="432" spans="1:18" x14ac:dyDescent="0.2">
      <c r="A432" s="48">
        <v>430</v>
      </c>
      <c r="B432" s="48">
        <v>1.01262546524523</v>
      </c>
      <c r="C432" s="48">
        <v>1.2546428613153301E-2</v>
      </c>
      <c r="D432" s="48">
        <v>1.27855684446854E-2</v>
      </c>
      <c r="E432" s="48">
        <v>5.7176568213887296E-4</v>
      </c>
      <c r="F432" s="48">
        <v>6.3109292774047601E-2</v>
      </c>
      <c r="G432" s="48">
        <v>3.5654820378883199</v>
      </c>
      <c r="H432" s="48">
        <v>-1</v>
      </c>
      <c r="I432" s="48">
        <v>6.9283135594294196E-3</v>
      </c>
      <c r="J432" s="48">
        <v>81.3644185048922</v>
      </c>
      <c r="K432" s="49">
        <v>2.2074680774806999E-5</v>
      </c>
      <c r="L432" s="48">
        <v>3.0745273059754898E-4</v>
      </c>
      <c r="M432" s="48">
        <v>0.990691532841387</v>
      </c>
      <c r="N432" s="48">
        <v>3.5654820378883199</v>
      </c>
      <c r="O432" s="48">
        <v>6.9283135594294196E-3</v>
      </c>
      <c r="P432" s="48" t="s">
        <v>163</v>
      </c>
      <c r="Q432" s="48">
        <v>429</v>
      </c>
      <c r="R432" s="78" t="s">
        <v>8</v>
      </c>
    </row>
    <row r="433" spans="1:18" x14ac:dyDescent="0.2">
      <c r="A433" s="48">
        <v>431</v>
      </c>
      <c r="B433" s="48">
        <v>1.01263699081601</v>
      </c>
      <c r="C433" s="48">
        <v>1.2557810417761101E-2</v>
      </c>
      <c r="D433" s="48">
        <v>1.27859869366887E-2</v>
      </c>
      <c r="E433" s="48">
        <v>5.80868394482601E-4</v>
      </c>
      <c r="F433" s="48">
        <v>6.3169229507902602E-2</v>
      </c>
      <c r="G433" s="48">
        <v>3.57085391691473</v>
      </c>
      <c r="H433" s="48">
        <v>-1</v>
      </c>
      <c r="I433" s="48">
        <v>6.9532378305415003E-3</v>
      </c>
      <c r="J433" s="48">
        <v>81.397748132157005</v>
      </c>
      <c r="K433" s="49">
        <v>2.2316856046735899E-5</v>
      </c>
      <c r="L433" s="48">
        <v>3.13113532307948E-4</v>
      </c>
      <c r="M433" s="48">
        <v>0.99069915353842597</v>
      </c>
      <c r="N433" s="48">
        <v>3.57085391691473</v>
      </c>
      <c r="O433" s="48">
        <v>6.9532378305415003E-3</v>
      </c>
      <c r="P433" s="48" t="s">
        <v>163</v>
      </c>
      <c r="Q433" s="48">
        <v>430</v>
      </c>
      <c r="R433" s="78" t="s">
        <v>8</v>
      </c>
    </row>
    <row r="434" spans="1:18" x14ac:dyDescent="0.2">
      <c r="A434" s="48">
        <v>432</v>
      </c>
      <c r="B434" s="48">
        <v>1.0126581847256799</v>
      </c>
      <c r="C434" s="48">
        <v>1.2578739623463999E-2</v>
      </c>
      <c r="D434" s="48">
        <v>1.2788331805182299E-2</v>
      </c>
      <c r="E434" s="48">
        <v>5.9723664154777596E-4</v>
      </c>
      <c r="F434" s="48">
        <v>6.3235145222721598E-2</v>
      </c>
      <c r="G434" s="48">
        <v>3.6392797788867499</v>
      </c>
      <c r="H434" s="48">
        <v>-1</v>
      </c>
      <c r="I434" s="69">
        <v>6.9904975391753103E-3</v>
      </c>
      <c r="J434" s="48">
        <v>82.237846624357402</v>
      </c>
      <c r="K434" s="49">
        <v>2.3072850448710399E-5</v>
      </c>
      <c r="L434" s="48">
        <v>3.1628174499016902E-4</v>
      </c>
      <c r="M434" s="48">
        <v>0.99073505390466099</v>
      </c>
      <c r="N434" s="48">
        <v>3.6392797788867499</v>
      </c>
      <c r="O434" s="69">
        <v>6.9904975391753103E-3</v>
      </c>
      <c r="P434" s="48" t="s">
        <v>163</v>
      </c>
      <c r="Q434" s="48">
        <v>431</v>
      </c>
      <c r="R434" s="78" t="s">
        <v>8</v>
      </c>
    </row>
    <row r="435" spans="1:18" x14ac:dyDescent="0.2">
      <c r="A435" s="48">
        <v>433</v>
      </c>
      <c r="B435" s="48">
        <v>1.0126977215412001</v>
      </c>
      <c r="C435" s="48">
        <v>1.26177814683156E-2</v>
      </c>
      <c r="D435" s="48">
        <v>1.27914103995248E-2</v>
      </c>
      <c r="E435" s="48">
        <v>6.1599794646569203E-4</v>
      </c>
      <c r="F435" s="48">
        <v>6.3271111156917401E-2</v>
      </c>
      <c r="G435" s="48">
        <v>3.8028494103204</v>
      </c>
      <c r="H435" s="48">
        <v>-1</v>
      </c>
      <c r="I435" s="48">
        <v>7.0127135816520896E-3</v>
      </c>
      <c r="J435" s="48">
        <v>82.948899049554996</v>
      </c>
      <c r="K435" s="49">
        <v>2.35872660705365E-5</v>
      </c>
      <c r="L435" s="48">
        <v>3.2404575372451999E-4</v>
      </c>
      <c r="M435" s="48">
        <v>0.99075090117419695</v>
      </c>
      <c r="N435" s="48">
        <v>3.8028494103204</v>
      </c>
      <c r="O435" s="48">
        <v>7.0127135816520896E-3</v>
      </c>
      <c r="P435" s="48" t="s">
        <v>163</v>
      </c>
      <c r="Q435" s="48">
        <v>432</v>
      </c>
      <c r="R435" s="78" t="s">
        <v>8</v>
      </c>
    </row>
    <row r="436" spans="1:18" x14ac:dyDescent="0.2">
      <c r="A436" s="48">
        <v>434</v>
      </c>
      <c r="B436" s="48">
        <v>1.01270061684991</v>
      </c>
      <c r="C436" s="48">
        <v>1.2620640470072501E-2</v>
      </c>
      <c r="D436" s="48">
        <v>1.27914308966915E-2</v>
      </c>
      <c r="E436" s="69">
        <v>6.2557875298111204E-4</v>
      </c>
      <c r="F436" s="48">
        <v>6.3279330512183499E-2</v>
      </c>
      <c r="G436" s="48">
        <v>3.90379731320626</v>
      </c>
      <c r="H436" s="48">
        <v>-1</v>
      </c>
      <c r="I436" s="48">
        <v>7.0222610013660203E-3</v>
      </c>
      <c r="J436" s="48">
        <v>83.245352505330501</v>
      </c>
      <c r="K436" s="49">
        <v>2.56610564824592E-5</v>
      </c>
      <c r="L436" s="69">
        <v>3.2893140268435198E-4</v>
      </c>
      <c r="M436" s="48">
        <v>0.99080633957462305</v>
      </c>
      <c r="N436" s="48">
        <v>3.90379731320626</v>
      </c>
      <c r="O436" s="48">
        <v>7.0222610013660203E-3</v>
      </c>
      <c r="P436" s="48" t="s">
        <v>163</v>
      </c>
      <c r="Q436" s="48">
        <v>433</v>
      </c>
      <c r="R436" s="78" t="s">
        <v>8</v>
      </c>
    </row>
    <row r="437" spans="1:18" x14ac:dyDescent="0.2">
      <c r="A437" s="48">
        <v>435</v>
      </c>
      <c r="B437" s="48">
        <v>1.0127150981242501</v>
      </c>
      <c r="C437" s="48">
        <v>1.2634940027679301E-2</v>
      </c>
      <c r="D437" s="48">
        <v>1.2791530355998899E-2</v>
      </c>
      <c r="E437" s="48">
        <v>6.4647063006305198E-4</v>
      </c>
      <c r="F437" s="48">
        <v>6.3372524807045597E-2</v>
      </c>
      <c r="G437" s="48">
        <v>3.9469731667855901</v>
      </c>
      <c r="H437" s="48">
        <v>-1</v>
      </c>
      <c r="I437" s="48">
        <v>7.0321272629015096E-3</v>
      </c>
      <c r="J437" s="48">
        <v>83.5706982503728</v>
      </c>
      <c r="K437" s="49">
        <v>2.63807183636028E-5</v>
      </c>
      <c r="L437" s="48">
        <v>3.4829105842695601E-4</v>
      </c>
      <c r="M437" s="48">
        <v>0.99085591977479304</v>
      </c>
      <c r="N437" s="48">
        <v>3.9469731667855901</v>
      </c>
      <c r="O437" s="48">
        <v>7.0321272629015096E-3</v>
      </c>
      <c r="P437" s="48" t="s">
        <v>163</v>
      </c>
      <c r="Q437" s="48">
        <v>434</v>
      </c>
      <c r="R437" s="78" t="s">
        <v>8</v>
      </c>
    </row>
    <row r="438" spans="1:18" x14ac:dyDescent="0.2">
      <c r="A438" s="48">
        <v>436</v>
      </c>
      <c r="B438" s="48">
        <v>1.01271739519347</v>
      </c>
      <c r="C438" s="48">
        <v>1.26372082535801E-2</v>
      </c>
      <c r="D438" s="48">
        <v>1.27916726181889E-2</v>
      </c>
      <c r="E438" s="48">
        <v>6.9642183202043098E-4</v>
      </c>
      <c r="F438" s="48">
        <v>6.3375958411167305E-2</v>
      </c>
      <c r="G438" s="48">
        <v>4.3049574641966704</v>
      </c>
      <c r="H438" s="48">
        <v>-1</v>
      </c>
      <c r="I438" s="48">
        <v>7.0404608820303499E-3</v>
      </c>
      <c r="J438" s="48">
        <v>83.576487928098004</v>
      </c>
      <c r="K438" s="49">
        <v>2.6638266243004299E-5</v>
      </c>
      <c r="L438" s="48">
        <v>3.65758521120439E-4</v>
      </c>
      <c r="M438" s="48">
        <v>0.990981974731172</v>
      </c>
      <c r="N438" s="48">
        <v>4.3049574641966704</v>
      </c>
      <c r="O438" s="48">
        <v>7.0404608820303499E-3</v>
      </c>
      <c r="P438" s="48" t="s">
        <v>163</v>
      </c>
      <c r="Q438" s="48">
        <v>435</v>
      </c>
      <c r="R438" s="78" t="s">
        <v>8</v>
      </c>
    </row>
    <row r="439" spans="1:18" x14ac:dyDescent="0.2">
      <c r="A439" s="48">
        <v>437</v>
      </c>
      <c r="B439" s="48">
        <v>1.0127299961435801</v>
      </c>
      <c r="C439" s="48">
        <v>1.2649650887403999E-2</v>
      </c>
      <c r="D439" s="48">
        <v>1.2792384056205801E-2</v>
      </c>
      <c r="E439" s="48">
        <v>7.0997879785564895E-4</v>
      </c>
      <c r="F439" s="48">
        <v>6.33789627874181E-2</v>
      </c>
      <c r="G439" s="48">
        <v>4.4145347828594899</v>
      </c>
      <c r="H439" s="48">
        <v>-1</v>
      </c>
      <c r="I439" s="48">
        <v>7.1252856692405504E-3</v>
      </c>
      <c r="J439" s="48">
        <v>84.012483951821906</v>
      </c>
      <c r="K439" s="49">
        <v>2.7051603601027602E-5</v>
      </c>
      <c r="L439" s="48">
        <v>3.6885889150535501E-4</v>
      </c>
      <c r="M439" s="48">
        <v>0.99099189248613995</v>
      </c>
      <c r="N439" s="48">
        <v>4.4145347828594899</v>
      </c>
      <c r="O439" s="48">
        <v>7.1252856692405504E-3</v>
      </c>
      <c r="P439" s="48" t="s">
        <v>163</v>
      </c>
      <c r="Q439" s="48">
        <v>436</v>
      </c>
      <c r="R439" s="78" t="s">
        <v>8</v>
      </c>
    </row>
    <row r="440" spans="1:18" x14ac:dyDescent="0.2">
      <c r="A440" s="48">
        <v>438</v>
      </c>
      <c r="B440" s="48">
        <v>1.0127439902889801</v>
      </c>
      <c r="C440" s="48">
        <v>1.26634690312009E-2</v>
      </c>
      <c r="D440" s="48">
        <v>1.27926595411566E-2</v>
      </c>
      <c r="E440" s="48">
        <v>7.6836872926850199E-4</v>
      </c>
      <c r="F440" s="48">
        <v>6.3381368198627802E-2</v>
      </c>
      <c r="G440" s="48">
        <v>4.43614132340951</v>
      </c>
      <c r="H440" s="48">
        <v>-1</v>
      </c>
      <c r="I440" s="48">
        <v>7.1272706961238502E-3</v>
      </c>
      <c r="J440" s="48">
        <v>84.2962407661973</v>
      </c>
      <c r="K440" s="49">
        <v>3.1288808783651199E-5</v>
      </c>
      <c r="L440" s="48">
        <v>3.9123904000787601E-4</v>
      </c>
      <c r="M440" s="48">
        <v>0.99102523151554101</v>
      </c>
      <c r="N440" s="48">
        <v>4.43614132340951</v>
      </c>
      <c r="O440" s="48">
        <v>7.1272706961238502E-3</v>
      </c>
      <c r="P440" s="48" t="s">
        <v>163</v>
      </c>
      <c r="Q440" s="48">
        <v>437</v>
      </c>
      <c r="R440" s="78" t="s">
        <v>8</v>
      </c>
    </row>
    <row r="441" spans="1:18" x14ac:dyDescent="0.2">
      <c r="A441" s="48">
        <v>439</v>
      </c>
      <c r="B441" s="48">
        <v>1.0127469063808601</v>
      </c>
      <c r="C441" s="48">
        <v>1.26663484239281E-2</v>
      </c>
      <c r="D441" s="48">
        <v>1.27930526045845E-2</v>
      </c>
      <c r="E441" s="48">
        <v>7.7869209321980101E-4</v>
      </c>
      <c r="F441" s="48">
        <v>6.3419171653291695E-2</v>
      </c>
      <c r="G441" s="48">
        <v>4.4939229013742104</v>
      </c>
      <c r="H441" s="48">
        <v>-1</v>
      </c>
      <c r="I441" s="48">
        <v>7.3202346433647097E-3</v>
      </c>
      <c r="J441" s="48">
        <v>84.405488331504003</v>
      </c>
      <c r="K441" s="49">
        <v>3.1310440438329901E-5</v>
      </c>
      <c r="L441" s="48">
        <v>4.0002450735171301E-4</v>
      </c>
      <c r="M441" s="48">
        <v>0.99107133180482798</v>
      </c>
      <c r="N441" s="48">
        <v>4.4939229013742104</v>
      </c>
      <c r="O441" s="48">
        <v>7.3202346433647097E-3</v>
      </c>
      <c r="P441" s="48" t="s">
        <v>163</v>
      </c>
      <c r="Q441" s="48">
        <v>438</v>
      </c>
      <c r="R441" s="78" t="s">
        <v>8</v>
      </c>
    </row>
    <row r="442" spans="1:18" x14ac:dyDescent="0.2">
      <c r="A442" s="48">
        <v>440</v>
      </c>
      <c r="B442" s="48">
        <v>1.01275711416751</v>
      </c>
      <c r="C442" s="48">
        <v>1.26764276797986E-2</v>
      </c>
      <c r="D442" s="48">
        <v>1.2793077681599801E-2</v>
      </c>
      <c r="E442" s="48">
        <v>8.3141007395912299E-4</v>
      </c>
      <c r="F442" s="48">
        <v>6.3429861748059702E-2</v>
      </c>
      <c r="G442" s="48">
        <v>4.5177041466455696</v>
      </c>
      <c r="H442" s="48">
        <v>-1</v>
      </c>
      <c r="I442" s="48">
        <v>7.3366514069296996E-3</v>
      </c>
      <c r="J442" s="69">
        <v>84.579345132736705</v>
      </c>
      <c r="K442" s="49">
        <v>3.2319931780238897E-5</v>
      </c>
      <c r="L442" s="48">
        <v>4.1141089671007899E-4</v>
      </c>
      <c r="M442" s="48">
        <v>0.991394755672522</v>
      </c>
      <c r="N442" s="48">
        <v>4.5177041466455696</v>
      </c>
      <c r="O442" s="48">
        <v>7.3366514069296996E-3</v>
      </c>
      <c r="P442" s="48" t="s">
        <v>163</v>
      </c>
      <c r="Q442" s="48">
        <v>439</v>
      </c>
      <c r="R442" s="78" t="s">
        <v>8</v>
      </c>
    </row>
    <row r="443" spans="1:18" x14ac:dyDescent="0.2">
      <c r="A443" s="48">
        <v>441</v>
      </c>
      <c r="B443" s="48">
        <v>1.0127670932408599</v>
      </c>
      <c r="C443" s="48">
        <v>1.26862810040072E-2</v>
      </c>
      <c r="D443" s="48">
        <v>1.2793682900029101E-2</v>
      </c>
      <c r="E443" s="48">
        <v>8.8181856783480601E-4</v>
      </c>
      <c r="F443" s="48">
        <v>6.3500663873385294E-2</v>
      </c>
      <c r="G443" s="48">
        <v>4.56252841080995</v>
      </c>
      <c r="H443" s="48">
        <v>-1</v>
      </c>
      <c r="I443" s="48">
        <v>7.3472218061016604E-3</v>
      </c>
      <c r="J443" s="48">
        <v>85.400874449265999</v>
      </c>
      <c r="K443" s="49">
        <v>3.4293572477174503E-5</v>
      </c>
      <c r="L443" s="48">
        <v>4.2039018351153998E-4</v>
      </c>
      <c r="M443" s="48">
        <v>0.99145011197507704</v>
      </c>
      <c r="N443" s="48">
        <v>4.56252841080995</v>
      </c>
      <c r="O443" s="48">
        <v>7.3472218061016604E-3</v>
      </c>
      <c r="P443" s="48" t="s">
        <v>163</v>
      </c>
      <c r="Q443" s="48">
        <v>440</v>
      </c>
      <c r="R443" s="78" t="s">
        <v>8</v>
      </c>
    </row>
    <row r="444" spans="1:18" x14ac:dyDescent="0.2">
      <c r="A444" s="48">
        <v>442</v>
      </c>
      <c r="B444" s="48">
        <v>1.01276725606872</v>
      </c>
      <c r="C444" s="48">
        <v>1.26864417792205E-2</v>
      </c>
      <c r="D444" s="48">
        <v>1.2793768766284999E-2</v>
      </c>
      <c r="E444" s="48">
        <v>9.2263356582679196E-4</v>
      </c>
      <c r="F444" s="48">
        <v>6.3524735330823201E-2</v>
      </c>
      <c r="G444" s="48">
        <v>4.7274862053401003</v>
      </c>
      <c r="H444" s="48">
        <v>-1</v>
      </c>
      <c r="I444" s="48">
        <v>7.3625193322882903E-3</v>
      </c>
      <c r="J444" s="48">
        <v>85.537379148504698</v>
      </c>
      <c r="K444" s="49">
        <v>3.4576926982874401E-5</v>
      </c>
      <c r="L444" s="48">
        <v>4.2397770873099899E-4</v>
      </c>
      <c r="M444" s="48">
        <v>0.99145603810270899</v>
      </c>
      <c r="N444" s="48">
        <v>4.7274862053401003</v>
      </c>
      <c r="O444" s="48">
        <v>7.3625193322882903E-3</v>
      </c>
      <c r="P444" s="48" t="s">
        <v>163</v>
      </c>
      <c r="Q444" s="48">
        <v>441</v>
      </c>
      <c r="R444" s="78" t="s">
        <v>8</v>
      </c>
    </row>
    <row r="445" spans="1:18" x14ac:dyDescent="0.2">
      <c r="A445" s="48">
        <v>443</v>
      </c>
      <c r="B445" s="48">
        <v>1.0127893302504101</v>
      </c>
      <c r="C445" s="48">
        <v>1.27082374494459E-2</v>
      </c>
      <c r="D445" s="48">
        <v>1.2794992833191099E-2</v>
      </c>
      <c r="E445" s="48">
        <v>9.3707572905555496E-4</v>
      </c>
      <c r="F445" s="48">
        <v>6.3582340134818602E-2</v>
      </c>
      <c r="G445" s="48">
        <v>4.8206401539335602</v>
      </c>
      <c r="H445" s="48">
        <v>-1</v>
      </c>
      <c r="I445" s="48">
        <v>7.4025429802179197E-3</v>
      </c>
      <c r="J445" s="48">
        <v>85.622727656202699</v>
      </c>
      <c r="K445" s="49">
        <v>3.5595356212953801E-5</v>
      </c>
      <c r="L445" s="48">
        <v>4.6199912118571602E-4</v>
      </c>
      <c r="M445" s="48">
        <v>0.99155195236888105</v>
      </c>
      <c r="N445" s="48">
        <v>4.8206401539335602</v>
      </c>
      <c r="O445" s="48">
        <v>7.4025429802179197E-3</v>
      </c>
      <c r="P445" s="48" t="s">
        <v>163</v>
      </c>
      <c r="Q445" s="48">
        <v>442</v>
      </c>
      <c r="R445" s="78" t="s">
        <v>8</v>
      </c>
    </row>
    <row r="446" spans="1:18" x14ac:dyDescent="0.2">
      <c r="A446" s="48">
        <v>444</v>
      </c>
      <c r="B446" s="48">
        <v>1.0128527828121601</v>
      </c>
      <c r="C446" s="48">
        <v>1.2770886780602E-2</v>
      </c>
      <c r="D446" s="48">
        <v>1.2795601502228301E-2</v>
      </c>
      <c r="E446" s="48">
        <v>9.5468443170021705E-4</v>
      </c>
      <c r="F446" s="48">
        <v>6.3762320630490102E-2</v>
      </c>
      <c r="G446" s="48">
        <v>4.9212571345442804</v>
      </c>
      <c r="H446" s="48">
        <v>-1</v>
      </c>
      <c r="I446" s="48">
        <v>7.40607329414844E-3</v>
      </c>
      <c r="J446" s="48">
        <v>86.776533277694696</v>
      </c>
      <c r="K446" s="49">
        <v>3.5773504256952699E-5</v>
      </c>
      <c r="L446" s="48">
        <v>4.8254917597388599E-4</v>
      </c>
      <c r="M446" s="48">
        <v>0.99158480882586997</v>
      </c>
      <c r="N446" s="48">
        <v>4.9212571345442804</v>
      </c>
      <c r="O446" s="48">
        <v>7.40607329414844E-3</v>
      </c>
      <c r="P446" s="48" t="s">
        <v>163</v>
      </c>
      <c r="Q446" s="48">
        <v>443</v>
      </c>
      <c r="R446" s="78" t="s">
        <v>8</v>
      </c>
    </row>
    <row r="447" spans="1:18" x14ac:dyDescent="0.2">
      <c r="A447" s="48">
        <v>445</v>
      </c>
      <c r="B447" s="48">
        <v>1.01286076009772</v>
      </c>
      <c r="C447" s="48">
        <v>1.27787628059076E-2</v>
      </c>
      <c r="D447" s="48">
        <v>1.27957885901145E-2</v>
      </c>
      <c r="E447" s="48">
        <v>9.7655798832841701E-4</v>
      </c>
      <c r="F447" s="48">
        <v>6.3764218175878198E-2</v>
      </c>
      <c r="G447" s="48">
        <v>5.3619782932012603</v>
      </c>
      <c r="H447" s="48">
        <v>-1</v>
      </c>
      <c r="I447" s="48">
        <v>7.4733289241230797E-3</v>
      </c>
      <c r="J447" s="48">
        <v>86.830093236626794</v>
      </c>
      <c r="K447" s="49">
        <v>3.6247696648487697E-5</v>
      </c>
      <c r="L447" s="48">
        <v>4.9432954190826398E-4</v>
      </c>
      <c r="M447" s="48">
        <v>0.99167481292817705</v>
      </c>
      <c r="N447" s="48">
        <v>5.3619782932012603</v>
      </c>
      <c r="O447" s="48">
        <v>7.4733289241230797E-3</v>
      </c>
      <c r="P447" s="48" t="s">
        <v>163</v>
      </c>
      <c r="Q447" s="48">
        <v>444</v>
      </c>
      <c r="R447" s="78" t="s">
        <v>8</v>
      </c>
    </row>
    <row r="448" spans="1:18" x14ac:dyDescent="0.2">
      <c r="A448" s="48">
        <v>446</v>
      </c>
      <c r="B448" s="48">
        <v>1.01289545564204</v>
      </c>
      <c r="C448" s="48">
        <v>1.2813017218216E-2</v>
      </c>
      <c r="D448" s="48">
        <v>1.2795901788373899E-2</v>
      </c>
      <c r="E448" s="48">
        <v>9.9076732355026409E-4</v>
      </c>
      <c r="F448" s="48">
        <v>6.3767986107899993E-2</v>
      </c>
      <c r="G448" s="48">
        <v>6.1291846168789599</v>
      </c>
      <c r="H448" s="48">
        <v>-1</v>
      </c>
      <c r="I448" s="48">
        <v>7.4909803026087596E-3</v>
      </c>
      <c r="J448" s="48">
        <v>86.841239262213605</v>
      </c>
      <c r="K448" s="49">
        <v>3.6461749161475601E-5</v>
      </c>
      <c r="L448" s="48">
        <v>5.05458546538978E-4</v>
      </c>
      <c r="M448" s="48">
        <v>0.99184640055326601</v>
      </c>
      <c r="N448" s="48">
        <v>6.1291846168789599</v>
      </c>
      <c r="O448" s="48">
        <v>7.4909803026087596E-3</v>
      </c>
      <c r="P448" s="48" t="s">
        <v>163</v>
      </c>
      <c r="Q448" s="48">
        <v>445</v>
      </c>
      <c r="R448" s="78" t="s">
        <v>8</v>
      </c>
    </row>
    <row r="449" spans="1:18" x14ac:dyDescent="0.2">
      <c r="A449" s="48">
        <v>447</v>
      </c>
      <c r="B449" s="48">
        <v>1.0129216181769001</v>
      </c>
      <c r="C449" s="48">
        <v>1.2838846336943301E-2</v>
      </c>
      <c r="D449" s="48">
        <v>1.2796957906473399E-2</v>
      </c>
      <c r="E449" s="48">
        <v>1.0029325138938101E-3</v>
      </c>
      <c r="F449" s="69">
        <v>6.3881811137534994E-2</v>
      </c>
      <c r="G449" s="48">
        <v>6.4052995214189403</v>
      </c>
      <c r="H449" s="48">
        <v>-1</v>
      </c>
      <c r="I449" s="48">
        <v>7.5321550177320003E-3</v>
      </c>
      <c r="J449" s="48">
        <v>87.175422667948496</v>
      </c>
      <c r="K449" s="49">
        <v>3.6491435157268299E-5</v>
      </c>
      <c r="L449" s="48">
        <v>5.24535048852145E-4</v>
      </c>
      <c r="M449" s="48">
        <v>0.99194890340665098</v>
      </c>
      <c r="N449" s="48">
        <v>6.4052995214189403</v>
      </c>
      <c r="O449" s="48">
        <v>7.5321550177320003E-3</v>
      </c>
      <c r="P449" s="48" t="s">
        <v>163</v>
      </c>
      <c r="Q449" s="48">
        <v>446</v>
      </c>
      <c r="R449" s="78" t="s">
        <v>8</v>
      </c>
    </row>
    <row r="450" spans="1:18" x14ac:dyDescent="0.2">
      <c r="A450" s="48">
        <v>448</v>
      </c>
      <c r="B450" s="48">
        <v>1.01293450331128</v>
      </c>
      <c r="C450" s="48">
        <v>1.28515670175933E-2</v>
      </c>
      <c r="D450" s="48">
        <v>1.27987569989844E-2</v>
      </c>
      <c r="E450" s="48">
        <v>1.00720025906061E-3</v>
      </c>
      <c r="F450" s="48">
        <v>6.3932957731433204E-2</v>
      </c>
      <c r="G450" s="48">
        <v>7.8658905936376797</v>
      </c>
      <c r="H450" s="48">
        <v>-1</v>
      </c>
      <c r="I450" s="48">
        <v>7.5441205768807798E-3</v>
      </c>
      <c r="J450" s="48">
        <v>87.553919938893202</v>
      </c>
      <c r="K450" s="49">
        <v>3.8626465848194803E-5</v>
      </c>
      <c r="L450" s="48">
        <v>5.4047687335522204E-4</v>
      </c>
      <c r="M450" s="48">
        <v>0.99208966365005902</v>
      </c>
      <c r="N450" s="48">
        <v>7.8658905936376797</v>
      </c>
      <c r="O450" s="48">
        <v>7.5441205768807798E-3</v>
      </c>
      <c r="P450" s="48" t="s">
        <v>163</v>
      </c>
      <c r="Q450" s="48">
        <v>447</v>
      </c>
      <c r="R450" s="78" t="s">
        <v>8</v>
      </c>
    </row>
    <row r="451" spans="1:18" x14ac:dyDescent="0.2">
      <c r="A451" s="48">
        <v>449</v>
      </c>
      <c r="B451" s="48">
        <v>1.01299020495853</v>
      </c>
      <c r="C451" s="48">
        <v>1.2906555879748399E-2</v>
      </c>
      <c r="D451" s="48">
        <v>1.27987727227053E-2</v>
      </c>
      <c r="E451" s="48">
        <v>1.0425843988235799E-3</v>
      </c>
      <c r="F451" s="48">
        <v>6.4068132512709805E-2</v>
      </c>
      <c r="G451" s="48">
        <v>8.3539284358114205</v>
      </c>
      <c r="H451" s="48">
        <v>-1</v>
      </c>
      <c r="I451" s="48">
        <v>7.5572207023998899E-3</v>
      </c>
      <c r="J451" s="48">
        <v>87.738661493787305</v>
      </c>
      <c r="K451" s="49">
        <v>3.9036105704409503E-5</v>
      </c>
      <c r="L451" s="48">
        <v>5.64916709767537E-4</v>
      </c>
      <c r="M451" s="48">
        <v>0.99219867067494005</v>
      </c>
      <c r="N451" s="48">
        <v>8.3539284358114205</v>
      </c>
      <c r="O451" s="48">
        <v>7.5572207023998899E-3</v>
      </c>
      <c r="P451" s="48" t="s">
        <v>163</v>
      </c>
      <c r="Q451" s="48">
        <v>448</v>
      </c>
      <c r="R451" s="78" t="s">
        <v>8</v>
      </c>
    </row>
    <row r="452" spans="1:18" x14ac:dyDescent="0.2">
      <c r="A452" s="48">
        <v>450</v>
      </c>
      <c r="B452" s="48">
        <v>1.0129991954697199</v>
      </c>
      <c r="C452" s="48">
        <v>1.2915431060622901E-2</v>
      </c>
      <c r="D452" s="48">
        <v>1.27989070308569E-2</v>
      </c>
      <c r="E452" s="48">
        <v>1.0482127453599699E-3</v>
      </c>
      <c r="F452" s="48">
        <v>6.4107022398075003E-2</v>
      </c>
      <c r="G452" s="48">
        <v>9.3303962655008092</v>
      </c>
      <c r="H452" s="48">
        <v>-1</v>
      </c>
      <c r="I452" s="48">
        <v>7.5749256022283997E-3</v>
      </c>
      <c r="J452" s="48">
        <v>88.037504936268107</v>
      </c>
      <c r="K452" s="49">
        <v>3.98720224420482E-5</v>
      </c>
      <c r="L452" s="48">
        <v>5.6976363476205101E-4</v>
      </c>
      <c r="M452" s="48">
        <v>0.99228094848541804</v>
      </c>
      <c r="N452" s="48">
        <v>9.3303962655008092</v>
      </c>
      <c r="O452" s="48">
        <v>7.5749256022283997E-3</v>
      </c>
      <c r="P452" s="48" t="s">
        <v>163</v>
      </c>
      <c r="Q452" s="48">
        <v>449</v>
      </c>
      <c r="R452" s="78" t="s">
        <v>8</v>
      </c>
    </row>
    <row r="453" spans="1:18" x14ac:dyDescent="0.2">
      <c r="A453" s="48">
        <v>451</v>
      </c>
      <c r="B453" s="48">
        <v>1.01300599245039</v>
      </c>
      <c r="C453" s="48">
        <v>1.29221407973086E-2</v>
      </c>
      <c r="D453" s="48">
        <v>1.27998744034163E-2</v>
      </c>
      <c r="E453" s="48">
        <v>1.0488429104304601E-3</v>
      </c>
      <c r="F453" s="48">
        <v>6.4113286259322805E-2</v>
      </c>
      <c r="G453" s="48">
        <v>9.5856550824289304</v>
      </c>
      <c r="H453" s="48">
        <v>-1</v>
      </c>
      <c r="I453" s="48">
        <v>7.5991474340441102E-3</v>
      </c>
      <c r="J453" s="48">
        <v>88.091138043430107</v>
      </c>
      <c r="K453" s="49">
        <v>4.1468177746585398E-5</v>
      </c>
      <c r="L453" s="48">
        <v>5.7057748604043897E-4</v>
      </c>
      <c r="M453" s="48">
        <v>0.99242160014207303</v>
      </c>
      <c r="N453" s="48">
        <v>9.5856550824289304</v>
      </c>
      <c r="O453" s="48">
        <v>7.5991474340441102E-3</v>
      </c>
      <c r="P453" s="48" t="s">
        <v>163</v>
      </c>
      <c r="Q453" s="48">
        <v>450</v>
      </c>
      <c r="R453" s="78" t="s">
        <v>8</v>
      </c>
    </row>
    <row r="454" spans="1:18" x14ac:dyDescent="0.2">
      <c r="A454" s="48">
        <v>452</v>
      </c>
      <c r="B454" s="48">
        <v>1.0130249095098101</v>
      </c>
      <c r="C454" s="48">
        <v>1.2940814806086E-2</v>
      </c>
      <c r="D454" s="48">
        <v>1.28010827569242E-2</v>
      </c>
      <c r="E454" s="48">
        <v>1.05382596856223E-3</v>
      </c>
      <c r="F454" s="48">
        <v>6.4322699624555002E-2</v>
      </c>
      <c r="G454" s="48">
        <v>12.534589879991801</v>
      </c>
      <c r="H454" s="48">
        <v>-1</v>
      </c>
      <c r="I454" s="48">
        <v>7.66497592623217E-3</v>
      </c>
      <c r="J454" s="48">
        <v>88.434124968974999</v>
      </c>
      <c r="K454" s="49">
        <v>4.4335587584787698E-5</v>
      </c>
      <c r="L454" s="69">
        <v>5.7534473122729799E-4</v>
      </c>
      <c r="M454" s="48">
        <v>0.99248164022935104</v>
      </c>
      <c r="N454" s="48">
        <v>12.534589879991801</v>
      </c>
      <c r="O454" s="48">
        <v>7.66497592623217E-3</v>
      </c>
      <c r="P454" s="48" t="s">
        <v>163</v>
      </c>
      <c r="Q454" s="48">
        <v>451</v>
      </c>
      <c r="R454" s="78" t="s">
        <v>8</v>
      </c>
    </row>
    <row r="455" spans="1:18" x14ac:dyDescent="0.2">
      <c r="A455" s="48">
        <v>453</v>
      </c>
      <c r="B455" s="48">
        <v>1.01304146134647</v>
      </c>
      <c r="C455" s="48">
        <v>1.2957153694980799E-2</v>
      </c>
      <c r="D455" s="48">
        <v>1.28013022584528E-2</v>
      </c>
      <c r="E455" s="48">
        <v>1.07466736240471E-3</v>
      </c>
      <c r="F455" s="48">
        <v>6.4355112279881596E-2</v>
      </c>
      <c r="G455" s="48">
        <v>12.656157217366699</v>
      </c>
      <c r="H455" s="48">
        <v>-1</v>
      </c>
      <c r="I455" s="48">
        <v>7.7051302664505397E-3</v>
      </c>
      <c r="J455" s="48">
        <v>88.806499202819595</v>
      </c>
      <c r="K455" s="49">
        <v>4.5258862481068999E-5</v>
      </c>
      <c r="L455" s="48">
        <v>6.1941902646202405E-4</v>
      </c>
      <c r="M455" s="48">
        <v>0.99251428695187904</v>
      </c>
      <c r="N455" s="48">
        <v>12.656157217366699</v>
      </c>
      <c r="O455" s="48">
        <v>7.7051302664505397E-3</v>
      </c>
      <c r="P455" s="48" t="s">
        <v>163</v>
      </c>
      <c r="Q455" s="48">
        <v>452</v>
      </c>
      <c r="R455" s="78" t="s">
        <v>8</v>
      </c>
    </row>
    <row r="456" spans="1:18" x14ac:dyDescent="0.2">
      <c r="A456" s="48">
        <v>454</v>
      </c>
      <c r="B456" s="48">
        <v>1.0130565029381</v>
      </c>
      <c r="C456" s="48">
        <v>1.2972001537377899E-2</v>
      </c>
      <c r="D456" s="48">
        <v>1.28019492678891E-2</v>
      </c>
      <c r="E456" s="48">
        <v>1.1145515832604899E-3</v>
      </c>
      <c r="F456" s="48">
        <v>6.4423184464352704E-2</v>
      </c>
      <c r="G456" s="48">
        <v>13.0286935543163</v>
      </c>
      <c r="H456" s="48">
        <v>-1</v>
      </c>
      <c r="I456" s="48">
        <v>7.7790759388568003E-3</v>
      </c>
      <c r="J456" s="48">
        <v>89.557065082405103</v>
      </c>
      <c r="K456" s="49">
        <v>4.6234311703641202E-5</v>
      </c>
      <c r="L456" s="48">
        <v>6.9642183202043098E-4</v>
      </c>
      <c r="M456" s="48">
        <v>0.99253756727091003</v>
      </c>
      <c r="N456" s="48">
        <v>13.0286935543163</v>
      </c>
      <c r="O456" s="48">
        <v>7.7790759388568003E-3</v>
      </c>
      <c r="P456" s="48" t="s">
        <v>163</v>
      </c>
      <c r="Q456" s="48">
        <v>453</v>
      </c>
      <c r="R456" s="78" t="s">
        <v>8</v>
      </c>
    </row>
    <row r="457" spans="1:18" x14ac:dyDescent="0.2">
      <c r="A457" s="48">
        <v>455</v>
      </c>
      <c r="B457" s="48">
        <v>1.0130917714651599</v>
      </c>
      <c r="C457" s="48">
        <v>1.30068149096393E-2</v>
      </c>
      <c r="D457" s="48">
        <v>1.2802993794557301E-2</v>
      </c>
      <c r="E457" s="48">
        <v>1.12774059205354E-3</v>
      </c>
      <c r="F457" s="48">
        <v>6.4438392556318905E-2</v>
      </c>
      <c r="G457" s="48">
        <v>20.6496940458502</v>
      </c>
      <c r="H457" s="48">
        <v>-1</v>
      </c>
      <c r="I457" s="48">
        <v>7.7875688366226296E-3</v>
      </c>
      <c r="J457" s="48">
        <v>89.686785927150297</v>
      </c>
      <c r="K457" s="49">
        <v>4.6462622511298901E-5</v>
      </c>
      <c r="L457" s="48">
        <v>7.3882007077775297E-4</v>
      </c>
      <c r="M457" s="48">
        <v>0.992676361915655</v>
      </c>
      <c r="N457" s="48">
        <v>20.6496940458502</v>
      </c>
      <c r="O457" s="48">
        <v>7.7875688366226296E-3</v>
      </c>
      <c r="P457" s="48" t="s">
        <v>163</v>
      </c>
      <c r="Q457" s="48">
        <v>454</v>
      </c>
      <c r="R457" s="78" t="s">
        <v>8</v>
      </c>
    </row>
    <row r="458" spans="1:18" x14ac:dyDescent="0.2">
      <c r="A458" s="48">
        <v>456</v>
      </c>
      <c r="B458" s="48">
        <v>1.01311712369314</v>
      </c>
      <c r="C458" s="48">
        <v>1.30318392080142E-2</v>
      </c>
      <c r="D458" s="48">
        <v>1.28030983647285E-2</v>
      </c>
      <c r="E458" s="48">
        <v>1.12958642216103E-3</v>
      </c>
      <c r="F458" s="48">
        <v>6.4491187951508794E-2</v>
      </c>
      <c r="G458" s="48">
        <v>79.919245377957495</v>
      </c>
      <c r="H458" s="48">
        <v>-1</v>
      </c>
      <c r="I458" s="48">
        <v>7.7937604514983399E-3</v>
      </c>
      <c r="J458" s="48">
        <v>89.720580762189599</v>
      </c>
      <c r="K458" s="49">
        <v>4.8619106917423499E-5</v>
      </c>
      <c r="L458" s="48">
        <v>7.4173046302549697E-4</v>
      </c>
      <c r="M458" s="48">
        <v>0.99273064827245705</v>
      </c>
      <c r="N458" s="48">
        <v>79.919245377957495</v>
      </c>
      <c r="O458" s="48">
        <v>7.7937604514983399E-3</v>
      </c>
      <c r="P458" s="48" t="s">
        <v>163</v>
      </c>
      <c r="Q458" s="48">
        <v>455</v>
      </c>
      <c r="R458" s="78" t="s">
        <v>8</v>
      </c>
    </row>
    <row r="459" spans="1:18" x14ac:dyDescent="0.2">
      <c r="A459" s="48">
        <v>457</v>
      </c>
      <c r="B459" s="48">
        <v>1.01312958752101</v>
      </c>
      <c r="C459" s="48">
        <v>1.3044141587384201E-2</v>
      </c>
      <c r="D459" s="48">
        <v>1.2805249139041601E-2</v>
      </c>
      <c r="E459" s="48">
        <v>1.1866542849700199E-3</v>
      </c>
      <c r="F459" s="48">
        <v>6.4638909686140097E-2</v>
      </c>
      <c r="G459" s="48" t="s">
        <v>142</v>
      </c>
      <c r="H459" s="48">
        <v>-1</v>
      </c>
      <c r="I459" s="48">
        <v>7.8158607519999996E-3</v>
      </c>
      <c r="J459" s="48">
        <v>90.073398294539601</v>
      </c>
      <c r="K459" s="49">
        <v>4.9004392365562499E-5</v>
      </c>
      <c r="L459" s="48">
        <v>7.5439473474794697E-4</v>
      </c>
      <c r="M459" s="48">
        <v>0.99275614415869995</v>
      </c>
      <c r="N459" s="48" t="s">
        <v>142</v>
      </c>
      <c r="O459" s="48">
        <v>7.8158607519999996E-3</v>
      </c>
      <c r="P459" s="48" t="s">
        <v>163</v>
      </c>
      <c r="Q459" s="48">
        <v>456</v>
      </c>
      <c r="R459" s="78" t="s">
        <v>8</v>
      </c>
    </row>
    <row r="460" spans="1:18" x14ac:dyDescent="0.2">
      <c r="A460" s="48">
        <v>458</v>
      </c>
      <c r="B460" s="48">
        <v>1.0131518989908299</v>
      </c>
      <c r="C460" s="48">
        <v>1.3066163670657001E-2</v>
      </c>
      <c r="D460" s="48">
        <v>1.28054167294702E-2</v>
      </c>
      <c r="E460" s="48">
        <v>1.1977211253997901E-3</v>
      </c>
      <c r="F460" s="48">
        <v>6.4664154273920998E-2</v>
      </c>
      <c r="G460" s="48" t="s">
        <v>142</v>
      </c>
      <c r="H460" s="48">
        <v>-1</v>
      </c>
      <c r="I460" s="48">
        <v>7.8190279517573302E-3</v>
      </c>
      <c r="J460" s="48">
        <v>90.168920337249801</v>
      </c>
      <c r="K460" s="70">
        <v>5.0234021753814299E-5</v>
      </c>
      <c r="L460" s="48">
        <v>7.7512203037771504E-4</v>
      </c>
      <c r="M460" s="48">
        <v>0.99278968386978494</v>
      </c>
      <c r="N460" s="48" t="s">
        <v>142</v>
      </c>
      <c r="O460" s="48">
        <v>7.8190279517573302E-3</v>
      </c>
      <c r="P460" s="48" t="s">
        <v>163</v>
      </c>
      <c r="Q460" s="48">
        <v>457</v>
      </c>
      <c r="R460" s="78" t="s">
        <v>8</v>
      </c>
    </row>
    <row r="461" spans="1:18" x14ac:dyDescent="0.2">
      <c r="A461" s="48">
        <v>459</v>
      </c>
      <c r="B461" s="48">
        <v>1.0131679836471199</v>
      </c>
      <c r="C461" s="48">
        <v>1.3082039403238901E-2</v>
      </c>
      <c r="D461" s="48">
        <v>1.2805804618056501E-2</v>
      </c>
      <c r="E461" s="48">
        <v>1.3045230111698399E-3</v>
      </c>
      <c r="F461" s="48">
        <v>6.4665037965185496E-2</v>
      </c>
      <c r="G461" s="48" t="s">
        <v>142</v>
      </c>
      <c r="H461" s="48">
        <v>-1</v>
      </c>
      <c r="I461" s="48">
        <v>7.8263658084816706E-3</v>
      </c>
      <c r="J461" s="48">
        <v>90.449091355440302</v>
      </c>
      <c r="K461" s="49">
        <v>5.0701777472330203E-5</v>
      </c>
      <c r="L461" s="48">
        <v>8.7765781336519096E-4</v>
      </c>
      <c r="M461" s="48">
        <v>0.99290965739966397</v>
      </c>
      <c r="N461" s="48" t="s">
        <v>142</v>
      </c>
      <c r="O461" s="48">
        <v>7.8263658084816706E-3</v>
      </c>
      <c r="P461" s="48" t="s">
        <v>163</v>
      </c>
      <c r="Q461" s="48">
        <v>458</v>
      </c>
      <c r="R461" s="78" t="s">
        <v>8</v>
      </c>
    </row>
    <row r="462" spans="1:18" x14ac:dyDescent="0.2">
      <c r="A462" s="48">
        <v>460</v>
      </c>
      <c r="B462" s="48">
        <v>1.01317849345455</v>
      </c>
      <c r="C462" s="48">
        <v>1.3092412562571499E-2</v>
      </c>
      <c r="D462" s="48">
        <v>1.28085066999455E-2</v>
      </c>
      <c r="E462" s="48">
        <v>1.32993819378299E-3</v>
      </c>
      <c r="F462" s="48">
        <v>6.4717531710098794E-2</v>
      </c>
      <c r="G462" s="48" t="s">
        <v>142</v>
      </c>
      <c r="H462" s="48">
        <v>-1</v>
      </c>
      <c r="I462" s="48">
        <v>7.83221768822801E-3</v>
      </c>
      <c r="J462" s="48">
        <v>90.682442842470493</v>
      </c>
      <c r="K462" s="49">
        <v>5.1087024910455603E-5</v>
      </c>
      <c r="L462" s="48">
        <v>8.8400709997859704E-4</v>
      </c>
      <c r="M462" s="48">
        <v>0.99300482386895805</v>
      </c>
      <c r="N462" s="48" t="s">
        <v>142</v>
      </c>
      <c r="O462" s="48">
        <v>7.83221768822801E-3</v>
      </c>
      <c r="P462" s="48" t="s">
        <v>163</v>
      </c>
      <c r="Q462" s="48">
        <v>459</v>
      </c>
      <c r="R462" s="78" t="s">
        <v>8</v>
      </c>
    </row>
    <row r="463" spans="1:18" x14ac:dyDescent="0.2">
      <c r="A463" s="48">
        <v>461</v>
      </c>
      <c r="B463" s="48">
        <v>1.0131931171527999</v>
      </c>
      <c r="C463" s="48">
        <v>1.3106845945053699E-2</v>
      </c>
      <c r="D463" s="48">
        <v>1.2809740274539299E-2</v>
      </c>
      <c r="E463" s="48">
        <v>1.37413534859214E-3</v>
      </c>
      <c r="F463" s="48">
        <v>6.4745490623127497E-2</v>
      </c>
      <c r="G463" s="48" t="s">
        <v>142</v>
      </c>
      <c r="H463" s="48">
        <v>-1</v>
      </c>
      <c r="I463" s="48">
        <v>7.8613694296105503E-3</v>
      </c>
      <c r="J463" s="48">
        <v>90.728673175411402</v>
      </c>
      <c r="K463" s="49">
        <v>5.2370900410947098E-5</v>
      </c>
      <c r="L463" s="48">
        <v>8.84171060136986E-4</v>
      </c>
      <c r="M463" s="48">
        <v>0.99327376778699705</v>
      </c>
      <c r="N463" s="48" t="s">
        <v>142</v>
      </c>
      <c r="O463" s="48">
        <v>7.8613694296105503E-3</v>
      </c>
      <c r="P463" s="48" t="s">
        <v>163</v>
      </c>
      <c r="Q463" s="48">
        <v>460</v>
      </c>
      <c r="R463" s="78" t="s">
        <v>8</v>
      </c>
    </row>
    <row r="464" spans="1:18" x14ac:dyDescent="0.2">
      <c r="A464" s="48">
        <v>462</v>
      </c>
      <c r="B464" s="48">
        <v>1.0131955606721501</v>
      </c>
      <c r="C464" s="48">
        <v>1.3109257643633101E-2</v>
      </c>
      <c r="D464" s="48">
        <v>1.2810219609431E-2</v>
      </c>
      <c r="E464" s="48">
        <v>1.4214155729756299E-3</v>
      </c>
      <c r="F464" s="48">
        <v>6.48979243178823E-2</v>
      </c>
      <c r="G464" s="48" t="s">
        <v>142</v>
      </c>
      <c r="H464" s="48">
        <v>-1</v>
      </c>
      <c r="I464" s="48">
        <v>7.9468643000204699E-3</v>
      </c>
      <c r="J464" s="48">
        <v>90.742820524481203</v>
      </c>
      <c r="K464" s="49">
        <v>5.6280250967914402E-5</v>
      </c>
      <c r="L464" s="48">
        <v>9.0148037284260105E-4</v>
      </c>
      <c r="M464" s="48">
        <v>0.99327550110511997</v>
      </c>
      <c r="N464" s="48" t="s">
        <v>142</v>
      </c>
      <c r="O464" s="48">
        <v>7.9468643000204699E-3</v>
      </c>
      <c r="P464" s="48" t="s">
        <v>163</v>
      </c>
      <c r="Q464" s="48">
        <v>461</v>
      </c>
      <c r="R464" s="78" t="s">
        <v>8</v>
      </c>
    </row>
    <row r="465" spans="1:18" x14ac:dyDescent="0.2">
      <c r="A465" s="48">
        <v>463</v>
      </c>
      <c r="B465" s="48">
        <v>1.01322463849873</v>
      </c>
      <c r="C465" s="48">
        <v>1.3137956357344899E-2</v>
      </c>
      <c r="D465" s="48">
        <v>1.2810504927241799E-2</v>
      </c>
      <c r="E465" s="48">
        <v>1.4382788582534001E-3</v>
      </c>
      <c r="F465" s="48">
        <v>6.5008469561474894E-2</v>
      </c>
      <c r="G465" s="48" t="s">
        <v>142</v>
      </c>
      <c r="H465" s="48">
        <v>-1</v>
      </c>
      <c r="I465" s="69">
        <v>8.0144950651463796E-3</v>
      </c>
      <c r="J465" s="48">
        <v>90.948645284162197</v>
      </c>
      <c r="K465" s="49">
        <v>5.6288043581408102E-5</v>
      </c>
      <c r="L465" s="48">
        <v>9.0168659104146801E-4</v>
      </c>
      <c r="M465" s="48">
        <v>0.99328082009420104</v>
      </c>
      <c r="N465" s="48" t="s">
        <v>142</v>
      </c>
      <c r="O465" s="69">
        <v>8.0144950651463796E-3</v>
      </c>
      <c r="P465" s="48" t="s">
        <v>163</v>
      </c>
      <c r="Q465" s="48">
        <v>462</v>
      </c>
      <c r="R465" s="78" t="s">
        <v>8</v>
      </c>
    </row>
    <row r="466" spans="1:18" x14ac:dyDescent="0.2">
      <c r="A466" s="48">
        <v>464</v>
      </c>
      <c r="B466" s="48">
        <v>1.0132306363449199</v>
      </c>
      <c r="C466" s="48">
        <v>1.314387590195E-2</v>
      </c>
      <c r="D466" s="48">
        <v>1.28122643928843E-2</v>
      </c>
      <c r="E466" s="48">
        <v>1.4460916141903299E-3</v>
      </c>
      <c r="F466" s="48">
        <v>6.5114438982292897E-2</v>
      </c>
      <c r="G466" s="48" t="s">
        <v>142</v>
      </c>
      <c r="H466" s="48">
        <v>-1</v>
      </c>
      <c r="I466" s="48">
        <v>8.1052183954266697E-3</v>
      </c>
      <c r="J466" s="48">
        <v>91.157157353534402</v>
      </c>
      <c r="K466" s="49">
        <v>5.8429300890197299E-5</v>
      </c>
      <c r="L466" s="48">
        <v>9.2960099689999196E-4</v>
      </c>
      <c r="M466" s="48">
        <v>0.99332710785481304</v>
      </c>
      <c r="N466" s="48" t="s">
        <v>142</v>
      </c>
      <c r="O466" s="48">
        <v>8.1052183954266697E-3</v>
      </c>
      <c r="P466" s="48" t="s">
        <v>163</v>
      </c>
      <c r="Q466" s="48">
        <v>463</v>
      </c>
      <c r="R466" s="78" t="s">
        <v>8</v>
      </c>
    </row>
    <row r="467" spans="1:18" x14ac:dyDescent="0.2">
      <c r="A467" s="48">
        <v>465</v>
      </c>
      <c r="B467" s="48">
        <v>1.0132594091691101</v>
      </c>
      <c r="C467" s="48">
        <v>1.31722726110807E-2</v>
      </c>
      <c r="D467" s="48">
        <v>1.2812298086208601E-2</v>
      </c>
      <c r="E467" s="48">
        <v>1.4798440793662201E-3</v>
      </c>
      <c r="F467" s="48">
        <v>6.5289410423786998E-2</v>
      </c>
      <c r="G467" s="48" t="s">
        <v>142</v>
      </c>
      <c r="H467" s="48">
        <v>-1</v>
      </c>
      <c r="I467" s="48">
        <v>8.1282635053195294E-3</v>
      </c>
      <c r="J467" s="48">
        <v>91.294263437831603</v>
      </c>
      <c r="K467" s="49">
        <v>5.8551240758205699E-5</v>
      </c>
      <c r="L467" s="48">
        <v>9.3144200687332698E-4</v>
      </c>
      <c r="M467" s="48">
        <v>0.99350750233981999</v>
      </c>
      <c r="N467" s="48" t="s">
        <v>142</v>
      </c>
      <c r="O467" s="48">
        <v>8.1282635053195294E-3</v>
      </c>
      <c r="P467" s="48" t="s">
        <v>163</v>
      </c>
      <c r="Q467" s="48">
        <v>464</v>
      </c>
      <c r="R467" s="78" t="s">
        <v>8</v>
      </c>
    </row>
    <row r="468" spans="1:18" x14ac:dyDescent="0.2">
      <c r="A468" s="48">
        <v>466</v>
      </c>
      <c r="B468" s="48">
        <v>1.01326793069597</v>
      </c>
      <c r="C468" s="48">
        <v>1.3180682590741E-2</v>
      </c>
      <c r="D468" s="48">
        <v>1.2814939529588201E-2</v>
      </c>
      <c r="E468" s="48">
        <v>1.52585516601069E-3</v>
      </c>
      <c r="F468" s="48">
        <v>6.5380732300472394E-2</v>
      </c>
      <c r="G468" s="48" t="s">
        <v>142</v>
      </c>
      <c r="H468" s="48">
        <v>-1</v>
      </c>
      <c r="I468" s="48">
        <v>8.1800150610318798E-3</v>
      </c>
      <c r="J468" s="48">
        <v>91.573113768202305</v>
      </c>
      <c r="K468" s="49">
        <v>5.8569801977457399E-5</v>
      </c>
      <c r="L468" s="48">
        <v>9.4341581928198499E-4</v>
      </c>
      <c r="M468" s="48">
        <v>0.99363942720714205</v>
      </c>
      <c r="N468" s="48" t="s">
        <v>142</v>
      </c>
      <c r="O468" s="48">
        <v>8.1800150610318798E-3</v>
      </c>
      <c r="P468" s="48" t="s">
        <v>163</v>
      </c>
      <c r="Q468" s="48">
        <v>465</v>
      </c>
      <c r="R468" s="78" t="s">
        <v>8</v>
      </c>
    </row>
    <row r="469" spans="1:18" x14ac:dyDescent="0.2">
      <c r="A469" s="48">
        <v>467</v>
      </c>
      <c r="B469" s="48">
        <v>1.01328047709936</v>
      </c>
      <c r="C469" s="48">
        <v>1.31930646323938E-2</v>
      </c>
      <c r="D469" s="48">
        <v>1.2815663320779901E-2</v>
      </c>
      <c r="E469" s="48">
        <v>1.57890038302868E-3</v>
      </c>
      <c r="F469" s="48">
        <v>6.5409243455827798E-2</v>
      </c>
      <c r="G469" s="48" t="s">
        <v>142</v>
      </c>
      <c r="H469" s="48">
        <v>-1</v>
      </c>
      <c r="I469" s="48">
        <v>8.1818246940492407E-3</v>
      </c>
      <c r="J469" s="48">
        <v>91.827714545555196</v>
      </c>
      <c r="K469" s="49">
        <v>5.9516694611823101E-5</v>
      </c>
      <c r="L469" s="48">
        <v>9.5858115214318804E-4</v>
      </c>
      <c r="M469" s="69">
        <v>0.99365476864492597</v>
      </c>
      <c r="N469" s="48" t="s">
        <v>142</v>
      </c>
      <c r="O469" s="48">
        <v>8.1818246940492407E-3</v>
      </c>
      <c r="P469" s="48" t="s">
        <v>163</v>
      </c>
      <c r="Q469" s="48">
        <v>466</v>
      </c>
      <c r="R469" s="78" t="s">
        <v>8</v>
      </c>
    </row>
    <row r="470" spans="1:18" x14ac:dyDescent="0.2">
      <c r="A470" s="48">
        <v>468</v>
      </c>
      <c r="B470" s="48">
        <v>1.0133053462700901</v>
      </c>
      <c r="C470" s="48">
        <v>1.3217607556207E-2</v>
      </c>
      <c r="D470" s="48">
        <v>1.2815821447481199E-2</v>
      </c>
      <c r="E470" s="48">
        <v>1.6150434654515101E-3</v>
      </c>
      <c r="F470" s="48">
        <v>6.5417103660828702E-2</v>
      </c>
      <c r="G470" s="48" t="s">
        <v>142</v>
      </c>
      <c r="H470" s="48">
        <v>-1</v>
      </c>
      <c r="I470" s="69">
        <v>8.2632126961267593E-3</v>
      </c>
      <c r="J470" s="48">
        <v>92.124934448493093</v>
      </c>
      <c r="K470" s="49">
        <v>6.1166326650271803E-5</v>
      </c>
      <c r="L470" s="48">
        <v>9.9584184494902602E-4</v>
      </c>
      <c r="M470" s="48">
        <v>0.99365736423871698</v>
      </c>
      <c r="N470" s="48" t="s">
        <v>142</v>
      </c>
      <c r="O470" s="69">
        <v>8.2632126961267593E-3</v>
      </c>
      <c r="P470" s="48" t="s">
        <v>163</v>
      </c>
      <c r="Q470" s="48">
        <v>467</v>
      </c>
      <c r="R470" s="78" t="s">
        <v>8</v>
      </c>
    </row>
    <row r="471" spans="1:18" x14ac:dyDescent="0.2">
      <c r="A471" s="48">
        <v>469</v>
      </c>
      <c r="B471" s="48">
        <v>1.01330651705361</v>
      </c>
      <c r="C471" s="48">
        <v>1.3218762965920301E-2</v>
      </c>
      <c r="D471" s="48">
        <v>1.2816146168023301E-2</v>
      </c>
      <c r="E471" s="48">
        <v>1.62788036238895E-3</v>
      </c>
      <c r="F471" s="48">
        <v>6.5429593905941899E-2</v>
      </c>
      <c r="G471" s="48" t="s">
        <v>142</v>
      </c>
      <c r="H471" s="48">
        <v>-1</v>
      </c>
      <c r="I471" s="69">
        <v>8.3199906129406004E-3</v>
      </c>
      <c r="J471" s="48">
        <v>92.401064106202895</v>
      </c>
      <c r="K471" s="49">
        <v>6.3077265417982303E-5</v>
      </c>
      <c r="L471" s="48">
        <v>1.0073633460509299E-3</v>
      </c>
      <c r="M471" s="48">
        <v>0.993681324827274</v>
      </c>
      <c r="N471" s="48" t="s">
        <v>142</v>
      </c>
      <c r="O471" s="69">
        <v>8.3199906129406004E-3</v>
      </c>
      <c r="P471" s="48" t="s">
        <v>163</v>
      </c>
      <c r="Q471" s="48">
        <v>468</v>
      </c>
      <c r="R471" s="78" t="s">
        <v>8</v>
      </c>
    </row>
    <row r="472" spans="1:18" x14ac:dyDescent="0.2">
      <c r="A472" s="48">
        <v>470</v>
      </c>
      <c r="B472" s="48">
        <v>1.01337663403536</v>
      </c>
      <c r="C472" s="48">
        <v>1.3287956793028501E-2</v>
      </c>
      <c r="D472" s="48">
        <v>1.2816752721724599E-2</v>
      </c>
      <c r="E472" s="48">
        <v>1.64176632015531E-3</v>
      </c>
      <c r="F472" s="48">
        <v>6.5454887686253502E-2</v>
      </c>
      <c r="G472" s="48" t="s">
        <v>142</v>
      </c>
      <c r="H472" s="48">
        <v>-1</v>
      </c>
      <c r="I472" s="48">
        <v>8.3200583153429999E-3</v>
      </c>
      <c r="J472" s="48">
        <v>92.473991716868696</v>
      </c>
      <c r="K472" s="49">
        <v>6.4673949227338098E-5</v>
      </c>
      <c r="L472" s="48">
        <v>1.01238116126899E-3</v>
      </c>
      <c r="M472" s="48">
        <v>0.993700289982545</v>
      </c>
      <c r="N472" s="48" t="s">
        <v>142</v>
      </c>
      <c r="O472" s="48">
        <v>8.3200583153429999E-3</v>
      </c>
      <c r="P472" s="48" t="s">
        <v>163</v>
      </c>
      <c r="Q472" s="48">
        <v>469</v>
      </c>
      <c r="R472" s="78" t="s">
        <v>8</v>
      </c>
    </row>
    <row r="473" spans="1:18" x14ac:dyDescent="0.2">
      <c r="A473" s="48">
        <v>471</v>
      </c>
      <c r="B473" s="48">
        <v>1.0134176616688699</v>
      </c>
      <c r="C473" s="48">
        <v>1.3328442039708399E-2</v>
      </c>
      <c r="D473" s="48">
        <v>1.28169418443984E-2</v>
      </c>
      <c r="E473" s="48">
        <v>1.7067853693948701E-3</v>
      </c>
      <c r="F473" s="48">
        <v>6.5539839587638801E-2</v>
      </c>
      <c r="G473" s="48" t="s">
        <v>142</v>
      </c>
      <c r="H473" s="48">
        <v>-1</v>
      </c>
      <c r="I473" s="48">
        <v>8.3351510085658796E-3</v>
      </c>
      <c r="J473" s="48">
        <v>92.543240168897498</v>
      </c>
      <c r="K473" s="49">
        <v>6.8803745542361704E-5</v>
      </c>
      <c r="L473" s="48">
        <v>1.0403737899275301E-3</v>
      </c>
      <c r="M473" s="48">
        <v>0.99375905236793904</v>
      </c>
      <c r="N473" s="48" t="s">
        <v>142</v>
      </c>
      <c r="O473" s="48">
        <v>8.3351510085658796E-3</v>
      </c>
      <c r="P473" s="48" t="s">
        <v>163</v>
      </c>
      <c r="Q473" s="48">
        <v>470</v>
      </c>
      <c r="R473" s="78" t="s">
        <v>8</v>
      </c>
    </row>
    <row r="474" spans="1:18" x14ac:dyDescent="0.2">
      <c r="A474" s="48">
        <v>472</v>
      </c>
      <c r="B474" s="48">
        <v>1.01342181591789</v>
      </c>
      <c r="C474" s="48">
        <v>1.3332541278017E-2</v>
      </c>
      <c r="D474" s="48">
        <v>1.28174425376767E-2</v>
      </c>
      <c r="E474" s="48">
        <v>1.7751792637492401E-3</v>
      </c>
      <c r="F474" s="48">
        <v>6.5566790885777507E-2</v>
      </c>
      <c r="G474" s="48" t="s">
        <v>142</v>
      </c>
      <c r="H474" s="48">
        <v>-1</v>
      </c>
      <c r="I474" s="48">
        <v>8.3561876262104803E-3</v>
      </c>
      <c r="J474" s="48">
        <v>92.553231416162305</v>
      </c>
      <c r="K474" s="49">
        <v>7.0513371563231105E-5</v>
      </c>
      <c r="L474" s="48">
        <v>1.04574783771813E-3</v>
      </c>
      <c r="M474" s="48">
        <v>0.99384963878115395</v>
      </c>
      <c r="N474" s="48" t="s">
        <v>142</v>
      </c>
      <c r="O474" s="48">
        <v>8.3561876262104803E-3</v>
      </c>
      <c r="P474" s="48" t="s">
        <v>163</v>
      </c>
      <c r="Q474" s="48">
        <v>471</v>
      </c>
      <c r="R474" s="78" t="s">
        <v>8</v>
      </c>
    </row>
    <row r="475" spans="1:18" x14ac:dyDescent="0.2">
      <c r="A475" s="48">
        <v>473</v>
      </c>
      <c r="B475" s="48">
        <v>1.0134438424318599</v>
      </c>
      <c r="C475" s="48">
        <v>1.3354275835396799E-2</v>
      </c>
      <c r="D475" s="48">
        <v>1.2817556668909101E-2</v>
      </c>
      <c r="E475" s="48">
        <v>1.8273769649522599E-3</v>
      </c>
      <c r="F475" s="48">
        <v>6.5591269548472206E-2</v>
      </c>
      <c r="G475" s="48" t="s">
        <v>142</v>
      </c>
      <c r="H475" s="48">
        <v>-1</v>
      </c>
      <c r="I475" s="48">
        <v>8.3609875695618598E-3</v>
      </c>
      <c r="J475" s="48">
        <v>92.8075578459799</v>
      </c>
      <c r="K475" s="49">
        <v>7.4871397286949102E-5</v>
      </c>
      <c r="L475" s="48">
        <v>1.07330617119312E-3</v>
      </c>
      <c r="M475" s="48">
        <v>0.99386226284717205</v>
      </c>
      <c r="N475" s="48" t="s">
        <v>142</v>
      </c>
      <c r="O475" s="48">
        <v>8.3609875695618598E-3</v>
      </c>
      <c r="P475" s="48" t="s">
        <v>163</v>
      </c>
      <c r="Q475" s="48">
        <v>472</v>
      </c>
      <c r="R475" s="78" t="s">
        <v>8</v>
      </c>
    </row>
    <row r="476" spans="1:18" x14ac:dyDescent="0.2">
      <c r="A476" s="48">
        <v>474</v>
      </c>
      <c r="B476" s="48">
        <v>1.01345378941408</v>
      </c>
      <c r="C476" s="48">
        <v>1.3364090817719099E-2</v>
      </c>
      <c r="D476" s="48">
        <v>1.2817639884699901E-2</v>
      </c>
      <c r="E476" s="48">
        <v>1.92591031927052E-3</v>
      </c>
      <c r="F476" s="48">
        <v>6.5598807734787101E-2</v>
      </c>
      <c r="G476" s="48" t="s">
        <v>142</v>
      </c>
      <c r="H476" s="48">
        <v>-1</v>
      </c>
      <c r="I476" s="48">
        <v>8.3987006504643198E-3</v>
      </c>
      <c r="J476" s="48">
        <v>93.093399284629299</v>
      </c>
      <c r="K476" s="49">
        <v>7.8929803940515006E-5</v>
      </c>
      <c r="L476" s="48">
        <v>1.1466341004893301E-3</v>
      </c>
      <c r="M476" s="48">
        <v>0.99388253811070804</v>
      </c>
      <c r="N476" s="48" t="s">
        <v>142</v>
      </c>
      <c r="O476" s="48">
        <v>8.3987006504643198E-3</v>
      </c>
      <c r="P476" s="48" t="s">
        <v>163</v>
      </c>
      <c r="Q476" s="48">
        <v>473</v>
      </c>
      <c r="R476" s="78" t="s">
        <v>8</v>
      </c>
    </row>
    <row r="477" spans="1:18" x14ac:dyDescent="0.2">
      <c r="A477" s="48">
        <v>475</v>
      </c>
      <c r="B477" s="48">
        <v>1.013453860367</v>
      </c>
      <c r="C477" s="48">
        <v>1.3364160828724001E-2</v>
      </c>
      <c r="D477" s="48">
        <v>1.28176996159481E-2</v>
      </c>
      <c r="E477" s="48">
        <v>1.92862394712377E-3</v>
      </c>
      <c r="F477" s="48">
        <v>6.5787484154837997E-2</v>
      </c>
      <c r="G477" s="48" t="s">
        <v>142</v>
      </c>
      <c r="H477" s="48">
        <v>-1</v>
      </c>
      <c r="I477" s="48">
        <v>8.45119590053541E-3</v>
      </c>
      <c r="J477" s="48">
        <v>93.313919538189197</v>
      </c>
      <c r="K477" s="49">
        <v>8.1448390879159101E-5</v>
      </c>
      <c r="L477" s="48">
        <v>1.16099322848756E-3</v>
      </c>
      <c r="M477" s="48">
        <v>0.99407595718960595</v>
      </c>
      <c r="N477" s="48" t="s">
        <v>142</v>
      </c>
      <c r="O477" s="48">
        <v>8.45119590053541E-3</v>
      </c>
      <c r="P477" s="48" t="s">
        <v>163</v>
      </c>
      <c r="Q477" s="48">
        <v>474</v>
      </c>
      <c r="R477" s="78" t="s">
        <v>8</v>
      </c>
    </row>
    <row r="478" spans="1:18" x14ac:dyDescent="0.2">
      <c r="A478" s="48">
        <v>476</v>
      </c>
      <c r="B478" s="48">
        <v>1.0134908035531101</v>
      </c>
      <c r="C478" s="48">
        <v>1.3400612920161399E-2</v>
      </c>
      <c r="D478" s="48">
        <v>1.28189794481973E-2</v>
      </c>
      <c r="E478" s="48">
        <v>1.9741307957850899E-3</v>
      </c>
      <c r="F478" s="48">
        <v>6.5847858508954193E-2</v>
      </c>
      <c r="G478" s="48" t="s">
        <v>142</v>
      </c>
      <c r="H478" s="48">
        <v>-1</v>
      </c>
      <c r="I478" s="48">
        <v>8.4795706601527906E-3</v>
      </c>
      <c r="J478" s="48">
        <v>93.315869810342804</v>
      </c>
      <c r="K478" s="49">
        <v>8.2573383872037304E-5</v>
      </c>
      <c r="L478" s="48">
        <v>1.2255932072293199E-3</v>
      </c>
      <c r="M478" s="48">
        <v>0.99416888159243799</v>
      </c>
      <c r="N478" s="48" t="s">
        <v>142</v>
      </c>
      <c r="O478" s="48">
        <v>8.4795706601527906E-3</v>
      </c>
      <c r="P478" s="48" t="s">
        <v>163</v>
      </c>
      <c r="Q478" s="48">
        <v>475</v>
      </c>
      <c r="R478" s="78" t="s">
        <v>8</v>
      </c>
    </row>
    <row r="479" spans="1:18" x14ac:dyDescent="0.2">
      <c r="A479" s="48">
        <v>477</v>
      </c>
      <c r="B479" s="48">
        <v>1.01350210175485</v>
      </c>
      <c r="C479" s="48">
        <v>1.3411760666871801E-2</v>
      </c>
      <c r="D479" s="48">
        <v>1.2819883402135499E-2</v>
      </c>
      <c r="E479" s="48">
        <v>1.9747386289294499E-3</v>
      </c>
      <c r="F479" s="48">
        <v>6.5856351133176103E-2</v>
      </c>
      <c r="G479" s="48" t="s">
        <v>142</v>
      </c>
      <c r="H479" s="48">
        <v>-1</v>
      </c>
      <c r="I479" s="48">
        <v>8.5644033569047505E-3</v>
      </c>
      <c r="J479" s="48">
        <v>93.5384094729948</v>
      </c>
      <c r="K479" s="49">
        <v>8.6000073447377605E-5</v>
      </c>
      <c r="L479" s="48">
        <v>1.2715088928927901E-3</v>
      </c>
      <c r="M479" s="48">
        <v>0.99419205730246896</v>
      </c>
      <c r="N479" s="48" t="s">
        <v>142</v>
      </c>
      <c r="O479" s="48">
        <v>8.5644033569047505E-3</v>
      </c>
      <c r="P479" s="48" t="s">
        <v>163</v>
      </c>
      <c r="Q479" s="48">
        <v>476</v>
      </c>
      <c r="R479" s="78" t="s">
        <v>8</v>
      </c>
    </row>
    <row r="480" spans="1:18" x14ac:dyDescent="0.2">
      <c r="A480" s="48">
        <v>478</v>
      </c>
      <c r="B480" s="48">
        <v>1.01350235818533</v>
      </c>
      <c r="C480" s="48">
        <v>1.34120136810966E-2</v>
      </c>
      <c r="D480" s="48">
        <v>1.28210592463373E-2</v>
      </c>
      <c r="E480" s="48">
        <v>1.9870177363316599E-3</v>
      </c>
      <c r="F480" s="48">
        <v>6.5909054286131696E-2</v>
      </c>
      <c r="G480" s="48" t="s">
        <v>142</v>
      </c>
      <c r="H480" s="48">
        <v>-1</v>
      </c>
      <c r="I480" s="48">
        <v>8.5784229452157308E-3</v>
      </c>
      <c r="J480" s="48">
        <v>94.184780936354301</v>
      </c>
      <c r="K480" s="49">
        <v>8.6801628681553496E-5</v>
      </c>
      <c r="L480" s="69">
        <v>1.2996701829988801E-3</v>
      </c>
      <c r="M480" s="48">
        <v>0.99421703148905405</v>
      </c>
      <c r="N480" s="48" t="s">
        <v>142</v>
      </c>
      <c r="O480" s="48">
        <v>8.5784229452157308E-3</v>
      </c>
      <c r="P480" s="48" t="s">
        <v>163</v>
      </c>
      <c r="Q480" s="48">
        <v>477</v>
      </c>
      <c r="R480" s="78" t="s">
        <v>8</v>
      </c>
    </row>
    <row r="481" spans="1:18" x14ac:dyDescent="0.2">
      <c r="A481" s="48">
        <v>479</v>
      </c>
      <c r="B481" s="48">
        <v>1.0135243590301299</v>
      </c>
      <c r="C481" s="48">
        <v>1.34337211846106E-2</v>
      </c>
      <c r="D481" s="48">
        <v>1.2821335840433301E-2</v>
      </c>
      <c r="E481" s="48">
        <v>2.1812246162600198E-3</v>
      </c>
      <c r="F481" s="48">
        <v>6.5990651417718704E-2</v>
      </c>
      <c r="G481" s="48" t="s">
        <v>142</v>
      </c>
      <c r="H481" s="48">
        <v>-1</v>
      </c>
      <c r="I481" s="48">
        <v>8.7602936182234695E-3</v>
      </c>
      <c r="J481" s="48">
        <v>94.511629594476801</v>
      </c>
      <c r="K481" s="49">
        <v>9.0554227727147998E-5</v>
      </c>
      <c r="L481" s="48">
        <v>1.3477246305262599E-3</v>
      </c>
      <c r="M481" s="48">
        <v>0.99448237703950304</v>
      </c>
      <c r="N481" s="48" t="s">
        <v>142</v>
      </c>
      <c r="O481" s="48">
        <v>8.7602936182234695E-3</v>
      </c>
      <c r="P481" s="48" t="s">
        <v>163</v>
      </c>
      <c r="Q481" s="48">
        <v>478</v>
      </c>
      <c r="R481" s="78" t="s">
        <v>8</v>
      </c>
    </row>
    <row r="482" spans="1:18" x14ac:dyDescent="0.2">
      <c r="A482" s="48">
        <v>480</v>
      </c>
      <c r="B482" s="48">
        <v>1.0135268807473701</v>
      </c>
      <c r="C482" s="48">
        <v>1.3436209249237699E-2</v>
      </c>
      <c r="D482" s="48">
        <v>1.28214530215764E-2</v>
      </c>
      <c r="E482" s="48">
        <v>2.2809760891627801E-3</v>
      </c>
      <c r="F482" s="48">
        <v>6.6016540384869898E-2</v>
      </c>
      <c r="G482" s="48" t="s">
        <v>142</v>
      </c>
      <c r="H482" s="48">
        <v>-1</v>
      </c>
      <c r="I482" s="48">
        <v>8.7684128093617596E-3</v>
      </c>
      <c r="J482" s="48">
        <v>94.8057194795296</v>
      </c>
      <c r="K482" s="49">
        <v>9.2435086507899401E-5</v>
      </c>
      <c r="L482" s="48">
        <v>1.3635182303183E-3</v>
      </c>
      <c r="M482" s="48">
        <v>0.99457984060267901</v>
      </c>
      <c r="N482" s="48" t="s">
        <v>142</v>
      </c>
      <c r="O482" s="48">
        <v>8.7684128093617596E-3</v>
      </c>
      <c r="P482" s="48" t="s">
        <v>163</v>
      </c>
      <c r="Q482" s="48">
        <v>479</v>
      </c>
      <c r="R482" s="78" t="s">
        <v>8</v>
      </c>
    </row>
    <row r="483" spans="1:18" x14ac:dyDescent="0.2">
      <c r="A483" s="48">
        <v>481</v>
      </c>
      <c r="B483" s="48">
        <v>1.01352767219849</v>
      </c>
      <c r="C483" s="48">
        <v>1.3436990137072899E-2</v>
      </c>
      <c r="D483" s="48">
        <v>1.28216234831283E-2</v>
      </c>
      <c r="E483" s="48">
        <v>2.3391882774065698E-3</v>
      </c>
      <c r="F483" s="48">
        <v>6.6055256821221403E-2</v>
      </c>
      <c r="G483" s="48" t="s">
        <v>142</v>
      </c>
      <c r="H483" s="48">
        <v>-1</v>
      </c>
      <c r="I483" s="48">
        <v>8.7901906159338697E-3</v>
      </c>
      <c r="J483" s="48">
        <v>95.545998244940094</v>
      </c>
      <c r="K483" s="49">
        <v>9.82083297419464E-5</v>
      </c>
      <c r="L483" s="48">
        <v>1.37413534859214E-3</v>
      </c>
      <c r="M483" s="48">
        <v>0.994631532774782</v>
      </c>
      <c r="N483" s="48" t="s">
        <v>142</v>
      </c>
      <c r="O483" s="48">
        <v>8.7901906159338697E-3</v>
      </c>
      <c r="P483" s="48" t="s">
        <v>163</v>
      </c>
      <c r="Q483" s="48">
        <v>480</v>
      </c>
      <c r="R483" s="78" t="s">
        <v>8</v>
      </c>
    </row>
    <row r="484" spans="1:18" x14ac:dyDescent="0.2">
      <c r="A484" s="48">
        <v>482</v>
      </c>
      <c r="B484" s="48">
        <v>1.0135374294119299</v>
      </c>
      <c r="C484" s="48">
        <v>1.34466170735089E-2</v>
      </c>
      <c r="D484" s="48">
        <v>1.28246044000876E-2</v>
      </c>
      <c r="E484" s="48">
        <v>2.3793253584857301E-3</v>
      </c>
      <c r="F484" s="48">
        <v>6.6064521490170294E-2</v>
      </c>
      <c r="G484" s="48" t="s">
        <v>142</v>
      </c>
      <c r="H484" s="48">
        <v>-1</v>
      </c>
      <c r="I484" s="48">
        <v>8.8889347632269706E-3</v>
      </c>
      <c r="J484" s="48">
        <v>96.526254253889903</v>
      </c>
      <c r="K484" s="49">
        <v>9.9553346236018494E-5</v>
      </c>
      <c r="L484" s="48">
        <v>1.3770799853908399E-3</v>
      </c>
      <c r="M484" s="48">
        <v>0.99489099157890803</v>
      </c>
      <c r="N484" s="48" t="s">
        <v>142</v>
      </c>
      <c r="O484" s="48">
        <v>8.8889347632269706E-3</v>
      </c>
      <c r="P484" s="48" t="s">
        <v>163</v>
      </c>
      <c r="Q484" s="48">
        <v>481</v>
      </c>
      <c r="R484" s="78" t="s">
        <v>8</v>
      </c>
    </row>
    <row r="485" spans="1:18" x14ac:dyDescent="0.2">
      <c r="A485" s="48">
        <v>483</v>
      </c>
      <c r="B485" s="48">
        <v>1.01355331074259</v>
      </c>
      <c r="C485" s="48">
        <v>1.34622861605795E-2</v>
      </c>
      <c r="D485" s="48">
        <v>1.2824633600598E-2</v>
      </c>
      <c r="E485" s="48">
        <v>2.41312732337488E-3</v>
      </c>
      <c r="F485" s="48">
        <v>6.6116231670023007E-2</v>
      </c>
      <c r="G485" s="48" t="s">
        <v>142</v>
      </c>
      <c r="H485" s="48">
        <v>-1</v>
      </c>
      <c r="I485" s="48">
        <v>8.9063837012825393E-3</v>
      </c>
      <c r="J485" s="48">
        <v>96.740872462276002</v>
      </c>
      <c r="K485" s="48">
        <v>1.00043978387942E-4</v>
      </c>
      <c r="L485" s="48">
        <v>1.3802907331301999E-3</v>
      </c>
      <c r="M485" s="48">
        <v>0.99500852802347195</v>
      </c>
      <c r="N485" s="48" t="s">
        <v>142</v>
      </c>
      <c r="O485" s="48">
        <v>8.9063837012825393E-3</v>
      </c>
      <c r="P485" s="48" t="s">
        <v>163</v>
      </c>
      <c r="Q485" s="48">
        <v>482</v>
      </c>
      <c r="R485" s="78" t="s">
        <v>8</v>
      </c>
    </row>
    <row r="486" spans="1:18" x14ac:dyDescent="0.2">
      <c r="A486" s="48">
        <v>484</v>
      </c>
      <c r="B486" s="48">
        <v>1.0136020854835199</v>
      </c>
      <c r="C486" s="48">
        <v>1.3510407524175601E-2</v>
      </c>
      <c r="D486" s="48">
        <v>1.2824810040424701E-2</v>
      </c>
      <c r="E486" s="48">
        <v>2.46943312031988E-3</v>
      </c>
      <c r="F486" s="48">
        <v>6.6335482247559502E-2</v>
      </c>
      <c r="G486" s="48" t="s">
        <v>142</v>
      </c>
      <c r="H486" s="48">
        <v>-1</v>
      </c>
      <c r="I486" s="48">
        <v>8.9254806104459104E-3</v>
      </c>
      <c r="J486" s="48">
        <v>96.804269353667095</v>
      </c>
      <c r="K486" s="48">
        <v>1.0437856834821E-4</v>
      </c>
      <c r="L486" s="48">
        <v>1.44017903324939E-3</v>
      </c>
      <c r="M486" s="48">
        <v>0.99503000080820603</v>
      </c>
      <c r="N486" s="48" t="s">
        <v>142</v>
      </c>
      <c r="O486" s="48">
        <v>8.9254806104459104E-3</v>
      </c>
      <c r="P486" s="48" t="s">
        <v>163</v>
      </c>
      <c r="Q486" s="48">
        <v>483</v>
      </c>
      <c r="R486" s="78" t="s">
        <v>8</v>
      </c>
    </row>
    <row r="487" spans="1:18" x14ac:dyDescent="0.2">
      <c r="A487" s="48">
        <v>485</v>
      </c>
      <c r="B487" s="48">
        <v>1.0136306187491799</v>
      </c>
      <c r="C487" s="48">
        <v>1.35385574899906E-2</v>
      </c>
      <c r="D487" s="48">
        <v>1.2826146749708001E-2</v>
      </c>
      <c r="E487" s="48">
        <v>2.4849338234363902E-3</v>
      </c>
      <c r="F487" s="48">
        <v>6.6346486879781605E-2</v>
      </c>
      <c r="G487" s="48" t="s">
        <v>142</v>
      </c>
      <c r="H487" s="48">
        <v>-1</v>
      </c>
      <c r="I487" s="48">
        <v>8.9552123470283199E-3</v>
      </c>
      <c r="J487" s="48">
        <v>96.998824071883107</v>
      </c>
      <c r="K487" s="48">
        <v>1.0592346348618E-4</v>
      </c>
      <c r="L487" s="48">
        <v>1.46730392525248E-3</v>
      </c>
      <c r="M487" s="48">
        <v>0.99508777056428599</v>
      </c>
      <c r="N487" s="48" t="s">
        <v>142</v>
      </c>
      <c r="O487" s="48">
        <v>8.9552123470283199E-3</v>
      </c>
      <c r="P487" s="48" t="s">
        <v>163</v>
      </c>
      <c r="Q487" s="48">
        <v>484</v>
      </c>
      <c r="R487" s="78" t="s">
        <v>8</v>
      </c>
    </row>
    <row r="488" spans="1:18" x14ac:dyDescent="0.2">
      <c r="A488" s="48">
        <v>486</v>
      </c>
      <c r="B488" s="48">
        <v>1.01364374505965</v>
      </c>
      <c r="C488" s="48">
        <v>1.3551507202873601E-2</v>
      </c>
      <c r="D488" s="48">
        <v>1.28268170388336E-2</v>
      </c>
      <c r="E488" s="48">
        <v>2.6723311392164201E-3</v>
      </c>
      <c r="F488" s="48">
        <v>6.6368864809492598E-2</v>
      </c>
      <c r="G488" s="48" t="s">
        <v>142</v>
      </c>
      <c r="H488" s="48">
        <v>-1</v>
      </c>
      <c r="I488" s="48">
        <v>8.9725245263771701E-3</v>
      </c>
      <c r="J488" s="48">
        <v>97.293476011261404</v>
      </c>
      <c r="K488" s="48">
        <v>1.11372731064418E-4</v>
      </c>
      <c r="L488" s="48">
        <v>1.4864652965207799E-3</v>
      </c>
      <c r="M488" s="48">
        <v>0.99511431162089903</v>
      </c>
      <c r="N488" s="48" t="s">
        <v>142</v>
      </c>
      <c r="O488" s="48">
        <v>8.9725245263771701E-3</v>
      </c>
      <c r="P488" s="48" t="s">
        <v>163</v>
      </c>
      <c r="Q488" s="48">
        <v>485</v>
      </c>
      <c r="R488" s="78" t="s">
        <v>8</v>
      </c>
    </row>
    <row r="489" spans="1:18" x14ac:dyDescent="0.2">
      <c r="A489" s="48">
        <v>487</v>
      </c>
      <c r="B489" s="48">
        <v>1.01364456069386</v>
      </c>
      <c r="C489" s="48">
        <v>1.35523118582348E-2</v>
      </c>
      <c r="D489" s="48">
        <v>1.2828868088478799E-2</v>
      </c>
      <c r="E489" s="48">
        <v>2.6973868010125102E-3</v>
      </c>
      <c r="F489" s="48">
        <v>6.6422980909097207E-2</v>
      </c>
      <c r="G489" s="48" t="s">
        <v>142</v>
      </c>
      <c r="H489" s="48">
        <v>-1</v>
      </c>
      <c r="I489" s="48">
        <v>9.0234588570399597E-3</v>
      </c>
      <c r="J489" s="48">
        <v>97.393717332051907</v>
      </c>
      <c r="K489" s="48">
        <v>1.16443651734071E-4</v>
      </c>
      <c r="L489" s="48">
        <v>1.5316826751445699E-3</v>
      </c>
      <c r="M489" s="48">
        <v>0.99512457113411901</v>
      </c>
      <c r="N489" s="48" t="s">
        <v>142</v>
      </c>
      <c r="O489" s="48">
        <v>9.0234588570399597E-3</v>
      </c>
      <c r="P489" s="48" t="s">
        <v>163</v>
      </c>
      <c r="Q489" s="48">
        <v>486</v>
      </c>
      <c r="R489" s="78" t="s">
        <v>8</v>
      </c>
    </row>
    <row r="490" spans="1:18" x14ac:dyDescent="0.2">
      <c r="A490" s="48">
        <v>488</v>
      </c>
      <c r="B490" s="48">
        <v>1.01365038511479</v>
      </c>
      <c r="C490" s="48">
        <v>1.3558057860757099E-2</v>
      </c>
      <c r="D490" s="48">
        <v>1.28317953717909E-2</v>
      </c>
      <c r="E490" s="48">
        <v>2.8184529430732501E-3</v>
      </c>
      <c r="F490" s="48">
        <v>6.65499403647664E-2</v>
      </c>
      <c r="G490" s="48" t="s">
        <v>142</v>
      </c>
      <c r="H490" s="48">
        <v>-1</v>
      </c>
      <c r="I490" s="48">
        <v>9.0970210654763607E-3</v>
      </c>
      <c r="J490" s="48">
        <v>97.581333106128497</v>
      </c>
      <c r="K490" s="48">
        <v>1.2685945425558399E-4</v>
      </c>
      <c r="L490" s="48">
        <v>1.54172234176737E-3</v>
      </c>
      <c r="M490" s="48">
        <v>0.99547587378735103</v>
      </c>
      <c r="N490" s="48" t="s">
        <v>142</v>
      </c>
      <c r="O490" s="48">
        <v>9.0970210654763607E-3</v>
      </c>
      <c r="P490" s="48" t="s">
        <v>163</v>
      </c>
      <c r="Q490" s="48">
        <v>487</v>
      </c>
      <c r="R490" s="78" t="s">
        <v>8</v>
      </c>
    </row>
    <row r="491" spans="1:18" x14ac:dyDescent="0.2">
      <c r="A491" s="48">
        <v>489</v>
      </c>
      <c r="B491" s="48">
        <v>1.0136879141150099</v>
      </c>
      <c r="C491" s="48">
        <v>1.3595080789033501E-2</v>
      </c>
      <c r="D491" s="48">
        <v>1.2833714687862499E-2</v>
      </c>
      <c r="E491" s="48">
        <v>2.8429666905192999E-3</v>
      </c>
      <c r="F491" s="48">
        <v>6.6616418322970494E-2</v>
      </c>
      <c r="G491" s="48" t="s">
        <v>142</v>
      </c>
      <c r="H491" s="48">
        <v>-1</v>
      </c>
      <c r="I491" s="48">
        <v>9.1386155826596906E-3</v>
      </c>
      <c r="J491" s="48">
        <v>97.637170208990696</v>
      </c>
      <c r="K491" s="48">
        <v>1.2742383308685901E-4</v>
      </c>
      <c r="L491" s="48">
        <v>1.57717858491662E-3</v>
      </c>
      <c r="M491" s="48">
        <v>0.99579171962390101</v>
      </c>
      <c r="N491" s="48" t="s">
        <v>142</v>
      </c>
      <c r="O491" s="48">
        <v>9.1386155826596906E-3</v>
      </c>
      <c r="P491" s="48" t="s">
        <v>163</v>
      </c>
      <c r="Q491" s="48">
        <v>488</v>
      </c>
      <c r="R491" s="78" t="s">
        <v>8</v>
      </c>
    </row>
    <row r="492" spans="1:18" x14ac:dyDescent="0.2">
      <c r="A492" s="48">
        <v>490</v>
      </c>
      <c r="B492" s="48">
        <v>1.01371693916207</v>
      </c>
      <c r="C492" s="48">
        <v>1.36237134984993E-2</v>
      </c>
      <c r="D492" s="48">
        <v>1.2835045337678E-2</v>
      </c>
      <c r="E492" s="48">
        <v>2.8852768083633801E-3</v>
      </c>
      <c r="F492" s="48">
        <v>6.6642179261709705E-2</v>
      </c>
      <c r="G492" s="48" t="s">
        <v>142</v>
      </c>
      <c r="H492" s="48">
        <v>-1</v>
      </c>
      <c r="I492" s="48">
        <v>9.2008440325886901E-3</v>
      </c>
      <c r="J492" s="48">
        <v>98.191381646356405</v>
      </c>
      <c r="K492" s="48">
        <v>1.36290376192524E-4</v>
      </c>
      <c r="L492" s="48">
        <v>1.6482155674174201E-3</v>
      </c>
      <c r="M492" s="48">
        <v>0.99580551827619801</v>
      </c>
      <c r="N492" s="48" t="s">
        <v>142</v>
      </c>
      <c r="O492" s="48">
        <v>9.2008440325886901E-3</v>
      </c>
      <c r="P492" s="48" t="s">
        <v>163</v>
      </c>
      <c r="Q492" s="48">
        <v>489</v>
      </c>
      <c r="R492" s="78" t="s">
        <v>8</v>
      </c>
    </row>
    <row r="493" spans="1:18" x14ac:dyDescent="0.2">
      <c r="A493" s="48">
        <v>491</v>
      </c>
      <c r="B493" s="48">
        <v>1.0137326012443499</v>
      </c>
      <c r="C493" s="48">
        <v>1.3639163532610901E-2</v>
      </c>
      <c r="D493" s="48">
        <v>1.2835054131865699E-2</v>
      </c>
      <c r="E493" s="48">
        <v>2.9018966738172799E-3</v>
      </c>
      <c r="F493" s="48">
        <v>6.6661211322403296E-2</v>
      </c>
      <c r="G493" s="48" t="s">
        <v>142</v>
      </c>
      <c r="H493" s="48">
        <v>-1</v>
      </c>
      <c r="I493" s="48">
        <v>9.2329492474196792E-3</v>
      </c>
      <c r="J493" s="48">
        <v>98.460441100063306</v>
      </c>
      <c r="K493" s="48">
        <v>1.41808656252676E-4</v>
      </c>
      <c r="L493" s="48">
        <v>1.66633913137286E-3</v>
      </c>
      <c r="M493" s="48">
        <v>0.99598313388326898</v>
      </c>
      <c r="N493" s="48" t="s">
        <v>142</v>
      </c>
      <c r="O493" s="48">
        <v>9.2329492474196792E-3</v>
      </c>
      <c r="P493" s="48" t="s">
        <v>163</v>
      </c>
      <c r="Q493" s="48">
        <v>490</v>
      </c>
      <c r="R493" s="78" t="s">
        <v>8</v>
      </c>
    </row>
    <row r="494" spans="1:18" x14ac:dyDescent="0.2">
      <c r="A494" s="48">
        <v>492</v>
      </c>
      <c r="B494" s="48">
        <v>1.0137639076795699</v>
      </c>
      <c r="C494" s="48">
        <v>1.3670045396109699E-2</v>
      </c>
      <c r="D494" s="48">
        <v>1.28358282249752E-2</v>
      </c>
      <c r="E494" s="48">
        <v>2.9909437657215502E-3</v>
      </c>
      <c r="F494" s="48">
        <v>6.6706256025285099E-2</v>
      </c>
      <c r="G494" s="48" t="s">
        <v>142</v>
      </c>
      <c r="H494" s="48">
        <v>-1</v>
      </c>
      <c r="I494" s="48">
        <v>9.2674771221314903E-3</v>
      </c>
      <c r="J494" s="48">
        <v>98.782846132012807</v>
      </c>
      <c r="K494" s="48">
        <v>1.4420088774450099E-4</v>
      </c>
      <c r="L494" s="48">
        <v>1.7833523660285E-3</v>
      </c>
      <c r="M494" s="48">
        <v>0.99607745987139396</v>
      </c>
      <c r="N494" s="48" t="s">
        <v>142</v>
      </c>
      <c r="O494" s="48">
        <v>9.2674771221314903E-3</v>
      </c>
      <c r="P494" s="48" t="s">
        <v>163</v>
      </c>
      <c r="Q494" s="48">
        <v>491</v>
      </c>
      <c r="R494" s="78" t="s">
        <v>8</v>
      </c>
    </row>
    <row r="495" spans="1:18" x14ac:dyDescent="0.2">
      <c r="A495" s="48">
        <v>493</v>
      </c>
      <c r="B495" s="48">
        <v>1.0137650237124101</v>
      </c>
      <c r="C495" s="48">
        <v>1.3671146275934999E-2</v>
      </c>
      <c r="D495" s="48">
        <v>1.2836260504963001E-2</v>
      </c>
      <c r="E495" s="48">
        <v>3.1118545419612201E-3</v>
      </c>
      <c r="F495" s="48">
        <v>6.6736768985106401E-2</v>
      </c>
      <c r="G495" s="48" t="s">
        <v>142</v>
      </c>
      <c r="H495" s="48">
        <v>-1</v>
      </c>
      <c r="I495" s="48">
        <v>9.3069474099822507E-3</v>
      </c>
      <c r="J495" s="48">
        <v>98.984746642540301</v>
      </c>
      <c r="K495" s="48">
        <v>1.4940349464180499E-4</v>
      </c>
      <c r="L495" s="48">
        <v>1.8215317509223099E-3</v>
      </c>
      <c r="M495" s="48">
        <v>0.99631967317467096</v>
      </c>
      <c r="N495" s="48" t="s">
        <v>142</v>
      </c>
      <c r="O495" s="48">
        <v>9.3069474099822507E-3</v>
      </c>
      <c r="P495" s="48" t="s">
        <v>163</v>
      </c>
      <c r="Q495" s="48">
        <v>492</v>
      </c>
      <c r="R495" s="78" t="s">
        <v>8</v>
      </c>
    </row>
    <row r="496" spans="1:18" x14ac:dyDescent="0.2">
      <c r="A496" s="48">
        <v>494</v>
      </c>
      <c r="B496" s="48">
        <v>1.0137664177115</v>
      </c>
      <c r="C496" s="48">
        <v>1.36725213461879E-2</v>
      </c>
      <c r="D496" s="48">
        <v>1.28373540976325E-2</v>
      </c>
      <c r="E496" s="48">
        <v>3.1563032175039199E-3</v>
      </c>
      <c r="F496" s="48">
        <v>6.6792902494257594E-2</v>
      </c>
      <c r="G496" s="48" t="s">
        <v>142</v>
      </c>
      <c r="H496" s="48">
        <v>-1</v>
      </c>
      <c r="I496" s="48">
        <v>9.3269777061933193E-3</v>
      </c>
      <c r="J496" s="48">
        <v>99.650697528426207</v>
      </c>
      <c r="K496" s="48">
        <v>1.53854886288121E-4</v>
      </c>
      <c r="L496" s="48">
        <v>1.84717555624461E-3</v>
      </c>
      <c r="M496" s="48">
        <v>0.99632196082006097</v>
      </c>
      <c r="N496" s="48" t="s">
        <v>142</v>
      </c>
      <c r="O496" s="48">
        <v>9.3269777061933193E-3</v>
      </c>
      <c r="P496" s="48" t="s">
        <v>163</v>
      </c>
      <c r="Q496" s="48">
        <v>493</v>
      </c>
      <c r="R496" s="78" t="s">
        <v>8</v>
      </c>
    </row>
    <row r="497" spans="1:18" x14ac:dyDescent="0.2">
      <c r="A497" s="48">
        <v>495</v>
      </c>
      <c r="B497" s="48">
        <v>1.0138090698821001</v>
      </c>
      <c r="C497" s="48">
        <v>1.3714593437581401E-2</v>
      </c>
      <c r="D497" s="48">
        <v>1.2838222695019099E-2</v>
      </c>
      <c r="E497" s="48">
        <v>3.2867828426776098E-3</v>
      </c>
      <c r="F497" s="48">
        <v>6.6804559914531006E-2</v>
      </c>
      <c r="G497" s="48" t="s">
        <v>142</v>
      </c>
      <c r="H497" s="48">
        <v>-1</v>
      </c>
      <c r="I497" s="48">
        <v>9.3814947117831695E-3</v>
      </c>
      <c r="J497" s="48">
        <v>99.691456813880393</v>
      </c>
      <c r="K497" s="48">
        <v>1.54770282983216E-4</v>
      </c>
      <c r="L497" s="48">
        <v>1.8682073322989099E-3</v>
      </c>
      <c r="M497" s="48">
        <v>0.99639747774971399</v>
      </c>
      <c r="N497" s="48" t="s">
        <v>142</v>
      </c>
      <c r="O497" s="48">
        <v>9.3814947117831695E-3</v>
      </c>
      <c r="P497" s="48" t="s">
        <v>163</v>
      </c>
      <c r="Q497" s="48">
        <v>494</v>
      </c>
      <c r="R497" s="78" t="s">
        <v>8</v>
      </c>
    </row>
    <row r="498" spans="1:18" x14ac:dyDescent="0.2">
      <c r="A498" s="48">
        <v>496</v>
      </c>
      <c r="B498" s="48">
        <v>1.01382446439542</v>
      </c>
      <c r="C498" s="48">
        <v>1.37297781473019E-2</v>
      </c>
      <c r="D498" s="48">
        <v>1.2838800807135601E-2</v>
      </c>
      <c r="E498" s="48">
        <v>3.3180848912077901E-3</v>
      </c>
      <c r="F498" s="48">
        <v>6.6913935558877605E-2</v>
      </c>
      <c r="G498" s="48" t="s">
        <v>142</v>
      </c>
      <c r="H498" s="48">
        <v>-1</v>
      </c>
      <c r="I498" s="69">
        <v>9.3900074961959998E-3</v>
      </c>
      <c r="J498" s="48">
        <v>100.295525868583</v>
      </c>
      <c r="K498" s="48">
        <v>1.5664884914759901E-4</v>
      </c>
      <c r="L498" s="48">
        <v>1.88880940658971E-3</v>
      </c>
      <c r="M498" s="48">
        <v>0.996422957880303</v>
      </c>
      <c r="N498" s="48" t="s">
        <v>142</v>
      </c>
      <c r="O498" s="69">
        <v>9.3900074961959998E-3</v>
      </c>
      <c r="P498" s="48" t="s">
        <v>163</v>
      </c>
      <c r="Q498" s="48">
        <v>495</v>
      </c>
      <c r="R498" s="78" t="s">
        <v>8</v>
      </c>
    </row>
    <row r="499" spans="1:18" x14ac:dyDescent="0.2">
      <c r="A499" s="48">
        <v>497</v>
      </c>
      <c r="B499" s="48">
        <v>1.0138271100223999</v>
      </c>
      <c r="C499" s="48">
        <v>1.37323876952242E-2</v>
      </c>
      <c r="D499" s="48">
        <v>1.28389319327403E-2</v>
      </c>
      <c r="E499" s="48">
        <v>3.32468273887039E-3</v>
      </c>
      <c r="F499" s="48">
        <v>6.7008915639777997E-2</v>
      </c>
      <c r="G499" s="48" t="s">
        <v>142</v>
      </c>
      <c r="H499" s="48">
        <v>-1</v>
      </c>
      <c r="I499" s="48">
        <v>9.5016559180075306E-3</v>
      </c>
      <c r="J499" s="48">
        <v>100.98706898059299</v>
      </c>
      <c r="K499" s="48">
        <v>1.5767700985056001E-4</v>
      </c>
      <c r="L499" s="48">
        <v>2.01405358158304E-3</v>
      </c>
      <c r="M499" s="48">
        <v>0.99643491021452402</v>
      </c>
      <c r="N499" s="48" t="s">
        <v>142</v>
      </c>
      <c r="O499" s="48">
        <v>9.5016559180075306E-3</v>
      </c>
      <c r="P499" s="48" t="s">
        <v>163</v>
      </c>
      <c r="Q499" s="48">
        <v>496</v>
      </c>
      <c r="R499" s="78" t="s">
        <v>8</v>
      </c>
    </row>
    <row r="500" spans="1:18" x14ac:dyDescent="0.2">
      <c r="A500" s="48">
        <v>498</v>
      </c>
      <c r="B500" s="48">
        <v>1.01383404022409</v>
      </c>
      <c r="C500" s="48">
        <v>1.37392233558001E-2</v>
      </c>
      <c r="D500" s="48">
        <v>1.28393492810423E-2</v>
      </c>
      <c r="E500" s="48">
        <v>3.3859381846466099E-3</v>
      </c>
      <c r="F500" s="48">
        <v>6.7094233593615202E-2</v>
      </c>
      <c r="G500" s="48" t="s">
        <v>142</v>
      </c>
      <c r="H500" s="48">
        <v>-1</v>
      </c>
      <c r="I500" s="69">
        <v>9.5593320969117792E-3</v>
      </c>
      <c r="J500" s="48">
        <v>101.002786112886</v>
      </c>
      <c r="K500" s="48">
        <v>1.6103783357939499E-4</v>
      </c>
      <c r="L500" s="48">
        <v>2.1941744604812201E-3</v>
      </c>
      <c r="M500" s="48">
        <v>0.99645538788349697</v>
      </c>
      <c r="N500" s="48" t="s">
        <v>142</v>
      </c>
      <c r="O500" s="69">
        <v>9.5593320969117792E-3</v>
      </c>
      <c r="P500" s="48" t="s">
        <v>163</v>
      </c>
      <c r="Q500" s="48">
        <v>497</v>
      </c>
      <c r="R500" s="78" t="s">
        <v>8</v>
      </c>
    </row>
    <row r="501" spans="1:18" x14ac:dyDescent="0.2">
      <c r="A501" s="48">
        <v>499</v>
      </c>
      <c r="B501" s="48">
        <v>1.0138588822486401</v>
      </c>
      <c r="C501" s="48">
        <v>1.3763726103997001E-2</v>
      </c>
      <c r="D501" s="48">
        <v>1.2839801822397001E-2</v>
      </c>
      <c r="E501" s="48">
        <v>3.3881720305029002E-3</v>
      </c>
      <c r="F501" s="48">
        <v>6.72138627337312E-2</v>
      </c>
      <c r="G501" s="48" t="s">
        <v>142</v>
      </c>
      <c r="H501" s="48">
        <v>-1</v>
      </c>
      <c r="I501" s="48">
        <v>9.6142888049668192E-3</v>
      </c>
      <c r="J501" s="48">
        <v>101.027098052345</v>
      </c>
      <c r="K501" s="48">
        <v>1.6398240173849001E-4</v>
      </c>
      <c r="L501" s="48">
        <v>2.23189771738739E-3</v>
      </c>
      <c r="M501" s="48">
        <v>0.99646352978805997</v>
      </c>
      <c r="N501" s="48" t="s">
        <v>142</v>
      </c>
      <c r="O501" s="48">
        <v>9.6142888049668192E-3</v>
      </c>
      <c r="P501" s="48" t="s">
        <v>163</v>
      </c>
      <c r="Q501" s="48">
        <v>498</v>
      </c>
      <c r="R501" s="78" t="s">
        <v>8</v>
      </c>
    </row>
    <row r="502" spans="1:18" x14ac:dyDescent="0.2">
      <c r="A502" s="48">
        <v>500</v>
      </c>
      <c r="B502" s="48">
        <v>1.0138606223134401</v>
      </c>
      <c r="C502" s="48">
        <v>1.37654423816129E-2</v>
      </c>
      <c r="D502" s="48">
        <v>1.2840445339736399E-2</v>
      </c>
      <c r="E502" s="48">
        <v>3.40289614997077E-3</v>
      </c>
      <c r="F502" s="48">
        <v>6.7262455398833895E-2</v>
      </c>
      <c r="G502" s="48" t="s">
        <v>142</v>
      </c>
      <c r="H502" s="48">
        <v>-1</v>
      </c>
      <c r="I502" s="48">
        <v>9.6518007849726896E-3</v>
      </c>
      <c r="J502" s="48">
        <v>101.134617123224</v>
      </c>
      <c r="K502" s="48">
        <v>1.6492658545838601E-4</v>
      </c>
      <c r="L502" s="48">
        <v>2.25318820395919E-3</v>
      </c>
      <c r="M502" s="48">
        <v>0.99655122133616802</v>
      </c>
      <c r="N502" s="48" t="s">
        <v>142</v>
      </c>
      <c r="O502" s="48">
        <v>9.6518007849726896E-3</v>
      </c>
      <c r="P502" s="48" t="s">
        <v>163</v>
      </c>
      <c r="Q502" s="48">
        <v>499</v>
      </c>
      <c r="R502" s="78" t="s">
        <v>8</v>
      </c>
    </row>
    <row r="503" spans="1:18" x14ac:dyDescent="0.2">
      <c r="A503" s="48">
        <v>501</v>
      </c>
      <c r="B503" s="48">
        <v>1.0138799376949199</v>
      </c>
      <c r="C503" s="48">
        <v>1.37844935184926E-2</v>
      </c>
      <c r="D503" s="48">
        <v>1.28405104625899E-2</v>
      </c>
      <c r="E503" s="48">
        <v>3.4142139470193498E-3</v>
      </c>
      <c r="F503" s="48">
        <v>6.7266161309207401E-2</v>
      </c>
      <c r="G503" s="48" t="s">
        <v>142</v>
      </c>
      <c r="H503" s="48">
        <v>-1</v>
      </c>
      <c r="I503" s="48">
        <v>9.7567727894016E-3</v>
      </c>
      <c r="J503" s="48">
        <v>101.48879250591099</v>
      </c>
      <c r="K503" s="48">
        <v>1.66068885536374E-4</v>
      </c>
      <c r="L503" s="48">
        <v>2.2628817067516598E-3</v>
      </c>
      <c r="M503" s="48">
        <v>0.99658578605298098</v>
      </c>
      <c r="N503" s="48" t="s">
        <v>142</v>
      </c>
      <c r="O503" s="48">
        <v>9.7567727894016E-3</v>
      </c>
      <c r="P503" s="48" t="s">
        <v>163</v>
      </c>
      <c r="Q503" s="48">
        <v>500</v>
      </c>
      <c r="R503" s="78" t="s">
        <v>8</v>
      </c>
    </row>
    <row r="504" spans="1:18" x14ac:dyDescent="0.2">
      <c r="A504" s="48">
        <v>502</v>
      </c>
      <c r="B504" s="48">
        <v>1.01388472872909</v>
      </c>
      <c r="C504" s="48">
        <v>1.37892189526097E-2</v>
      </c>
      <c r="D504" s="48">
        <v>1.2841504703531599E-2</v>
      </c>
      <c r="E504" s="48">
        <v>3.44877866383224E-3</v>
      </c>
      <c r="F504" s="48">
        <v>6.7272861799504396E-2</v>
      </c>
      <c r="G504" s="48" t="s">
        <v>142</v>
      </c>
      <c r="H504" s="48">
        <v>-1</v>
      </c>
      <c r="I504" s="48">
        <v>9.7571644230496895E-3</v>
      </c>
      <c r="J504" s="48">
        <v>101.492906372306</v>
      </c>
      <c r="K504" s="48">
        <v>1.6717103467698199E-4</v>
      </c>
      <c r="L504" s="48">
        <v>2.32002962567807E-3</v>
      </c>
      <c r="M504" s="48">
        <v>0.99659710385002898</v>
      </c>
      <c r="N504" s="48" t="s">
        <v>142</v>
      </c>
      <c r="O504" s="48">
        <v>9.7571644230496895E-3</v>
      </c>
      <c r="P504" s="48" t="s">
        <v>163</v>
      </c>
      <c r="Q504" s="48">
        <v>501</v>
      </c>
      <c r="R504" s="78" t="s">
        <v>8</v>
      </c>
    </row>
    <row r="505" spans="1:18" x14ac:dyDescent="0.2">
      <c r="A505" s="48">
        <v>503</v>
      </c>
      <c r="B505" s="48">
        <v>1.0138916361069901</v>
      </c>
      <c r="C505" s="48">
        <v>1.3796031713644699E-2</v>
      </c>
      <c r="D505" s="48">
        <v>1.28416921408211E-2</v>
      </c>
      <c r="E505" s="48">
        <v>3.5364702119401398E-3</v>
      </c>
      <c r="F505" s="48">
        <v>6.7315015589576102E-2</v>
      </c>
      <c r="G505" s="48" t="s">
        <v>142</v>
      </c>
      <c r="H505" s="48">
        <v>-1</v>
      </c>
      <c r="I505" s="48">
        <v>9.7909996450421706E-3</v>
      </c>
      <c r="J505" s="48">
        <v>102.6076088057</v>
      </c>
      <c r="K505" s="48">
        <v>1.7267560249321399E-4</v>
      </c>
      <c r="L505" s="48">
        <v>2.3209514216979E-3</v>
      </c>
      <c r="M505" s="48">
        <v>0.99661182796949699</v>
      </c>
      <c r="N505" s="48" t="s">
        <v>142</v>
      </c>
      <c r="O505" s="48">
        <v>9.7909996450421706E-3</v>
      </c>
      <c r="P505" s="48" t="s">
        <v>163</v>
      </c>
      <c r="Q505" s="48">
        <v>502</v>
      </c>
      <c r="R505" s="78" t="s">
        <v>8</v>
      </c>
    </row>
    <row r="506" spans="1:18" x14ac:dyDescent="0.2">
      <c r="A506" s="48">
        <v>504</v>
      </c>
      <c r="B506" s="48">
        <v>1.0139164586598901</v>
      </c>
      <c r="C506" s="48">
        <v>1.3820513865543E-2</v>
      </c>
      <c r="D506" s="48">
        <v>1.28417843924628E-2</v>
      </c>
      <c r="E506" s="48">
        <v>3.5446121165034301E-3</v>
      </c>
      <c r="F506" s="48">
        <v>6.7438855780515103E-2</v>
      </c>
      <c r="G506" s="48" t="s">
        <v>142</v>
      </c>
      <c r="H506" s="48">
        <v>-1</v>
      </c>
      <c r="I506" s="48">
        <v>9.8013176802005508E-3</v>
      </c>
      <c r="J506" s="48">
        <v>103.01185363637001</v>
      </c>
      <c r="K506" s="48">
        <v>1.7486443220212299E-4</v>
      </c>
      <c r="L506" s="48">
        <v>2.4126547921418701E-3</v>
      </c>
      <c r="M506" s="48">
        <v>0.99661406181535295</v>
      </c>
      <c r="N506" s="48" t="s">
        <v>142</v>
      </c>
      <c r="O506" s="48">
        <v>9.8013176802005508E-3</v>
      </c>
      <c r="P506" s="48" t="s">
        <v>163</v>
      </c>
      <c r="Q506" s="48">
        <v>503</v>
      </c>
      <c r="R506" s="78" t="s">
        <v>8</v>
      </c>
    </row>
    <row r="507" spans="1:18" x14ac:dyDescent="0.2">
      <c r="A507" s="48">
        <v>505</v>
      </c>
      <c r="B507" s="48">
        <v>1.0139283448781999</v>
      </c>
      <c r="C507" s="48">
        <v>1.38322368714506E-2</v>
      </c>
      <c r="D507" s="48">
        <v>1.2842652069386401E-2</v>
      </c>
      <c r="E507" s="48">
        <v>3.5650897854764799E-3</v>
      </c>
      <c r="F507" s="48">
        <v>6.7450887249371594E-2</v>
      </c>
      <c r="G507" s="48" t="s">
        <v>142</v>
      </c>
      <c r="H507" s="48">
        <v>-1</v>
      </c>
      <c r="I507" s="48">
        <v>9.8036537834693006E-3</v>
      </c>
      <c r="J507" s="69">
        <v>103.609818956186</v>
      </c>
      <c r="K507" s="48">
        <v>1.7516991084632301E-4</v>
      </c>
      <c r="L507" s="48">
        <v>2.5175608562332001E-3</v>
      </c>
      <c r="M507" s="48">
        <v>0.99667531726113001</v>
      </c>
      <c r="N507" s="48" t="s">
        <v>142</v>
      </c>
      <c r="O507" s="48">
        <v>9.8036537834693006E-3</v>
      </c>
      <c r="P507" s="48" t="s">
        <v>163</v>
      </c>
      <c r="Q507" s="48">
        <v>504</v>
      </c>
      <c r="R507" s="78" t="s">
        <v>8</v>
      </c>
    </row>
    <row r="508" spans="1:18" x14ac:dyDescent="0.2">
      <c r="A508" s="48">
        <v>506</v>
      </c>
      <c r="B508" s="48">
        <v>1.01394840870213</v>
      </c>
      <c r="C508" s="48">
        <v>1.38520248826247E-2</v>
      </c>
      <c r="D508" s="48">
        <v>1.2843229524164199E-2</v>
      </c>
      <c r="E508" s="48">
        <v>3.5770421196968699E-3</v>
      </c>
      <c r="F508" s="48">
        <v>6.7487013413647004E-2</v>
      </c>
      <c r="G508" s="48" t="s">
        <v>142</v>
      </c>
      <c r="H508" s="48">
        <v>-1</v>
      </c>
      <c r="I508" s="48">
        <v>9.8051646154306994E-3</v>
      </c>
      <c r="J508" s="48">
        <v>104.24481297042099</v>
      </c>
      <c r="K508" s="48">
        <v>1.7697062976259999E-4</v>
      </c>
      <c r="L508" s="48">
        <v>2.5973006455531E-3</v>
      </c>
      <c r="M508" s="48">
        <v>0.996681915108792</v>
      </c>
      <c r="N508" s="48" t="s">
        <v>142</v>
      </c>
      <c r="O508" s="48">
        <v>9.8051646154306994E-3</v>
      </c>
      <c r="P508" s="48" t="s">
        <v>163</v>
      </c>
      <c r="Q508" s="48">
        <v>505</v>
      </c>
      <c r="R508" s="78" t="s">
        <v>8</v>
      </c>
    </row>
    <row r="509" spans="1:18" x14ac:dyDescent="0.2">
      <c r="A509" s="48">
        <v>507</v>
      </c>
      <c r="B509" s="48">
        <v>1.01397314751913</v>
      </c>
      <c r="C509" s="48">
        <v>1.3876423081784399E-2</v>
      </c>
      <c r="D509" s="48">
        <v>1.2844786913209999E-2</v>
      </c>
      <c r="E509" s="48">
        <v>3.6025222502860501E-3</v>
      </c>
      <c r="F509" s="48">
        <v>6.7634769625285807E-2</v>
      </c>
      <c r="G509" s="48" t="s">
        <v>142</v>
      </c>
      <c r="H509" s="48">
        <v>-1</v>
      </c>
      <c r="I509" s="48">
        <v>9.8721043345720797E-3</v>
      </c>
      <c r="J509" s="69">
        <v>105.496187612748</v>
      </c>
      <c r="K509" s="48">
        <v>1.77194820813642E-4</v>
      </c>
      <c r="L509" s="48">
        <v>2.6607759332226899E-3</v>
      </c>
      <c r="M509" s="48">
        <v>0.99671321715732197</v>
      </c>
      <c r="N509" s="48" t="s">
        <v>142</v>
      </c>
      <c r="O509" s="48">
        <v>9.8721043345720797E-3</v>
      </c>
      <c r="P509" s="48" t="s">
        <v>163</v>
      </c>
      <c r="Q509" s="48">
        <v>506</v>
      </c>
      <c r="R509" s="78" t="s">
        <v>8</v>
      </c>
    </row>
    <row r="510" spans="1:18" x14ac:dyDescent="0.2">
      <c r="A510" s="48">
        <v>508</v>
      </c>
      <c r="B510" s="48">
        <v>1.0139731480273799</v>
      </c>
      <c r="C510" s="48">
        <v>1.38764235830283E-2</v>
      </c>
      <c r="D510" s="48">
        <v>1.28449122320951E-2</v>
      </c>
      <c r="E510" s="48">
        <v>3.6780391799388101E-3</v>
      </c>
      <c r="F510" s="48">
        <v>6.7674088062003701E-2</v>
      </c>
      <c r="G510" s="48" t="s">
        <v>142</v>
      </c>
      <c r="H510" s="48">
        <v>-1</v>
      </c>
      <c r="I510" s="48">
        <v>9.9313291478979708E-3</v>
      </c>
      <c r="J510" s="48">
        <v>105.59282243628</v>
      </c>
      <c r="K510" s="48">
        <v>1.78056331160494E-4</v>
      </c>
      <c r="L510" s="48">
        <v>2.69959449540262E-3</v>
      </c>
      <c r="M510" s="48">
        <v>0.99684369678249596</v>
      </c>
      <c r="N510" s="48" t="s">
        <v>142</v>
      </c>
      <c r="O510" s="48">
        <v>9.9313291478979708E-3</v>
      </c>
      <c r="P510" s="48" t="s">
        <v>163</v>
      </c>
      <c r="Q510" s="48">
        <v>507</v>
      </c>
      <c r="R510" s="78" t="s">
        <v>8</v>
      </c>
    </row>
    <row r="511" spans="1:18" x14ac:dyDescent="0.2">
      <c r="A511" s="48">
        <v>509</v>
      </c>
      <c r="B511" s="48">
        <v>1.0139828979296901</v>
      </c>
      <c r="C511" s="48">
        <v>1.3886039079712699E-2</v>
      </c>
      <c r="D511" s="48">
        <v>1.28454766927775E-2</v>
      </c>
      <c r="E511" s="48">
        <v>3.6803268253293902E-3</v>
      </c>
      <c r="F511" s="48">
        <v>6.7701902279542994E-2</v>
      </c>
      <c r="G511" s="48" t="s">
        <v>142</v>
      </c>
      <c r="H511" s="48">
        <v>-1</v>
      </c>
      <c r="I511" s="48">
        <v>9.9353509171416898E-3</v>
      </c>
      <c r="J511" s="48">
        <v>106.21586686499499</v>
      </c>
      <c r="K511" s="48">
        <v>1.81229605987495E-4</v>
      </c>
      <c r="L511" s="48">
        <v>2.7198357153007998E-3</v>
      </c>
      <c r="M511" s="48">
        <v>0.99688814545803905</v>
      </c>
      <c r="N511" s="48" t="s">
        <v>142</v>
      </c>
      <c r="O511" s="48">
        <v>9.9353509171416898E-3</v>
      </c>
      <c r="P511" s="48" t="s">
        <v>163</v>
      </c>
      <c r="Q511" s="48">
        <v>508</v>
      </c>
      <c r="R511" s="78" t="s">
        <v>8</v>
      </c>
    </row>
    <row r="512" spans="1:18" x14ac:dyDescent="0.2">
      <c r="A512" s="48">
        <v>510</v>
      </c>
      <c r="B512" s="48">
        <v>1.01404694120582</v>
      </c>
      <c r="C512" s="48">
        <v>1.39491971998902E-2</v>
      </c>
      <c r="D512" s="48">
        <v>1.2846452412010699E-2</v>
      </c>
      <c r="E512" s="48">
        <v>3.9225401286059397E-3</v>
      </c>
      <c r="F512" s="48">
        <v>6.7961691730658302E-2</v>
      </c>
      <c r="G512" s="48" t="s">
        <v>142</v>
      </c>
      <c r="H512" s="48">
        <v>-1</v>
      </c>
      <c r="I512" s="48">
        <v>1.00015255684464E-2</v>
      </c>
      <c r="J512" s="48">
        <v>106.44661551729</v>
      </c>
      <c r="K512" s="48">
        <v>1.8206095851648201E-4</v>
      </c>
      <c r="L512" s="48">
        <v>2.8237972448744201E-3</v>
      </c>
      <c r="M512" s="48">
        <v>0.99700905623427805</v>
      </c>
      <c r="N512" s="48" t="s">
        <v>142</v>
      </c>
      <c r="O512" s="48">
        <v>1.00015255684464E-2</v>
      </c>
      <c r="P512" s="48" t="s">
        <v>163</v>
      </c>
      <c r="Q512" s="48">
        <v>509</v>
      </c>
      <c r="R512" s="78" t="s">
        <v>8</v>
      </c>
    </row>
    <row r="513" spans="1:18" x14ac:dyDescent="0.2">
      <c r="A513" s="48">
        <v>511</v>
      </c>
      <c r="B513" s="48">
        <v>1.0140663680534101</v>
      </c>
      <c r="C513" s="48">
        <v>1.3968354756326301E-2</v>
      </c>
      <c r="D513" s="48">
        <v>1.2847904042345201E-2</v>
      </c>
      <c r="E513" s="48">
        <v>4.0168661167305202E-3</v>
      </c>
      <c r="F513" s="48">
        <v>6.8158249255318396E-2</v>
      </c>
      <c r="G513" s="48" t="s">
        <v>142</v>
      </c>
      <c r="H513" s="48">
        <v>-1</v>
      </c>
      <c r="I513" s="48">
        <v>1.0021762645224599E-2</v>
      </c>
      <c r="J513" s="48">
        <v>106.904231844492</v>
      </c>
      <c r="K513" s="48">
        <v>1.85682312960764E-4</v>
      </c>
      <c r="L513" s="48">
        <v>2.8342949165739502E-3</v>
      </c>
      <c r="M513" s="48">
        <v>0.99709810332618298</v>
      </c>
      <c r="N513" s="48" t="s">
        <v>142</v>
      </c>
      <c r="O513" s="48">
        <v>1.0021762645224599E-2</v>
      </c>
      <c r="P513" s="48" t="s">
        <v>163</v>
      </c>
      <c r="Q513" s="48">
        <v>510</v>
      </c>
      <c r="R513" s="78" t="s">
        <v>8</v>
      </c>
    </row>
    <row r="514" spans="1:18" x14ac:dyDescent="0.2">
      <c r="A514" s="48">
        <v>512</v>
      </c>
      <c r="B514" s="48">
        <v>1.01407720968163</v>
      </c>
      <c r="C514" s="48">
        <v>1.3979045940458901E-2</v>
      </c>
      <c r="D514" s="48">
        <v>1.28483405791626E-2</v>
      </c>
      <c r="E514" s="48">
        <v>4.1944817238019896E-3</v>
      </c>
      <c r="F514" s="48">
        <v>6.8265584619386296E-2</v>
      </c>
      <c r="G514" s="48" t="s">
        <v>142</v>
      </c>
      <c r="H514" s="48">
        <v>-1</v>
      </c>
      <c r="I514" s="48">
        <v>1.0054248593105899E-2</v>
      </c>
      <c r="J514" s="48">
        <v>107.307754456624</v>
      </c>
      <c r="K514" s="48">
        <v>1.8676342339763499E-4</v>
      </c>
      <c r="L514" s="48">
        <v>2.90333254347568E-3</v>
      </c>
      <c r="M514" s="48">
        <v>0.99711472319163696</v>
      </c>
      <c r="N514" s="48" t="s">
        <v>142</v>
      </c>
      <c r="O514" s="48">
        <v>1.0054248593105899E-2</v>
      </c>
      <c r="P514" s="48" t="s">
        <v>163</v>
      </c>
      <c r="Q514" s="48">
        <v>511</v>
      </c>
      <c r="R514" s="78" t="s">
        <v>8</v>
      </c>
    </row>
    <row r="515" spans="1:18" x14ac:dyDescent="0.2">
      <c r="A515" s="48">
        <v>513</v>
      </c>
      <c r="B515" s="48">
        <v>1.01407934234488</v>
      </c>
      <c r="C515" s="48">
        <v>1.3981148996304701E-2</v>
      </c>
      <c r="D515" s="48">
        <v>1.2853425348169399E-2</v>
      </c>
      <c r="E515" s="48">
        <v>4.2082803760992498E-3</v>
      </c>
      <c r="F515" s="48">
        <v>6.8308722099173103E-2</v>
      </c>
      <c r="G515" s="48" t="s">
        <v>142</v>
      </c>
      <c r="H515" s="48">
        <v>-1</v>
      </c>
      <c r="I515" s="48">
        <v>1.00815210293699E-2</v>
      </c>
      <c r="J515" s="48">
        <v>107.68568105905</v>
      </c>
      <c r="K515" s="48">
        <v>1.8687175331739899E-4</v>
      </c>
      <c r="L515" s="48">
        <v>2.9562803135541002E-3</v>
      </c>
      <c r="M515" s="48">
        <v>0.99715703330948102</v>
      </c>
      <c r="N515" s="48" t="s">
        <v>142</v>
      </c>
      <c r="O515" s="48">
        <v>1.00815210293699E-2</v>
      </c>
      <c r="P515" s="48" t="s">
        <v>163</v>
      </c>
      <c r="Q515" s="48">
        <v>512</v>
      </c>
      <c r="R515" s="78" t="s">
        <v>8</v>
      </c>
    </row>
    <row r="516" spans="1:18" x14ac:dyDescent="0.2">
      <c r="A516" s="48">
        <v>514</v>
      </c>
      <c r="B516" s="48">
        <v>1.0140977561150799</v>
      </c>
      <c r="C516" s="48">
        <v>1.39993069473201E-2</v>
      </c>
      <c r="D516" s="48">
        <v>1.2855160708828001E-2</v>
      </c>
      <c r="E516" s="48">
        <v>4.5241262126492297E-3</v>
      </c>
      <c r="F516" s="48">
        <v>6.8326419337828598E-2</v>
      </c>
      <c r="G516" s="48" t="s">
        <v>142</v>
      </c>
      <c r="H516" s="48">
        <v>-1</v>
      </c>
      <c r="I516" s="48">
        <v>1.01381659457709E-2</v>
      </c>
      <c r="J516" s="48">
        <v>108.425764871594</v>
      </c>
      <c r="K516" s="48">
        <v>1.86995381885218E-4</v>
      </c>
      <c r="L516" s="48">
        <v>3.0395227483027598E-3</v>
      </c>
      <c r="M516" s="48">
        <v>0.99718154705692696</v>
      </c>
      <c r="N516" s="48" t="s">
        <v>142</v>
      </c>
      <c r="O516" s="48">
        <v>1.01381659457709E-2</v>
      </c>
      <c r="P516" s="48" t="s">
        <v>163</v>
      </c>
      <c r="Q516" s="48">
        <v>513</v>
      </c>
      <c r="R516" s="78" t="s">
        <v>8</v>
      </c>
    </row>
    <row r="517" spans="1:18" x14ac:dyDescent="0.2">
      <c r="A517" s="48">
        <v>515</v>
      </c>
      <c r="B517" s="48">
        <v>1.01410206768878</v>
      </c>
      <c r="C517" s="48">
        <v>1.4003558573463699E-2</v>
      </c>
      <c r="D517" s="48">
        <v>1.2855685152880599E-2</v>
      </c>
      <c r="E517" s="48">
        <v>4.8754288658812801E-3</v>
      </c>
      <c r="F517" s="48">
        <v>6.8572390896712798E-2</v>
      </c>
      <c r="G517" s="48" t="s">
        <v>142</v>
      </c>
      <c r="H517" s="48">
        <v>-1</v>
      </c>
      <c r="I517" s="48">
        <v>1.01439082683477E-2</v>
      </c>
      <c r="J517" s="48">
        <v>108.926094795476</v>
      </c>
      <c r="K517" s="48">
        <v>1.8761308423502699E-4</v>
      </c>
      <c r="L517" s="48">
        <v>3.12556959389156E-3</v>
      </c>
      <c r="M517" s="48">
        <v>0.99730261319898705</v>
      </c>
      <c r="N517" s="48" t="s">
        <v>142</v>
      </c>
      <c r="O517" s="48">
        <v>1.01439082683477E-2</v>
      </c>
      <c r="P517" s="48" t="s">
        <v>163</v>
      </c>
      <c r="Q517" s="48">
        <v>514</v>
      </c>
      <c r="R517" s="78" t="s">
        <v>8</v>
      </c>
    </row>
    <row r="518" spans="1:18" x14ac:dyDescent="0.2">
      <c r="A518" s="48">
        <v>516</v>
      </c>
      <c r="B518" s="48">
        <v>1.01412016486884</v>
      </c>
      <c r="C518" s="48">
        <v>1.4021403935544401E-2</v>
      </c>
      <c r="D518" s="48">
        <v>1.2855846126016099E-2</v>
      </c>
      <c r="E518" s="48">
        <v>4.8856883791011897E-3</v>
      </c>
      <c r="F518" s="48">
        <v>6.88677673739891E-2</v>
      </c>
      <c r="G518" s="48" t="s">
        <v>142</v>
      </c>
      <c r="H518" s="48">
        <v>-1</v>
      </c>
      <c r="I518" s="48">
        <v>1.01632505317923E-2</v>
      </c>
      <c r="J518" s="48">
        <v>109.822248523892</v>
      </c>
      <c r="K518" s="48">
        <v>1.9138626290094501E-4</v>
      </c>
      <c r="L518" s="48">
        <v>3.1408900703941401E-3</v>
      </c>
      <c r="M518" s="48">
        <v>0.99732766886078394</v>
      </c>
      <c r="N518" s="48" t="s">
        <v>142</v>
      </c>
      <c r="O518" s="48">
        <v>1.01632505317923E-2</v>
      </c>
      <c r="P518" s="48" t="s">
        <v>163</v>
      </c>
      <c r="Q518" s="48">
        <v>515</v>
      </c>
      <c r="R518" s="78" t="s">
        <v>8</v>
      </c>
    </row>
    <row r="519" spans="1:18" x14ac:dyDescent="0.2">
      <c r="A519" s="48">
        <v>517</v>
      </c>
      <c r="B519" s="48">
        <v>1.0141356634879499</v>
      </c>
      <c r="C519" s="48">
        <v>1.4036686641895099E-2</v>
      </c>
      <c r="D519" s="48">
        <v>1.2856075728661501E-2</v>
      </c>
      <c r="E519" s="48">
        <v>4.9122294357136298E-3</v>
      </c>
      <c r="F519" s="48">
        <v>6.8881576262643004E-2</v>
      </c>
      <c r="G519" s="48" t="s">
        <v>142</v>
      </c>
      <c r="H519" s="48">
        <v>-1</v>
      </c>
      <c r="I519" s="48">
        <v>1.0173615183630601E-2</v>
      </c>
      <c r="J519" s="48">
        <v>110.451353190535</v>
      </c>
      <c r="K519" s="48">
        <v>1.96010725253045E-4</v>
      </c>
      <c r="L519" s="48">
        <v>3.1883923626778599E-3</v>
      </c>
      <c r="M519" s="48">
        <v>0.99751506617656405</v>
      </c>
      <c r="N519" s="48" t="s">
        <v>142</v>
      </c>
      <c r="O519" s="48">
        <v>1.0173615183630601E-2</v>
      </c>
      <c r="P519" s="48" t="s">
        <v>163</v>
      </c>
      <c r="Q519" s="48">
        <v>516</v>
      </c>
      <c r="R519" s="78" t="s">
        <v>8</v>
      </c>
    </row>
    <row r="520" spans="1:18" x14ac:dyDescent="0.2">
      <c r="A520" s="48">
        <v>518</v>
      </c>
      <c r="B520" s="48">
        <v>1.01418802405654</v>
      </c>
      <c r="C520" s="48">
        <v>1.4088316042985299E-2</v>
      </c>
      <c r="D520" s="48">
        <v>1.2856592456731901E-2</v>
      </c>
      <c r="E520" s="48">
        <v>4.9699991917939801E-3</v>
      </c>
      <c r="F520" s="48">
        <v>6.8886327812554896E-2</v>
      </c>
      <c r="G520" s="48" t="s">
        <v>142</v>
      </c>
      <c r="H520" s="69">
        <v>-1</v>
      </c>
      <c r="I520" s="48">
        <v>1.02042040756172E-2</v>
      </c>
      <c r="J520" s="48">
        <v>110.666810484046</v>
      </c>
      <c r="K520" s="48">
        <v>1.96298585180209E-4</v>
      </c>
      <c r="L520" s="48">
        <v>3.2154964280096902E-3</v>
      </c>
      <c r="M520" s="48">
        <v>0.99753056687968</v>
      </c>
      <c r="N520" s="48" t="s">
        <v>142</v>
      </c>
      <c r="O520" s="48">
        <v>1.02042040756172E-2</v>
      </c>
      <c r="P520" s="48" t="s">
        <v>163</v>
      </c>
      <c r="Q520" s="48">
        <v>517</v>
      </c>
      <c r="R520" s="78" t="s">
        <v>8</v>
      </c>
    </row>
    <row r="521" spans="1:18" x14ac:dyDescent="0.2">
      <c r="A521" s="48">
        <v>519</v>
      </c>
      <c r="B521" s="48">
        <v>1.01419431985376</v>
      </c>
      <c r="C521" s="48">
        <v>1.4094523745623999E-2</v>
      </c>
      <c r="D521" s="48">
        <v>1.28566378841522E-2</v>
      </c>
      <c r="E521" s="48">
        <v>4.9914719765285203E-3</v>
      </c>
      <c r="F521" s="48">
        <v>6.9147858687209698E-2</v>
      </c>
      <c r="G521" s="48" t="s">
        <v>142</v>
      </c>
      <c r="H521" s="69">
        <v>-1</v>
      </c>
      <c r="I521" s="48">
        <v>1.0224502535609499E-2</v>
      </c>
      <c r="J521" s="48">
        <v>111.038784648712</v>
      </c>
      <c r="K521" s="48">
        <v>2.0002290394982499E-4</v>
      </c>
      <c r="L521" s="69">
        <v>3.2385090603557101E-3</v>
      </c>
      <c r="M521" s="48">
        <v>0.99758687267662505</v>
      </c>
      <c r="N521" s="48" t="s">
        <v>142</v>
      </c>
      <c r="O521" s="48">
        <v>1.0224502535609499E-2</v>
      </c>
      <c r="P521" s="48" t="s">
        <v>163</v>
      </c>
      <c r="Q521" s="48">
        <v>518</v>
      </c>
      <c r="R521" s="78" t="s">
        <v>8</v>
      </c>
    </row>
    <row r="522" spans="1:18" x14ac:dyDescent="0.2">
      <c r="A522" s="48">
        <v>520</v>
      </c>
      <c r="B522" s="48">
        <v>1.0142153017039299</v>
      </c>
      <c r="C522" s="48">
        <v>1.41152117269368E-2</v>
      </c>
      <c r="D522" s="48">
        <v>1.2856994865088799E-2</v>
      </c>
      <c r="E522" s="48">
        <v>5.1090084210924196E-3</v>
      </c>
      <c r="F522" s="48">
        <v>6.9196637365742206E-2</v>
      </c>
      <c r="G522" s="48" t="s">
        <v>142</v>
      </c>
      <c r="H522" s="69">
        <v>-1</v>
      </c>
      <c r="I522" s="48">
        <v>1.02311343740661E-2</v>
      </c>
      <c r="J522" s="48">
        <v>111.279016213505</v>
      </c>
      <c r="K522" s="48">
        <v>2.0056632458188001E-4</v>
      </c>
      <c r="L522" s="48">
        <v>3.2390440361730198E-3</v>
      </c>
      <c r="M522" s="48">
        <v>0.99762067464151405</v>
      </c>
      <c r="N522" s="48" t="s">
        <v>142</v>
      </c>
      <c r="O522" s="48">
        <v>1.02311343740661E-2</v>
      </c>
      <c r="P522" s="48" t="s">
        <v>163</v>
      </c>
      <c r="Q522" s="48">
        <v>519</v>
      </c>
      <c r="R522" s="78" t="s">
        <v>8</v>
      </c>
    </row>
    <row r="523" spans="1:18" x14ac:dyDescent="0.2">
      <c r="A523" s="48">
        <v>521</v>
      </c>
      <c r="B523" s="48">
        <v>1.01424386812574</v>
      </c>
      <c r="C523" s="48">
        <v>1.4143377363436901E-2</v>
      </c>
      <c r="D523" s="48">
        <v>1.28570333748971E-2</v>
      </c>
      <c r="E523" s="48">
        <v>5.3684672252177499E-3</v>
      </c>
      <c r="F523" s="48">
        <v>6.9282120338177794E-2</v>
      </c>
      <c r="G523" s="48" t="s">
        <v>142</v>
      </c>
      <c r="H523" s="69">
        <v>-1</v>
      </c>
      <c r="I523" s="48">
        <v>1.02536492111827E-2</v>
      </c>
      <c r="J523" s="48">
        <v>111.499419405905</v>
      </c>
      <c r="K523" s="48">
        <v>2.0517109913040501E-4</v>
      </c>
      <c r="L523" s="48">
        <v>3.2718080340696401E-3</v>
      </c>
      <c r="M523" s="48">
        <v>0.99766081172259302</v>
      </c>
      <c r="N523" s="48" t="s">
        <v>142</v>
      </c>
      <c r="O523" s="48">
        <v>1.02536492111827E-2</v>
      </c>
      <c r="P523" s="48" t="s">
        <v>163</v>
      </c>
      <c r="Q523" s="48">
        <v>520</v>
      </c>
      <c r="R523" s="78" t="s">
        <v>8</v>
      </c>
    </row>
    <row r="524" spans="1:18" x14ac:dyDescent="0.2">
      <c r="A524" s="48">
        <v>522</v>
      </c>
      <c r="B524" s="48">
        <v>1.0142449058824501</v>
      </c>
      <c r="C524" s="48">
        <v>1.4144400545543501E-2</v>
      </c>
      <c r="D524" s="48">
        <v>1.2857961957486E-2</v>
      </c>
      <c r="E524" s="48">
        <v>5.4201593973209799E-3</v>
      </c>
      <c r="F524" s="48">
        <v>6.9310784754265803E-2</v>
      </c>
      <c r="G524" s="48" t="s">
        <v>142</v>
      </c>
      <c r="H524" s="69">
        <v>-1</v>
      </c>
      <c r="I524" s="48">
        <v>1.0357757112448801E-2</v>
      </c>
      <c r="J524" s="48">
        <v>112.763175759501</v>
      </c>
      <c r="K524" s="48">
        <v>2.0852199848554E-4</v>
      </c>
      <c r="L524" s="48">
        <v>3.2745654535821902E-3</v>
      </c>
      <c r="M524" s="48">
        <v>0.997719023910837</v>
      </c>
      <c r="N524" s="48" t="s">
        <v>142</v>
      </c>
      <c r="O524" s="48">
        <v>1.0357757112448801E-2</v>
      </c>
      <c r="P524" s="48" t="s">
        <v>163</v>
      </c>
      <c r="Q524" s="48">
        <v>521</v>
      </c>
      <c r="R524" s="78" t="s">
        <v>8</v>
      </c>
    </row>
    <row r="525" spans="1:18" x14ac:dyDescent="0.2">
      <c r="A525" s="48">
        <v>523</v>
      </c>
      <c r="B525" s="48">
        <v>1.01426634880934</v>
      </c>
      <c r="C525" s="48">
        <v>1.4165542086506101E-2</v>
      </c>
      <c r="D525" s="48">
        <v>1.28623403824714E-2</v>
      </c>
      <c r="E525" s="48">
        <v>5.5176229604971304E-3</v>
      </c>
      <c r="F525" s="48">
        <v>6.9361300199472897E-2</v>
      </c>
      <c r="G525" s="48" t="s">
        <v>142</v>
      </c>
      <c r="H525" s="69">
        <v>-1</v>
      </c>
      <c r="I525" s="48">
        <v>1.04377902011755E-2</v>
      </c>
      <c r="J525" s="48">
        <v>113.04572546268901</v>
      </c>
      <c r="K525" s="48">
        <v>2.2131963976478001E-4</v>
      </c>
      <c r="L525" s="48">
        <v>3.3048730925927198E-3</v>
      </c>
      <c r="M525" s="48">
        <v>0.99781877538373998</v>
      </c>
      <c r="N525" s="48" t="s">
        <v>142</v>
      </c>
      <c r="O525" s="48">
        <v>1.04377902011755E-2</v>
      </c>
      <c r="P525" s="48" t="s">
        <v>163</v>
      </c>
      <c r="Q525" s="48">
        <v>522</v>
      </c>
      <c r="R525" s="78" t="s">
        <v>8</v>
      </c>
    </row>
    <row r="526" spans="1:18" x14ac:dyDescent="0.2">
      <c r="A526" s="48">
        <v>524</v>
      </c>
      <c r="B526" s="48">
        <v>1.0143109721960699</v>
      </c>
      <c r="C526" s="48">
        <v>1.42095368470374E-2</v>
      </c>
      <c r="D526" s="48">
        <v>1.28624997460388E-2</v>
      </c>
      <c r="E526" s="48">
        <v>5.7829685109457097E-3</v>
      </c>
      <c r="F526" s="48">
        <v>6.9481658525708798E-2</v>
      </c>
      <c r="G526" s="48" t="s">
        <v>142</v>
      </c>
      <c r="H526" s="69">
        <v>-1</v>
      </c>
      <c r="I526" s="48">
        <v>1.04699292038655E-2</v>
      </c>
      <c r="J526" s="48">
        <v>113.15142500700701</v>
      </c>
      <c r="K526" s="48">
        <v>2.21799673492666E-4</v>
      </c>
      <c r="L526" s="48">
        <v>3.4109732341604999E-3</v>
      </c>
      <c r="M526" s="48">
        <v>0.99801298226366797</v>
      </c>
      <c r="N526" s="48" t="s">
        <v>142</v>
      </c>
      <c r="O526" s="48">
        <v>1.04699292038655E-2</v>
      </c>
      <c r="P526" s="48" t="s">
        <v>163</v>
      </c>
      <c r="Q526" s="48">
        <v>523</v>
      </c>
      <c r="R526" s="78" t="s">
        <v>8</v>
      </c>
    </row>
    <row r="527" spans="1:18" x14ac:dyDescent="0.2">
      <c r="A527" s="48">
        <v>525</v>
      </c>
      <c r="B527" s="48">
        <v>1.01431397133867</v>
      </c>
      <c r="C527" s="48">
        <v>1.42124936701894E-2</v>
      </c>
      <c r="D527" s="48">
        <v>1.2863803871608501E-2</v>
      </c>
      <c r="E527" s="48">
        <v>5.8079426975312601E-3</v>
      </c>
      <c r="F527" s="48">
        <v>6.9539847154207093E-2</v>
      </c>
      <c r="G527" s="48" t="s">
        <v>142</v>
      </c>
      <c r="H527" s="69">
        <v>-1</v>
      </c>
      <c r="I527" s="48">
        <v>1.05058811940604E-2</v>
      </c>
      <c r="J527" s="48">
        <v>115.571543089713</v>
      </c>
      <c r="K527" s="48">
        <v>2.22488561091642E-4</v>
      </c>
      <c r="L527" s="48">
        <v>3.4244659191255502E-3</v>
      </c>
      <c r="M527" s="48">
        <v>0.99802526137107095</v>
      </c>
      <c r="N527" s="48" t="s">
        <v>142</v>
      </c>
      <c r="O527" s="48">
        <v>1.05058811940604E-2</v>
      </c>
      <c r="P527" s="48" t="s">
        <v>163</v>
      </c>
      <c r="Q527" s="48">
        <v>524</v>
      </c>
      <c r="R527" s="78" t="s">
        <v>8</v>
      </c>
    </row>
    <row r="528" spans="1:18" x14ac:dyDescent="0.2">
      <c r="A528" s="48">
        <v>526</v>
      </c>
      <c r="B528" s="48">
        <v>1.0143182914152</v>
      </c>
      <c r="C528" s="48">
        <v>1.42167527728554E-2</v>
      </c>
      <c r="D528" s="48">
        <v>1.28643055346296E-2</v>
      </c>
      <c r="E528" s="48">
        <v>5.8311184075620298E-3</v>
      </c>
      <c r="F528" s="48">
        <v>6.9547056761570497E-2</v>
      </c>
      <c r="G528" s="48" t="s">
        <v>142</v>
      </c>
      <c r="H528" s="69">
        <v>-1</v>
      </c>
      <c r="I528" s="48">
        <v>1.05777112770831E-2</v>
      </c>
      <c r="J528" s="48">
        <v>115.762366078168</v>
      </c>
      <c r="K528" s="48">
        <v>2.2374293007426901E-4</v>
      </c>
      <c r="L528" s="48">
        <v>3.4382303312209001E-3</v>
      </c>
      <c r="M528" s="48">
        <v>0.99802586920421499</v>
      </c>
      <c r="N528" s="48" t="s">
        <v>142</v>
      </c>
      <c r="O528" s="48">
        <v>1.05777112770831E-2</v>
      </c>
      <c r="P528" s="48" t="s">
        <v>163</v>
      </c>
      <c r="Q528" s="48">
        <v>525</v>
      </c>
      <c r="R528" s="78" t="s">
        <v>8</v>
      </c>
    </row>
    <row r="529" spans="1:18" x14ac:dyDescent="0.2">
      <c r="A529" s="48">
        <v>527</v>
      </c>
      <c r="B529" s="48">
        <v>1.0143296039760701</v>
      </c>
      <c r="C529" s="48">
        <v>1.4227905581474101E-2</v>
      </c>
      <c r="D529" s="48">
        <v>1.28659117978353E-2</v>
      </c>
      <c r="E529" s="48">
        <v>5.9240428103939802E-3</v>
      </c>
      <c r="F529" s="48">
        <v>6.9572595313084601E-2</v>
      </c>
      <c r="G529" s="48" t="s">
        <v>142</v>
      </c>
      <c r="H529" s="69">
        <v>-1</v>
      </c>
      <c r="I529" s="48">
        <v>1.0602669540246801E-2</v>
      </c>
      <c r="J529" s="48">
        <v>116.930499087554</v>
      </c>
      <c r="K529" s="48">
        <v>2.23770425435168E-4</v>
      </c>
      <c r="L529" s="48">
        <v>3.4562395064461401E-3</v>
      </c>
      <c r="M529" s="48">
        <v>0.99807137605287599</v>
      </c>
      <c r="N529" s="48" t="s">
        <v>142</v>
      </c>
      <c r="O529" s="48">
        <v>1.0602669540246801E-2</v>
      </c>
      <c r="P529" s="48" t="s">
        <v>163</v>
      </c>
      <c r="Q529" s="48">
        <v>526</v>
      </c>
      <c r="R529" s="78" t="s">
        <v>8</v>
      </c>
    </row>
    <row r="530" spans="1:18" x14ac:dyDescent="0.2">
      <c r="A530" s="48">
        <v>528</v>
      </c>
      <c r="B530" s="48">
        <v>1.01433227324584</v>
      </c>
      <c r="C530" s="48">
        <v>1.42305371385651E-2</v>
      </c>
      <c r="D530" s="48">
        <v>1.2866868875432799E-2</v>
      </c>
      <c r="E530" s="48">
        <v>6.1174618892919797E-3</v>
      </c>
      <c r="F530" s="48">
        <v>6.9740735663294404E-2</v>
      </c>
      <c r="G530" s="48" t="s">
        <v>142</v>
      </c>
      <c r="H530" s="69">
        <v>-1</v>
      </c>
      <c r="I530" s="48">
        <v>1.0602888787747599E-2</v>
      </c>
      <c r="J530" s="48">
        <v>117.32644891554899</v>
      </c>
      <c r="K530" s="48">
        <v>2.2973819935722599E-4</v>
      </c>
      <c r="L530" s="48">
        <v>3.6388586475827999E-3</v>
      </c>
      <c r="M530" s="48">
        <v>0.99807408968072997</v>
      </c>
      <c r="N530" s="48" t="s">
        <v>142</v>
      </c>
      <c r="O530" s="48">
        <v>1.0602888787747599E-2</v>
      </c>
      <c r="P530" s="48" t="s">
        <v>163</v>
      </c>
      <c r="Q530" s="48">
        <v>527</v>
      </c>
      <c r="R530" s="78" t="s">
        <v>8</v>
      </c>
    </row>
    <row r="531" spans="1:18" x14ac:dyDescent="0.2">
      <c r="A531" s="48">
        <v>529</v>
      </c>
      <c r="B531" s="48">
        <v>1.0143630372789101</v>
      </c>
      <c r="C531" s="48">
        <v>1.42608660232509E-2</v>
      </c>
      <c r="D531" s="48">
        <v>1.28673765043662E-2</v>
      </c>
      <c r="E531" s="48">
        <v>6.13773715282838E-3</v>
      </c>
      <c r="F531" s="48">
        <v>7.0162084374048903E-2</v>
      </c>
      <c r="G531" s="48" t="s">
        <v>142</v>
      </c>
      <c r="H531" s="69">
        <v>-1</v>
      </c>
      <c r="I531" s="48">
        <v>1.0627738051795101E-2</v>
      </c>
      <c r="J531" s="48">
        <v>118.066036714229</v>
      </c>
      <c r="K531" s="48">
        <v>2.3545543845403401E-4</v>
      </c>
      <c r="L531" s="48">
        <v>3.6943533050084699E-3</v>
      </c>
      <c r="M531" s="48">
        <v>0.99817262303504795</v>
      </c>
      <c r="N531" s="48" t="s">
        <v>142</v>
      </c>
      <c r="O531" s="48">
        <v>1.0627738051795101E-2</v>
      </c>
      <c r="P531" s="48" t="s">
        <v>163</v>
      </c>
      <c r="Q531" s="48">
        <v>528</v>
      </c>
      <c r="R531" s="78" t="s">
        <v>8</v>
      </c>
    </row>
    <row r="532" spans="1:18" x14ac:dyDescent="0.2">
      <c r="A532" s="48">
        <v>530</v>
      </c>
      <c r="B532" s="48">
        <v>1.01436797485371</v>
      </c>
      <c r="C532" s="48">
        <v>1.4265733671812801E-2</v>
      </c>
      <c r="D532" s="48">
        <v>1.28682760973993E-2</v>
      </c>
      <c r="E532" s="48">
        <v>6.1503612188462996E-3</v>
      </c>
      <c r="F532" s="48">
        <v>7.0337593349407104E-2</v>
      </c>
      <c r="G532" s="48" t="s">
        <v>142</v>
      </c>
      <c r="H532" s="69">
        <v>-1</v>
      </c>
      <c r="I532" s="48">
        <v>1.0660121881030901E-2</v>
      </c>
      <c r="J532" s="48">
        <v>118.603096127124</v>
      </c>
      <c r="K532" s="48">
        <v>2.37000370379029E-4</v>
      </c>
      <c r="L532" s="48">
        <v>3.7207648090034802E-3</v>
      </c>
      <c r="M532" s="48">
        <v>0.99822482073625096</v>
      </c>
      <c r="N532" s="48" t="s">
        <v>142</v>
      </c>
      <c r="O532" s="48">
        <v>1.0660121881030901E-2</v>
      </c>
      <c r="P532" s="48" t="s">
        <v>163</v>
      </c>
      <c r="Q532" s="48">
        <v>529</v>
      </c>
      <c r="R532" s="78" t="s">
        <v>8</v>
      </c>
    </row>
    <row r="533" spans="1:18" x14ac:dyDescent="0.2">
      <c r="A533" s="48">
        <v>531</v>
      </c>
      <c r="B533" s="48">
        <v>1.01439261104624</v>
      </c>
      <c r="C533" s="48">
        <v>1.4290020611044099E-2</v>
      </c>
      <c r="D533" s="48">
        <v>1.28706122546611E-2</v>
      </c>
      <c r="E533" s="48">
        <v>6.2409476320604796E-3</v>
      </c>
      <c r="F533" s="48">
        <v>7.0345328706846899E-2</v>
      </c>
      <c r="G533" s="48" t="s">
        <v>142</v>
      </c>
      <c r="H533" s="69">
        <v>-1</v>
      </c>
      <c r="I533" s="48">
        <v>1.0689101646864501E-2</v>
      </c>
      <c r="J533" s="48">
        <v>118.671798280755</v>
      </c>
      <c r="K533" s="48">
        <v>2.3973902391070601E-4</v>
      </c>
      <c r="L533" s="48">
        <v>3.7355447467207199E-3</v>
      </c>
      <c r="M533" s="48">
        <v>0.99829321463060505</v>
      </c>
      <c r="N533" s="48" t="s">
        <v>142</v>
      </c>
      <c r="O533" s="48">
        <v>1.0689101646864501E-2</v>
      </c>
      <c r="P533" s="48" t="s">
        <v>163</v>
      </c>
      <c r="Q533" s="48">
        <v>530</v>
      </c>
      <c r="R533" s="78" t="s">
        <v>8</v>
      </c>
    </row>
    <row r="534" spans="1:18" x14ac:dyDescent="0.2">
      <c r="A534" s="48">
        <v>532</v>
      </c>
      <c r="B534" s="48">
        <v>1.01443362963707</v>
      </c>
      <c r="C534" s="48">
        <v>1.43304563960474E-2</v>
      </c>
      <c r="D534" s="48">
        <v>1.28715080817252E-2</v>
      </c>
      <c r="E534" s="48">
        <v>6.2997100174545604E-3</v>
      </c>
      <c r="F534" s="48">
        <v>7.0437493563356005E-2</v>
      </c>
      <c r="G534" s="48" t="s">
        <v>142</v>
      </c>
      <c r="H534" s="48">
        <v>-0.98748736934050396</v>
      </c>
      <c r="I534" s="48">
        <v>1.0690243337674E-2</v>
      </c>
      <c r="J534" s="48">
        <v>118.97383118462</v>
      </c>
      <c r="K534" s="48">
        <v>2.4349658860466899E-4</v>
      </c>
      <c r="L534" s="48">
        <v>3.9019554826577999E-3</v>
      </c>
      <c r="M534" s="48">
        <v>0.998358233679845</v>
      </c>
      <c r="N534" s="48" t="s">
        <v>142</v>
      </c>
      <c r="O534" s="48">
        <v>1.0690243337674E-2</v>
      </c>
      <c r="P534" s="48" t="s">
        <v>163</v>
      </c>
      <c r="Q534" s="48">
        <v>531</v>
      </c>
      <c r="R534" s="78" t="s">
        <v>8</v>
      </c>
    </row>
    <row r="535" spans="1:18" x14ac:dyDescent="0.2">
      <c r="A535" s="48">
        <v>533</v>
      </c>
      <c r="B535" s="48">
        <v>1.0144559296211799</v>
      </c>
      <c r="C535" s="48">
        <v>1.43524388484755E-2</v>
      </c>
      <c r="D535" s="48">
        <v>1.2871635716417701E-2</v>
      </c>
      <c r="E535" s="48">
        <v>6.3186751727262397E-3</v>
      </c>
      <c r="F535" s="48">
        <v>7.04831765956659E-2</v>
      </c>
      <c r="G535" s="48" t="s">
        <v>142</v>
      </c>
      <c r="H535" s="48">
        <v>-0.95157313237767005</v>
      </c>
      <c r="I535" s="48">
        <v>1.06981630037688E-2</v>
      </c>
      <c r="J535" s="48">
        <v>119.191465263639</v>
      </c>
      <c r="K535" s="48">
        <v>2.43794319347397E-4</v>
      </c>
      <c r="L535" s="48">
        <v>4.0640794883547498E-3</v>
      </c>
      <c r="M535" s="48">
        <v>0.99837211963761097</v>
      </c>
      <c r="N535" s="48" t="s">
        <v>142</v>
      </c>
      <c r="O535" s="48">
        <v>1.06981630037688E-2</v>
      </c>
      <c r="P535" s="48" t="s">
        <v>163</v>
      </c>
      <c r="Q535" s="48">
        <v>532</v>
      </c>
      <c r="R535" s="78" t="s">
        <v>8</v>
      </c>
    </row>
    <row r="536" spans="1:18" x14ac:dyDescent="0.2">
      <c r="A536" s="48">
        <v>534</v>
      </c>
      <c r="B536" s="48">
        <v>1.0144660502466001</v>
      </c>
      <c r="C536" s="48">
        <v>1.4362415205892E-2</v>
      </c>
      <c r="D536" s="48">
        <v>1.2872025806594601E-2</v>
      </c>
      <c r="E536" s="48">
        <v>6.3426357612834496E-3</v>
      </c>
      <c r="F536" s="48">
        <v>7.0570401747931902E-2</v>
      </c>
      <c r="G536" s="48" t="s">
        <v>142</v>
      </c>
      <c r="H536" s="48">
        <v>-0.92324633349990004</v>
      </c>
      <c r="I536" s="48">
        <v>1.0706516136293E-2</v>
      </c>
      <c r="J536" s="69">
        <v>119.192443299712</v>
      </c>
      <c r="K536" s="48">
        <v>2.4521884117612198E-4</v>
      </c>
      <c r="L536" s="48">
        <v>4.2464651053649698E-3</v>
      </c>
      <c r="M536" s="48">
        <v>0.99838495653454895</v>
      </c>
      <c r="N536" s="48" t="s">
        <v>142</v>
      </c>
      <c r="O536" s="48">
        <v>1.0706516136293E-2</v>
      </c>
      <c r="P536" s="48" t="s">
        <v>163</v>
      </c>
      <c r="Q536" s="48">
        <v>533</v>
      </c>
      <c r="R536" s="78" t="s">
        <v>8</v>
      </c>
    </row>
    <row r="537" spans="1:18" x14ac:dyDescent="0.2">
      <c r="A537" s="48">
        <v>535</v>
      </c>
      <c r="B537" s="48">
        <v>1.01450862663955</v>
      </c>
      <c r="C537" s="48">
        <v>1.4404383588685401E-2</v>
      </c>
      <c r="D537" s="48">
        <v>1.28720426478911E-2</v>
      </c>
      <c r="E537" s="69">
        <v>6.3452313550739596E-3</v>
      </c>
      <c r="F537" s="48">
        <v>7.0596037155161301E-2</v>
      </c>
      <c r="G537" s="48" t="s">
        <v>142</v>
      </c>
      <c r="H537" s="48">
        <v>-0.92098707507932998</v>
      </c>
      <c r="I537" s="48">
        <v>1.07382625923146E-2</v>
      </c>
      <c r="J537" s="69">
        <v>120.018305684995</v>
      </c>
      <c r="K537" s="48">
        <v>2.52910039047207E-4</v>
      </c>
      <c r="L537" s="48">
        <v>4.5628796383760098E-3</v>
      </c>
      <c r="M537" s="48">
        <v>0.99842109961697101</v>
      </c>
      <c r="N537" s="48" t="s">
        <v>142</v>
      </c>
      <c r="O537" s="48">
        <v>1.07382625923146E-2</v>
      </c>
      <c r="P537" s="48" t="s">
        <v>163</v>
      </c>
      <c r="Q537" s="48">
        <v>534</v>
      </c>
      <c r="R537" s="78" t="s">
        <v>8</v>
      </c>
    </row>
    <row r="538" spans="1:18" x14ac:dyDescent="0.2">
      <c r="A538" s="48">
        <v>536</v>
      </c>
      <c r="B538" s="48">
        <v>1.0145352337762299</v>
      </c>
      <c r="C538" s="48">
        <v>1.4430609869146301E-2</v>
      </c>
      <c r="D538" s="48">
        <v>1.28745535948043E-2</v>
      </c>
      <c r="E538" s="48">
        <v>6.3605727928579296E-3</v>
      </c>
      <c r="F538" s="48">
        <v>7.1044489866372906E-2</v>
      </c>
      <c r="G538" s="48" t="s">
        <v>142</v>
      </c>
      <c r="H538" s="48">
        <v>-0.920220764334999</v>
      </c>
      <c r="I538" s="48">
        <v>1.0772644838834699E-2</v>
      </c>
      <c r="J538" s="48">
        <v>121.22212494082299</v>
      </c>
      <c r="K538" s="48">
        <v>2.7732655607921202E-4</v>
      </c>
      <c r="L538" s="48">
        <v>4.6752290653346001E-3</v>
      </c>
      <c r="M538" s="48">
        <v>0.998474144833989</v>
      </c>
      <c r="N538" s="48" t="s">
        <v>142</v>
      </c>
      <c r="O538" s="48">
        <v>1.0772644838834699E-2</v>
      </c>
      <c r="P538" s="48" t="s">
        <v>163</v>
      </c>
      <c r="Q538" s="48">
        <v>535</v>
      </c>
      <c r="R538" s="78" t="s">
        <v>8</v>
      </c>
    </row>
    <row r="539" spans="1:18" x14ac:dyDescent="0.2">
      <c r="A539" s="48">
        <v>537</v>
      </c>
      <c r="B539" s="48">
        <v>1.0145730179016299</v>
      </c>
      <c r="C539" s="48">
        <v>1.44678519683515E-2</v>
      </c>
      <c r="D539" s="48">
        <v>1.28748981489279E-2</v>
      </c>
      <c r="E539" s="48">
        <v>6.4924976601799297E-3</v>
      </c>
      <c r="F539" s="48">
        <v>7.1050713882812699E-2</v>
      </c>
      <c r="G539" s="48" t="s">
        <v>142</v>
      </c>
      <c r="H539" s="48">
        <v>-0.89567744808249405</v>
      </c>
      <c r="I539" s="48">
        <v>1.0802272488143199E-2</v>
      </c>
      <c r="J539" s="48">
        <v>121.249163667659</v>
      </c>
      <c r="K539" s="48">
        <v>2.77661107284253E-4</v>
      </c>
      <c r="L539" s="48">
        <v>4.6980752948661596E-3</v>
      </c>
      <c r="M539" s="48">
        <v>0.99852015592063403</v>
      </c>
      <c r="N539" s="48" t="s">
        <v>142</v>
      </c>
      <c r="O539" s="48">
        <v>1.0802272488143199E-2</v>
      </c>
      <c r="P539" s="48" t="s">
        <v>163</v>
      </c>
      <c r="Q539" s="48">
        <v>536</v>
      </c>
      <c r="R539" s="78" t="s">
        <v>8</v>
      </c>
    </row>
    <row r="540" spans="1:18" x14ac:dyDescent="0.2">
      <c r="A540" s="48">
        <v>538</v>
      </c>
      <c r="B540" s="48">
        <v>1.0145788604256101</v>
      </c>
      <c r="C540" s="48">
        <v>1.44736105555247E-2</v>
      </c>
      <c r="D540" s="48">
        <v>1.2878790998402201E-2</v>
      </c>
      <c r="E540" s="48">
        <v>6.6728921451870704E-3</v>
      </c>
      <c r="F540" s="48">
        <v>7.1250528637929897E-2</v>
      </c>
      <c r="G540" s="48" t="s">
        <v>142</v>
      </c>
      <c r="H540" s="48">
        <v>-0.89282341590383396</v>
      </c>
      <c r="I540" s="48">
        <v>1.0834909589734E-2</v>
      </c>
      <c r="J540" s="48">
        <v>122.027507578409</v>
      </c>
      <c r="K540" s="48">
        <v>2.8111221427671299E-4</v>
      </c>
      <c r="L540" s="48">
        <v>4.7701523367637399E-3</v>
      </c>
      <c r="M540" s="48">
        <v>0.99855390838581004</v>
      </c>
      <c r="N540" s="48" t="s">
        <v>142</v>
      </c>
      <c r="O540" s="48">
        <v>1.0834909589734E-2</v>
      </c>
      <c r="P540" s="48" t="s">
        <v>163</v>
      </c>
      <c r="Q540" s="48">
        <v>537</v>
      </c>
      <c r="R540" s="78" t="s">
        <v>8</v>
      </c>
    </row>
    <row r="541" spans="1:18" x14ac:dyDescent="0.2">
      <c r="A541" s="48">
        <v>539</v>
      </c>
      <c r="B541" s="48">
        <v>1.0145940893310701</v>
      </c>
      <c r="C541" s="48">
        <v>1.44886205185366E-2</v>
      </c>
      <c r="D541" s="48">
        <v>1.28792219520185E-2</v>
      </c>
      <c r="E541" s="48">
        <v>6.7191799057991696E-3</v>
      </c>
      <c r="F541" s="48">
        <v>7.1385707556206907E-2</v>
      </c>
      <c r="G541" s="48" t="s">
        <v>142</v>
      </c>
      <c r="H541" s="48">
        <v>-0.88029583833717995</v>
      </c>
      <c r="I541" s="48">
        <v>1.08510291410551E-2</v>
      </c>
      <c r="J541" s="48">
        <v>122.377304745329</v>
      </c>
      <c r="K541" s="48">
        <v>2.8473200887064402E-4</v>
      </c>
      <c r="L541" s="48">
        <v>4.7831274384765804E-3</v>
      </c>
      <c r="M541" s="48">
        <v>0.99856172114174702</v>
      </c>
      <c r="N541" s="48" t="s">
        <v>142</v>
      </c>
      <c r="O541" s="48">
        <v>1.08510291410551E-2</v>
      </c>
      <c r="P541" s="48" t="s">
        <v>163</v>
      </c>
      <c r="Q541" s="48">
        <v>538</v>
      </c>
      <c r="R541" s="78" t="s">
        <v>8</v>
      </c>
    </row>
    <row r="542" spans="1:18" x14ac:dyDescent="0.2">
      <c r="A542" s="48">
        <v>540</v>
      </c>
      <c r="B542" s="48">
        <v>1.01459419940339</v>
      </c>
      <c r="C542" s="48">
        <v>1.4488729007550201E-2</v>
      </c>
      <c r="D542" s="48">
        <v>1.28807990384553E-2</v>
      </c>
      <c r="E542" s="48">
        <v>6.7244988948799399E-3</v>
      </c>
      <c r="F542" s="48">
        <v>7.1640908682226806E-2</v>
      </c>
      <c r="G542" s="48" t="s">
        <v>142</v>
      </c>
      <c r="H542" s="48">
        <v>-0.87286881401467098</v>
      </c>
      <c r="I542" s="48">
        <v>1.0875636034762199E-2</v>
      </c>
      <c r="J542" s="69">
        <v>123.773924229965</v>
      </c>
      <c r="K542" s="48">
        <v>2.9252624114419401E-4</v>
      </c>
      <c r="L542" s="48">
        <v>4.9714008571049104E-3</v>
      </c>
      <c r="M542" s="48">
        <v>0.99857858442702396</v>
      </c>
      <c r="N542" s="48" t="s">
        <v>142</v>
      </c>
      <c r="O542" s="48">
        <v>1.0875636034762199E-2</v>
      </c>
      <c r="P542" s="48" t="s">
        <v>163</v>
      </c>
      <c r="Q542" s="48">
        <v>539</v>
      </c>
      <c r="R542" s="78" t="s">
        <v>8</v>
      </c>
    </row>
    <row r="543" spans="1:18" x14ac:dyDescent="0.2">
      <c r="A543" s="48">
        <v>541</v>
      </c>
      <c r="B543" s="48">
        <v>1.0146034954868699</v>
      </c>
      <c r="C543" s="48">
        <v>1.44978913316534E-2</v>
      </c>
      <c r="D543" s="48">
        <v>1.2881596734009E-2</v>
      </c>
      <c r="E543" s="48">
        <v>6.7262322130033298E-3</v>
      </c>
      <c r="F543" s="48">
        <v>7.1680143109116107E-2</v>
      </c>
      <c r="G543" s="48" t="s">
        <v>142</v>
      </c>
      <c r="H543" s="48">
        <v>-0.84387927580028699</v>
      </c>
      <c r="I543" s="48">
        <v>1.0900035493602E-2</v>
      </c>
      <c r="J543" s="48">
        <v>124.835796642133</v>
      </c>
      <c r="K543" s="48">
        <v>2.96101307727039E-4</v>
      </c>
      <c r="L543" s="48">
        <v>5.1090084210924196E-3</v>
      </c>
      <c r="M543" s="48">
        <v>0.99862586465140801</v>
      </c>
      <c r="N543" s="48" t="s">
        <v>142</v>
      </c>
      <c r="O543" s="48">
        <v>1.0900035493602E-2</v>
      </c>
      <c r="P543" s="48" t="s">
        <v>163</v>
      </c>
      <c r="Q543" s="48">
        <v>540</v>
      </c>
      <c r="R543" s="78" t="s">
        <v>8</v>
      </c>
    </row>
    <row r="544" spans="1:18" x14ac:dyDescent="0.2">
      <c r="A544" s="48">
        <v>542</v>
      </c>
      <c r="B544" s="48">
        <v>1.0146103213609501</v>
      </c>
      <c r="C544" s="48">
        <v>1.45046189362303E-2</v>
      </c>
      <c r="D544" s="48">
        <v>1.2883342260264099E-2</v>
      </c>
      <c r="E544" s="48">
        <v>6.9951761310415002E-3</v>
      </c>
      <c r="F544" s="48">
        <v>7.1686415598109607E-2</v>
      </c>
      <c r="G544" s="48" t="s">
        <v>142</v>
      </c>
      <c r="H544" s="48">
        <v>-0.83684616102994602</v>
      </c>
      <c r="I544" s="48">
        <v>1.0901716610330899E-2</v>
      </c>
      <c r="J544" s="48">
        <v>126.204300593407</v>
      </c>
      <c r="K544" s="48">
        <v>3.03254500232833E-4</v>
      </c>
      <c r="L544" s="48">
        <v>5.1875929552898997E-3</v>
      </c>
      <c r="M544" s="48">
        <v>0.99867006180621698</v>
      </c>
      <c r="N544" s="48" t="s">
        <v>142</v>
      </c>
      <c r="O544" s="48">
        <v>1.0901716610330899E-2</v>
      </c>
      <c r="P544" s="48" t="s">
        <v>163</v>
      </c>
      <c r="Q544" s="48">
        <v>541</v>
      </c>
      <c r="R544" s="78" t="s">
        <v>8</v>
      </c>
    </row>
    <row r="545" spans="1:18" x14ac:dyDescent="0.2">
      <c r="A545" s="48">
        <v>543</v>
      </c>
      <c r="B545" s="48">
        <v>1.0146335023689299</v>
      </c>
      <c r="C545" s="48">
        <v>1.4527465878237601E-2</v>
      </c>
      <c r="D545" s="48">
        <v>1.28834850897572E-2</v>
      </c>
      <c r="E545" s="48">
        <v>7.0903426003355299E-3</v>
      </c>
      <c r="F545" s="48">
        <v>7.2185782967864695E-2</v>
      </c>
      <c r="G545" s="48" t="s">
        <v>142</v>
      </c>
      <c r="H545" s="48">
        <v>-0.81350166947375502</v>
      </c>
      <c r="I545" s="48">
        <v>1.0907213736857E-2</v>
      </c>
      <c r="J545" s="48">
        <v>126.67775868934601</v>
      </c>
      <c r="K545" s="48">
        <v>3.0380629594258798E-4</v>
      </c>
      <c r="L545" s="48">
        <v>5.1964164672467098E-3</v>
      </c>
      <c r="M545" s="48">
        <v>0.99869547698882999</v>
      </c>
      <c r="N545" s="48" t="s">
        <v>142</v>
      </c>
      <c r="O545" s="48">
        <v>1.0907213736857E-2</v>
      </c>
      <c r="P545" s="48" t="s">
        <v>163</v>
      </c>
      <c r="Q545" s="48">
        <v>542</v>
      </c>
      <c r="R545" s="78" t="s">
        <v>8</v>
      </c>
    </row>
    <row r="546" spans="1:18" x14ac:dyDescent="0.2">
      <c r="A546" s="48">
        <v>544</v>
      </c>
      <c r="B546" s="48">
        <v>1.01466246368935</v>
      </c>
      <c r="C546" s="48">
        <v>1.4556009098058801E-2</v>
      </c>
      <c r="D546" s="48">
        <v>1.28845955834463E-2</v>
      </c>
      <c r="E546" s="48">
        <v>7.2103161302144603E-3</v>
      </c>
      <c r="F546" s="69">
        <v>7.2378770444784898E-2</v>
      </c>
      <c r="G546" s="48" t="s">
        <v>142</v>
      </c>
      <c r="H546" s="48">
        <v>-0.796799888186984</v>
      </c>
      <c r="I546" s="48">
        <v>1.0935045774410601E-2</v>
      </c>
      <c r="J546" s="48">
        <v>126.773225079292</v>
      </c>
      <c r="K546" s="48">
        <v>3.0437473865694198E-4</v>
      </c>
      <c r="L546" s="48">
        <v>5.2480639521414602E-3</v>
      </c>
      <c r="M546" s="48">
        <v>0.99880227887460005</v>
      </c>
      <c r="N546" s="48" t="s">
        <v>142</v>
      </c>
      <c r="O546" s="48">
        <v>1.0935045774410601E-2</v>
      </c>
      <c r="P546" s="48" t="s">
        <v>163</v>
      </c>
      <c r="Q546" s="48">
        <v>543</v>
      </c>
      <c r="R546" s="78" t="s">
        <v>8</v>
      </c>
    </row>
    <row r="547" spans="1:18" x14ac:dyDescent="0.2">
      <c r="A547" s="48">
        <v>545</v>
      </c>
      <c r="B547" s="48">
        <v>1.01466309172238</v>
      </c>
      <c r="C547" s="48">
        <v>1.45566280554561E-2</v>
      </c>
      <c r="D547" s="48">
        <v>1.2885246242316999E-2</v>
      </c>
      <c r="E547" s="48">
        <v>7.2438558412998497E-3</v>
      </c>
      <c r="F547" s="48">
        <v>7.2682854906759603E-2</v>
      </c>
      <c r="G547" s="48" t="s">
        <v>142</v>
      </c>
      <c r="H547" s="48">
        <v>-0.79255867103375999</v>
      </c>
      <c r="I547" s="48">
        <v>1.0968650240683201E-2</v>
      </c>
      <c r="J547" s="48">
        <v>126.893135332155</v>
      </c>
      <c r="K547" s="48">
        <v>3.1104301674247399E-4</v>
      </c>
      <c r="L547" s="48">
        <v>5.3581325446557899E-3</v>
      </c>
      <c r="M547" s="48">
        <v>0.99881334571503</v>
      </c>
      <c r="N547" s="48" t="s">
        <v>142</v>
      </c>
      <c r="O547" s="48">
        <v>1.0968650240683201E-2</v>
      </c>
      <c r="P547" s="48" t="s">
        <v>163</v>
      </c>
      <c r="Q547" s="48">
        <v>544</v>
      </c>
      <c r="R547" s="78" t="s">
        <v>8</v>
      </c>
    </row>
    <row r="548" spans="1:18" x14ac:dyDescent="0.2">
      <c r="A548" s="48">
        <v>546</v>
      </c>
      <c r="B548" s="48">
        <v>1.01467488831118</v>
      </c>
      <c r="C548" s="48">
        <v>1.45682541018958E-2</v>
      </c>
      <c r="D548" s="48">
        <v>1.28864210309826E-2</v>
      </c>
      <c r="E548" s="48">
        <v>7.2693517275428804E-3</v>
      </c>
      <c r="F548" s="48">
        <v>7.26903660301291E-2</v>
      </c>
      <c r="G548" s="48" t="s">
        <v>142</v>
      </c>
      <c r="H548" s="48">
        <v>-0.78847109085788203</v>
      </c>
      <c r="I548" s="48">
        <v>1.0980154674429801E-2</v>
      </c>
      <c r="J548" s="48">
        <v>126.944961115653</v>
      </c>
      <c r="K548" s="48">
        <v>3.1254922750527299E-4</v>
      </c>
      <c r="L548" s="48">
        <v>5.5176229604971304E-3</v>
      </c>
      <c r="M548" s="48">
        <v>0.99887041357783901</v>
      </c>
      <c r="N548" s="48" t="s">
        <v>142</v>
      </c>
      <c r="O548" s="48">
        <v>1.0980154674429801E-2</v>
      </c>
      <c r="P548" s="48" t="s">
        <v>163</v>
      </c>
      <c r="Q548" s="48">
        <v>545</v>
      </c>
      <c r="R548" s="78" t="s">
        <v>8</v>
      </c>
    </row>
    <row r="549" spans="1:18" x14ac:dyDescent="0.2">
      <c r="A549" s="48">
        <v>547</v>
      </c>
      <c r="B549" s="48">
        <v>1.01469907898016</v>
      </c>
      <c r="C549" s="48">
        <v>1.4592094625498001E-2</v>
      </c>
      <c r="D549" s="48">
        <v>1.28867439582445E-2</v>
      </c>
      <c r="E549" s="48">
        <v>7.3236380843449802E-3</v>
      </c>
      <c r="F549" s="48">
        <v>7.27398018022683E-2</v>
      </c>
      <c r="G549" s="48" t="s">
        <v>142</v>
      </c>
      <c r="H549" s="48">
        <v>-0.78082328262752099</v>
      </c>
      <c r="I549" s="48">
        <v>1.10228571245741E-2</v>
      </c>
      <c r="J549" s="48">
        <v>127.30776699170301</v>
      </c>
      <c r="K549" s="48">
        <v>3.1768797903025702E-4</v>
      </c>
      <c r="L549" s="48">
        <v>5.5841722720960897E-3</v>
      </c>
      <c r="M549" s="48">
        <v>0.99887225940794599</v>
      </c>
      <c r="N549" s="48" t="s">
        <v>142</v>
      </c>
      <c r="O549" s="48">
        <v>1.10228571245741E-2</v>
      </c>
      <c r="P549" s="48" t="s">
        <v>163</v>
      </c>
      <c r="Q549" s="48">
        <v>546</v>
      </c>
      <c r="R549" s="78" t="s">
        <v>8</v>
      </c>
    </row>
    <row r="550" spans="1:18" x14ac:dyDescent="0.2">
      <c r="A550" s="48">
        <v>548</v>
      </c>
      <c r="B550" s="48">
        <v>1.01473903596902</v>
      </c>
      <c r="C550" s="48">
        <v>1.463147201629E-2</v>
      </c>
      <c r="D550" s="48">
        <v>1.2887043896501299E-2</v>
      </c>
      <c r="E550" s="48">
        <v>7.4624327290900398E-3</v>
      </c>
      <c r="F550" s="48">
        <v>7.2843617353484796E-2</v>
      </c>
      <c r="G550" s="48" t="s">
        <v>142</v>
      </c>
      <c r="H550" s="48">
        <v>-0.77864863046808697</v>
      </c>
      <c r="I550" s="48">
        <v>1.10269648414192E-2</v>
      </c>
      <c r="J550" s="48">
        <v>127.409779865739</v>
      </c>
      <c r="K550" s="48">
        <v>3.3546575881699298E-4</v>
      </c>
      <c r="L550" s="48">
        <v>5.6443549841644E-3</v>
      </c>
      <c r="M550" s="48">
        <v>0.99888544841673998</v>
      </c>
      <c r="N550" s="48" t="s">
        <v>142</v>
      </c>
      <c r="O550" s="48">
        <v>1.10269648414192E-2</v>
      </c>
      <c r="P550" s="48" t="s">
        <v>163</v>
      </c>
      <c r="Q550" s="48">
        <v>547</v>
      </c>
      <c r="R550" s="78" t="s">
        <v>8</v>
      </c>
    </row>
    <row r="551" spans="1:18" x14ac:dyDescent="0.2">
      <c r="A551" s="48">
        <v>549</v>
      </c>
      <c r="B551" s="48">
        <v>1.0147429625273101</v>
      </c>
      <c r="C551" s="48">
        <v>1.46353415340228E-2</v>
      </c>
      <c r="D551" s="48">
        <v>1.2887390232945601E-2</v>
      </c>
      <c r="E551" s="48">
        <v>7.4857130481205099E-3</v>
      </c>
      <c r="F551" s="48">
        <v>7.3198751824055094E-2</v>
      </c>
      <c r="G551" s="48" t="s">
        <v>142</v>
      </c>
      <c r="H551" s="48">
        <v>-0.77747726831401398</v>
      </c>
      <c r="I551" s="48">
        <v>1.10427607066331E-2</v>
      </c>
      <c r="J551" s="48">
        <v>127.549972755113</v>
      </c>
      <c r="K551" s="48">
        <v>3.4989521930486498E-4</v>
      </c>
      <c r="L551" s="48">
        <v>5.7234764858120997E-3</v>
      </c>
      <c r="M551" s="48">
        <v>0.99892533263759498</v>
      </c>
      <c r="N551" s="48" t="s">
        <v>142</v>
      </c>
      <c r="O551" s="48">
        <v>1.10427607066331E-2</v>
      </c>
      <c r="P551" s="48" t="s">
        <v>163</v>
      </c>
      <c r="Q551" s="48">
        <v>548</v>
      </c>
      <c r="R551" s="78" t="s">
        <v>8</v>
      </c>
    </row>
    <row r="552" spans="1:18" x14ac:dyDescent="0.2">
      <c r="A552" s="48">
        <v>550</v>
      </c>
      <c r="B552" s="48">
        <v>1.0147431431407801</v>
      </c>
      <c r="C552" s="48">
        <v>1.4635519523380399E-2</v>
      </c>
      <c r="D552" s="48">
        <v>1.28883098350102E-2</v>
      </c>
      <c r="E552" s="48">
        <v>7.51835977064847E-3</v>
      </c>
      <c r="F552" s="48">
        <v>7.33159804937044E-2</v>
      </c>
      <c r="G552" s="48" t="s">
        <v>142</v>
      </c>
      <c r="H552" s="48">
        <v>-0.77457886773737294</v>
      </c>
      <c r="I552" s="48">
        <v>1.11350515706173E-2</v>
      </c>
      <c r="J552" s="48">
        <v>128.78365912308701</v>
      </c>
      <c r="K552" s="48">
        <v>3.53599023540727E-4</v>
      </c>
      <c r="L552" s="48">
        <v>5.7267146435075397E-3</v>
      </c>
      <c r="M552" s="48">
        <v>0.99894617403143804</v>
      </c>
      <c r="N552" s="48" t="s">
        <v>142</v>
      </c>
      <c r="O552" s="48">
        <v>1.11350515706173E-2</v>
      </c>
      <c r="P552" s="48" t="s">
        <v>163</v>
      </c>
      <c r="Q552" s="48">
        <v>549</v>
      </c>
      <c r="R552" s="78" t="s">
        <v>8</v>
      </c>
    </row>
    <row r="553" spans="1:18" x14ac:dyDescent="0.2">
      <c r="A553" s="48">
        <v>551</v>
      </c>
      <c r="B553" s="48">
        <v>1.0147658378550199</v>
      </c>
      <c r="C553" s="48">
        <v>1.46578842573703E-2</v>
      </c>
      <c r="D553" s="48">
        <v>1.28891483902568E-2</v>
      </c>
      <c r="E553" s="48">
        <v>7.5783998579270701E-3</v>
      </c>
      <c r="F553" s="48">
        <v>7.3316573048577999E-2</v>
      </c>
      <c r="G553" s="48" t="s">
        <v>142</v>
      </c>
      <c r="H553" s="48">
        <v>-0.77347556442804699</v>
      </c>
      <c r="I553" s="48">
        <v>1.1181414257107201E-2</v>
      </c>
      <c r="J553" s="48">
        <v>129.46355391380399</v>
      </c>
      <c r="K553" s="48">
        <v>3.6102103271061102E-4</v>
      </c>
      <c r="L553" s="48">
        <v>5.7618437940402398E-3</v>
      </c>
      <c r="M553" s="48">
        <v>0.99895115708956905</v>
      </c>
      <c r="N553" s="48" t="s">
        <v>142</v>
      </c>
      <c r="O553" s="48">
        <v>1.1181414257107201E-2</v>
      </c>
      <c r="P553" s="48" t="s">
        <v>163</v>
      </c>
      <c r="Q553" s="48">
        <v>550</v>
      </c>
      <c r="R553" s="78" t="s">
        <v>8</v>
      </c>
    </row>
    <row r="554" spans="1:18" x14ac:dyDescent="0.2">
      <c r="A554" s="48">
        <v>552</v>
      </c>
      <c r="B554" s="48">
        <v>1.01478652892605</v>
      </c>
      <c r="C554" s="48">
        <v>1.4678274045153599E-2</v>
      </c>
      <c r="D554" s="48">
        <v>1.28918547102867E-2</v>
      </c>
      <c r="E554" s="48">
        <v>7.7190515145824498E-3</v>
      </c>
      <c r="F554" s="48">
        <v>7.3463302711368694E-2</v>
      </c>
      <c r="G554" s="48" t="s">
        <v>142</v>
      </c>
      <c r="H554" s="48">
        <v>-0.767709667675751</v>
      </c>
      <c r="I554" s="48">
        <v>1.1224460950454099E-2</v>
      </c>
      <c r="J554" s="48">
        <v>130.59370951536101</v>
      </c>
      <c r="K554" s="48">
        <v>3.6848611823680599E-4</v>
      </c>
      <c r="L554" s="48">
        <v>5.8737882131099104E-3</v>
      </c>
      <c r="M554" s="48">
        <v>0.99895178725463996</v>
      </c>
      <c r="N554" s="48" t="s">
        <v>142</v>
      </c>
      <c r="O554" s="48">
        <v>1.1224460950454099E-2</v>
      </c>
      <c r="P554" s="48" t="s">
        <v>163</v>
      </c>
      <c r="Q554" s="48">
        <v>551</v>
      </c>
      <c r="R554" s="78" t="s">
        <v>8</v>
      </c>
    </row>
    <row r="555" spans="1:18" x14ac:dyDescent="0.2">
      <c r="A555" s="48">
        <v>553</v>
      </c>
      <c r="B555" s="48">
        <v>1.0147964586760501</v>
      </c>
      <c r="C555" s="48">
        <v>1.46880590601633E-2</v>
      </c>
      <c r="D555" s="69">
        <v>1.28939511915618E-2</v>
      </c>
      <c r="E555" s="48">
        <v>7.8013293250600198E-3</v>
      </c>
      <c r="F555" s="48">
        <v>7.3471441380300706E-2</v>
      </c>
      <c r="G555" s="48" t="s">
        <v>142</v>
      </c>
      <c r="H555" s="48">
        <v>-0.74664129758591802</v>
      </c>
      <c r="I555" s="48">
        <v>1.12312221767197E-2</v>
      </c>
      <c r="J555" s="48">
        <v>131.014497898939</v>
      </c>
      <c r="K555" s="48">
        <v>3.7071317783982598E-4</v>
      </c>
      <c r="L555" s="48">
        <v>5.8877236899347596E-3</v>
      </c>
      <c r="M555" s="48">
        <v>0.99895741560117601</v>
      </c>
      <c r="N555" s="48" t="s">
        <v>142</v>
      </c>
      <c r="O555" s="48">
        <v>1.12312221767197E-2</v>
      </c>
      <c r="P555" s="48" t="s">
        <v>163</v>
      </c>
      <c r="Q555" s="48">
        <v>552</v>
      </c>
      <c r="R555" s="78" t="s">
        <v>8</v>
      </c>
    </row>
    <row r="556" spans="1:18" x14ac:dyDescent="0.2">
      <c r="A556" s="48">
        <v>554</v>
      </c>
      <c r="B556" s="48">
        <v>1.01480009908371</v>
      </c>
      <c r="C556" s="48">
        <v>1.46916463816409E-2</v>
      </c>
      <c r="D556" s="48">
        <v>1.28950486516395E-2</v>
      </c>
      <c r="E556" s="48">
        <v>7.9103363499413003E-3</v>
      </c>
      <c r="F556" s="48">
        <v>7.3593400799272096E-2</v>
      </c>
      <c r="G556" s="48" t="s">
        <v>142</v>
      </c>
      <c r="H556" s="48">
        <v>-0.74383915972863801</v>
      </c>
      <c r="I556" s="48">
        <v>1.12690453424296E-2</v>
      </c>
      <c r="J556" s="48">
        <v>131.323778724953</v>
      </c>
      <c r="K556" s="48">
        <v>3.7589335878813698E-4</v>
      </c>
      <c r="L556" s="48">
        <v>5.9398525728907798E-3</v>
      </c>
      <c r="M556" s="48">
        <v>0.99899279974093902</v>
      </c>
      <c r="N556" s="48" t="s">
        <v>142</v>
      </c>
      <c r="O556" s="48">
        <v>1.12690453424296E-2</v>
      </c>
      <c r="P556" s="48" t="s">
        <v>163</v>
      </c>
      <c r="Q556" s="48">
        <v>553</v>
      </c>
      <c r="R556" s="78" t="s">
        <v>8</v>
      </c>
    </row>
    <row r="557" spans="1:18" x14ac:dyDescent="0.2">
      <c r="A557" s="48">
        <v>555</v>
      </c>
      <c r="B557" s="48">
        <v>1.01481536164521</v>
      </c>
      <c r="C557" s="48">
        <v>1.4706686237017E-2</v>
      </c>
      <c r="D557" s="48">
        <v>1.28961322754242E-2</v>
      </c>
      <c r="E557" s="48">
        <v>8.0510965933492003E-3</v>
      </c>
      <c r="F557" s="48">
        <v>7.3714507559452094E-2</v>
      </c>
      <c r="G557" s="48" t="s">
        <v>142</v>
      </c>
      <c r="H557" s="48">
        <v>-0.73703928499347404</v>
      </c>
      <c r="I557" s="48">
        <v>1.1292554871541001E-2</v>
      </c>
      <c r="J557" s="48">
        <v>131.553554759522</v>
      </c>
      <c r="K557" s="48">
        <v>3.7882259983545698E-4</v>
      </c>
      <c r="L557" s="48">
        <v>5.9880375930132703E-3</v>
      </c>
      <c r="M557" s="48">
        <v>0.99899706748610595</v>
      </c>
      <c r="N557" s="48" t="s">
        <v>142</v>
      </c>
      <c r="O557" s="48">
        <v>1.1292554871541001E-2</v>
      </c>
      <c r="P557" s="48" t="s">
        <v>163</v>
      </c>
      <c r="Q557" s="48">
        <v>554</v>
      </c>
      <c r="R557" s="78" t="s">
        <v>8</v>
      </c>
    </row>
    <row r="558" spans="1:18" x14ac:dyDescent="0.2">
      <c r="A558" s="48">
        <v>556</v>
      </c>
      <c r="B558" s="48">
        <v>1.01481741323754</v>
      </c>
      <c r="C558" s="48">
        <v>1.4708707875969E-2</v>
      </c>
      <c r="D558" s="48">
        <v>1.28974889598138E-2</v>
      </c>
      <c r="E558" s="48">
        <v>8.15359944673422E-3</v>
      </c>
      <c r="F558" s="48">
        <v>7.3739552820910798E-2</v>
      </c>
      <c r="G558" s="48" t="s">
        <v>142</v>
      </c>
      <c r="H558" s="48">
        <v>-0.72522035656574402</v>
      </c>
      <c r="I558" s="48">
        <v>1.13410287100727E-2</v>
      </c>
      <c r="J558" s="48">
        <v>131.76412894395099</v>
      </c>
      <c r="K558" s="48">
        <v>3.9382214568651298E-4</v>
      </c>
      <c r="L558" s="48">
        <v>5.9920866746211304E-3</v>
      </c>
      <c r="M558" s="48">
        <v>0.99900923267645003</v>
      </c>
      <c r="N558" s="48" t="s">
        <v>142</v>
      </c>
      <c r="O558" s="48">
        <v>1.13410287100727E-2</v>
      </c>
      <c r="P558" s="48" t="s">
        <v>163</v>
      </c>
      <c r="Q558" s="48">
        <v>555</v>
      </c>
      <c r="R558" s="78" t="s">
        <v>8</v>
      </c>
    </row>
    <row r="559" spans="1:18" x14ac:dyDescent="0.2">
      <c r="A559" s="48">
        <v>557</v>
      </c>
      <c r="B559" s="48">
        <v>1.01484478523996</v>
      </c>
      <c r="C559" s="48">
        <v>1.47356798542937E-2</v>
      </c>
      <c r="D559" s="48">
        <v>1.28976932737706E-2</v>
      </c>
      <c r="E559" s="48">
        <v>8.3251870718231407E-3</v>
      </c>
      <c r="F559" s="48">
        <v>7.3860397448455795E-2</v>
      </c>
      <c r="G559" s="48" t="s">
        <v>142</v>
      </c>
      <c r="H559" s="48">
        <v>-0.71995493983578795</v>
      </c>
      <c r="I559" s="48">
        <v>1.1384174544884501E-2</v>
      </c>
      <c r="J559" s="48">
        <v>132.49387658271499</v>
      </c>
      <c r="K559" s="48">
        <v>3.9608512275831302E-4</v>
      </c>
      <c r="L559" s="48">
        <v>6.1042437716681101E-3</v>
      </c>
      <c r="M559" s="48">
        <v>0.99902344201167204</v>
      </c>
      <c r="N559" s="48" t="s">
        <v>142</v>
      </c>
      <c r="O559" s="48">
        <v>1.1384174544884501E-2</v>
      </c>
      <c r="P559" s="48" t="s">
        <v>163</v>
      </c>
      <c r="Q559" s="48">
        <v>556</v>
      </c>
      <c r="R559" s="78" t="s">
        <v>8</v>
      </c>
    </row>
    <row r="560" spans="1:18" x14ac:dyDescent="0.2">
      <c r="A560" s="48">
        <v>558</v>
      </c>
      <c r="B560" s="48">
        <v>1.0148501720760501</v>
      </c>
      <c r="C560" s="48">
        <v>1.47409878795956E-2</v>
      </c>
      <c r="D560" s="48">
        <v>1.28978553809146E-2</v>
      </c>
      <c r="E560" s="48">
        <v>8.4151911741305197E-3</v>
      </c>
      <c r="F560" s="48">
        <v>7.3919986235923205E-2</v>
      </c>
      <c r="G560" s="48" t="s">
        <v>142</v>
      </c>
      <c r="H560" s="48">
        <v>-0.71953301422540406</v>
      </c>
      <c r="I560" s="48">
        <v>1.13856192467638E-2</v>
      </c>
      <c r="J560" s="48">
        <v>132.80917796513799</v>
      </c>
      <c r="K560" s="48">
        <v>3.9706636811283498E-4</v>
      </c>
      <c r="L560" s="48">
        <v>6.2862067533727504E-3</v>
      </c>
      <c r="M560" s="48">
        <v>0.99904531556830001</v>
      </c>
      <c r="N560" s="48" t="s">
        <v>142</v>
      </c>
      <c r="O560" s="48">
        <v>1.13856192467638E-2</v>
      </c>
      <c r="P560" s="48" t="s">
        <v>163</v>
      </c>
      <c r="Q560" s="48">
        <v>557</v>
      </c>
      <c r="R560" s="78" t="s">
        <v>8</v>
      </c>
    </row>
    <row r="561" spans="1:18" x14ac:dyDescent="0.2">
      <c r="A561" s="48">
        <v>559</v>
      </c>
      <c r="B561" s="48">
        <v>1.01485682906659</v>
      </c>
      <c r="C561" s="48">
        <v>1.4747547437735001E-2</v>
      </c>
      <c r="D561" s="48">
        <v>1.2898999267604801E-2</v>
      </c>
      <c r="E561" s="48">
        <v>8.4480476311188206E-3</v>
      </c>
      <c r="F561" s="48">
        <v>7.3962706943177803E-2</v>
      </c>
      <c r="G561" s="48" t="s">
        <v>142</v>
      </c>
      <c r="H561" s="48">
        <v>-0.71877555230285906</v>
      </c>
      <c r="I561" s="48">
        <v>1.1392566585380501E-2</v>
      </c>
      <c r="J561" s="48">
        <v>134.024318594052</v>
      </c>
      <c r="K561" s="48">
        <v>3.9737344395906099E-4</v>
      </c>
      <c r="L561" s="48">
        <v>6.3021789673472503E-3</v>
      </c>
      <c r="M561" s="48">
        <v>0.99906292427094401</v>
      </c>
      <c r="N561" s="48" t="s">
        <v>142</v>
      </c>
      <c r="O561" s="48">
        <v>1.1392566585380501E-2</v>
      </c>
      <c r="P561" s="48" t="s">
        <v>163</v>
      </c>
      <c r="Q561" s="48">
        <v>558</v>
      </c>
      <c r="R561" s="78" t="s">
        <v>8</v>
      </c>
    </row>
    <row r="562" spans="1:18" x14ac:dyDescent="0.2">
      <c r="A562" s="48">
        <v>560</v>
      </c>
      <c r="B562" s="48">
        <v>1.01488787625111</v>
      </c>
      <c r="C562" s="48">
        <v>1.4778139644172201E-2</v>
      </c>
      <c r="D562" s="48">
        <v>1.2899187618961701E-2</v>
      </c>
      <c r="E562" s="48">
        <v>8.5439618972906906E-3</v>
      </c>
      <c r="F562" s="48">
        <v>7.3977461333102804E-2</v>
      </c>
      <c r="G562" s="48" t="s">
        <v>142</v>
      </c>
      <c r="H562" s="48">
        <v>-0.71788820139641096</v>
      </c>
      <c r="I562" s="48">
        <v>1.15443143740394E-2</v>
      </c>
      <c r="J562" s="48">
        <v>134.08871244278299</v>
      </c>
      <c r="K562" s="48">
        <v>4.1395693355230799E-4</v>
      </c>
      <c r="L562" s="48">
        <v>6.4792800537038101E-3</v>
      </c>
      <c r="M562" s="48">
        <v>0.999077366434173</v>
      </c>
      <c r="N562" s="48" t="s">
        <v>142</v>
      </c>
      <c r="O562" s="48">
        <v>1.15443143740394E-2</v>
      </c>
      <c r="P562" s="48" t="s">
        <v>163</v>
      </c>
      <c r="Q562" s="48">
        <v>559</v>
      </c>
      <c r="R562" s="78" t="s">
        <v>8</v>
      </c>
    </row>
    <row r="563" spans="1:18" x14ac:dyDescent="0.2">
      <c r="A563" s="48">
        <v>561</v>
      </c>
      <c r="B563" s="48">
        <v>1.0148985107192201</v>
      </c>
      <c r="C563" s="48">
        <v>1.4788618055286199E-2</v>
      </c>
      <c r="D563" s="48">
        <v>1.28997598989596E-2</v>
      </c>
      <c r="E563" s="48">
        <v>8.5498880249232495E-3</v>
      </c>
      <c r="F563" s="69">
        <v>7.4016899334253705E-2</v>
      </c>
      <c r="G563" s="48" t="s">
        <v>142</v>
      </c>
      <c r="H563" s="48">
        <v>-0.71129994060681401</v>
      </c>
      <c r="I563" s="48">
        <v>1.15557000898297E-2</v>
      </c>
      <c r="J563" s="48">
        <v>134.82307290040001</v>
      </c>
      <c r="K563" s="48">
        <v>4.1404046256827601E-4</v>
      </c>
      <c r="L563" s="48">
        <v>6.6252245793223504E-3</v>
      </c>
      <c r="M563" s="48">
        <v>0.99911818143216502</v>
      </c>
      <c r="N563" s="48" t="s">
        <v>142</v>
      </c>
      <c r="O563" s="48">
        <v>1.15557000898297E-2</v>
      </c>
      <c r="P563" s="48" t="s">
        <v>163</v>
      </c>
      <c r="Q563" s="48">
        <v>560</v>
      </c>
      <c r="R563" s="78" t="s">
        <v>8</v>
      </c>
    </row>
    <row r="564" spans="1:18" x14ac:dyDescent="0.2">
      <c r="A564" s="48">
        <v>562</v>
      </c>
      <c r="B564" s="48">
        <v>1.01490771271657</v>
      </c>
      <c r="C564" s="48">
        <v>1.47976849280104E-2</v>
      </c>
      <c r="D564" s="48">
        <v>1.28997796669131E-2</v>
      </c>
      <c r="E564" s="48">
        <v>8.6052443274779698E-3</v>
      </c>
      <c r="F564" s="48">
        <v>7.4146099731286594E-2</v>
      </c>
      <c r="G564" s="48" t="s">
        <v>142</v>
      </c>
      <c r="H564" s="48">
        <v>-0.69843664924730897</v>
      </c>
      <c r="I564" s="48">
        <v>1.1573956934743701E-2</v>
      </c>
      <c r="J564" s="48">
        <v>135.10586782197399</v>
      </c>
      <c r="K564" s="48">
        <v>4.1419727751842999E-4</v>
      </c>
      <c r="L564" s="48">
        <v>6.65971037222451E-3</v>
      </c>
      <c r="M564" s="48">
        <v>0.99916858992604096</v>
      </c>
      <c r="N564" s="48" t="s">
        <v>142</v>
      </c>
      <c r="O564" s="48">
        <v>1.1573956934743701E-2</v>
      </c>
      <c r="P564" s="48" t="s">
        <v>163</v>
      </c>
      <c r="Q564" s="48">
        <v>561</v>
      </c>
      <c r="R564" s="78" t="s">
        <v>8</v>
      </c>
    </row>
    <row r="565" spans="1:18" x14ac:dyDescent="0.2">
      <c r="A565" s="48">
        <v>563</v>
      </c>
      <c r="B565" s="48">
        <v>1.0149170548572399</v>
      </c>
      <c r="C565" s="48">
        <v>1.48068898020679E-2</v>
      </c>
      <c r="D565" s="48">
        <v>1.29000586349908E-2</v>
      </c>
      <c r="E565" s="48">
        <v>8.9286681951720008E-3</v>
      </c>
      <c r="F565" s="48">
        <v>7.4348349666860394E-2</v>
      </c>
      <c r="G565" s="48" t="s">
        <v>142</v>
      </c>
      <c r="H565" s="48">
        <v>-0.69519190418773902</v>
      </c>
      <c r="I565" s="69">
        <v>1.16850625399033E-2</v>
      </c>
      <c r="J565" s="48">
        <v>135.301964552312</v>
      </c>
      <c r="K565" s="48">
        <v>4.1639141765152399E-4</v>
      </c>
      <c r="L565" s="48">
        <v>6.8747314825698897E-3</v>
      </c>
      <c r="M565" s="48">
        <v>0.99922130790677999</v>
      </c>
      <c r="N565" s="48" t="s">
        <v>142</v>
      </c>
      <c r="O565" s="69">
        <v>1.16850625399033E-2</v>
      </c>
      <c r="P565" s="48" t="s">
        <v>163</v>
      </c>
      <c r="Q565" s="48">
        <v>562</v>
      </c>
      <c r="R565" s="78" t="s">
        <v>8</v>
      </c>
    </row>
    <row r="566" spans="1:18" x14ac:dyDescent="0.2">
      <c r="A566" s="48">
        <v>564</v>
      </c>
      <c r="B566" s="48">
        <v>1.01493989704177</v>
      </c>
      <c r="C566" s="48">
        <v>1.4829396003317801E-2</v>
      </c>
      <c r="D566" s="48">
        <v>1.2900353892233899E-2</v>
      </c>
      <c r="E566" s="48">
        <v>8.9747684844594597E-3</v>
      </c>
      <c r="F566" s="48">
        <v>7.4372892776943103E-2</v>
      </c>
      <c r="G566" s="48" t="s">
        <v>142</v>
      </c>
      <c r="H566" s="48">
        <v>-0.69169487653744</v>
      </c>
      <c r="I566" s="48">
        <v>1.17088493905505E-2</v>
      </c>
      <c r="J566" s="48">
        <v>135.60764288566</v>
      </c>
      <c r="K566" s="48">
        <v>4.1704839776192501E-4</v>
      </c>
      <c r="L566" s="48">
        <v>6.9065098342718702E-3</v>
      </c>
      <c r="M566" s="48">
        <v>0.999231631270731</v>
      </c>
      <c r="N566" s="48" t="s">
        <v>142</v>
      </c>
      <c r="O566" s="48">
        <v>1.17088493905505E-2</v>
      </c>
      <c r="P566" s="48" t="s">
        <v>163</v>
      </c>
      <c r="Q566" s="48">
        <v>563</v>
      </c>
      <c r="R566" s="78" t="s">
        <v>8</v>
      </c>
    </row>
    <row r="567" spans="1:18" x14ac:dyDescent="0.2">
      <c r="A567" s="48">
        <v>565</v>
      </c>
      <c r="B567" s="48">
        <v>1.0149453516762901</v>
      </c>
      <c r="C567" s="48">
        <v>1.48347703312751E-2</v>
      </c>
      <c r="D567" s="48">
        <v>1.29007589558523E-2</v>
      </c>
      <c r="E567" s="48">
        <v>9.0081075138603098E-3</v>
      </c>
      <c r="F567" s="48">
        <v>7.4548337433844897E-2</v>
      </c>
      <c r="G567" s="48" t="s">
        <v>142</v>
      </c>
      <c r="H567" s="48">
        <v>-0.68750729317401804</v>
      </c>
      <c r="I567" s="48">
        <v>1.1723846104086401E-2</v>
      </c>
      <c r="J567" s="48">
        <v>139.30616243379799</v>
      </c>
      <c r="K567" s="48">
        <v>4.2364657533876298E-4</v>
      </c>
      <c r="L567" s="48">
        <v>6.9627436270231404E-3</v>
      </c>
      <c r="M567" s="48">
        <v>0.99929002120214405</v>
      </c>
      <c r="N567" s="48" t="s">
        <v>142</v>
      </c>
      <c r="O567" s="48">
        <v>1.1723846104086401E-2</v>
      </c>
      <c r="P567" s="48" t="s">
        <v>163</v>
      </c>
      <c r="Q567" s="48">
        <v>564</v>
      </c>
      <c r="R567" s="78" t="s">
        <v>8</v>
      </c>
    </row>
    <row r="568" spans="1:18" x14ac:dyDescent="0.2">
      <c r="A568" s="48">
        <v>566</v>
      </c>
      <c r="B568" s="48">
        <v>1.01494915863459</v>
      </c>
      <c r="C568" s="48">
        <v>1.4838521224024501E-2</v>
      </c>
      <c r="D568" s="48">
        <v>1.29012426017323E-2</v>
      </c>
      <c r="E568" s="48">
        <v>9.0180252688279797E-3</v>
      </c>
      <c r="F568" s="48">
        <v>7.4702470669888998E-2</v>
      </c>
      <c r="G568" s="48" t="s">
        <v>142</v>
      </c>
      <c r="H568" s="48">
        <v>-0.68123008994844403</v>
      </c>
      <c r="I568" s="48">
        <v>1.1762978253484701E-2</v>
      </c>
      <c r="J568" s="48">
        <v>139.34525020055599</v>
      </c>
      <c r="K568" s="48">
        <v>4.2414165494692602E-4</v>
      </c>
      <c r="L568" s="48">
        <v>6.9660972273100398E-3</v>
      </c>
      <c r="M568" s="48">
        <v>0.99930357816797999</v>
      </c>
      <c r="N568" s="48" t="s">
        <v>142</v>
      </c>
      <c r="O568" s="48">
        <v>1.1762978253484701E-2</v>
      </c>
      <c r="P568" s="48" t="s">
        <v>163</v>
      </c>
      <c r="Q568" s="48">
        <v>565</v>
      </c>
      <c r="R568" s="78" t="s">
        <v>8</v>
      </c>
    </row>
    <row r="569" spans="1:18" x14ac:dyDescent="0.2">
      <c r="A569" s="48">
        <v>567</v>
      </c>
      <c r="B569" s="48">
        <v>1.0149494284513401</v>
      </c>
      <c r="C569" s="48">
        <v>1.483878706661E-2</v>
      </c>
      <c r="D569" s="48">
        <v>1.2901614070477701E-2</v>
      </c>
      <c r="E569" s="48">
        <v>9.1440802252064808E-3</v>
      </c>
      <c r="F569" s="48">
        <v>7.4871329838165898E-2</v>
      </c>
      <c r="G569" s="48" t="s">
        <v>142</v>
      </c>
      <c r="H569" s="48">
        <v>-0.68115363716043298</v>
      </c>
      <c r="I569" s="48">
        <v>1.1823616994478901E-2</v>
      </c>
      <c r="J569" s="48">
        <v>141.03615597841599</v>
      </c>
      <c r="K569" s="48">
        <v>4.2483596628991802E-4</v>
      </c>
      <c r="L569" s="48">
        <v>6.9865684224902896E-3</v>
      </c>
      <c r="M569" s="48">
        <v>0.99935352936993704</v>
      </c>
      <c r="N569" s="48" t="s">
        <v>142</v>
      </c>
      <c r="O569" s="48">
        <v>1.1823616994478901E-2</v>
      </c>
      <c r="P569" s="48" t="s">
        <v>163</v>
      </c>
      <c r="Q569" s="48">
        <v>566</v>
      </c>
      <c r="R569" s="78" t="s">
        <v>8</v>
      </c>
    </row>
    <row r="570" spans="1:18" x14ac:dyDescent="0.2">
      <c r="A570" s="48">
        <v>568</v>
      </c>
      <c r="B570" s="48">
        <v>1.01497156909569</v>
      </c>
      <c r="C570" s="48">
        <v>1.4860601358281E-2</v>
      </c>
      <c r="D570" s="48">
        <v>1.29016175520065E-2</v>
      </c>
      <c r="E570" s="48">
        <v>9.1936604253770992E-3</v>
      </c>
      <c r="F570" s="48">
        <v>7.4884777670465696E-2</v>
      </c>
      <c r="G570" s="48" t="s">
        <v>142</v>
      </c>
      <c r="H570" s="48">
        <v>-0.67063298266839499</v>
      </c>
      <c r="I570" s="48">
        <v>1.18244264347858E-2</v>
      </c>
      <c r="J570" s="48">
        <v>141.204479898362</v>
      </c>
      <c r="K570" s="48">
        <v>4.2948215767555899E-4</v>
      </c>
      <c r="L570" s="48">
        <v>7.1041624931300401E-3</v>
      </c>
      <c r="M570" s="69">
        <v>0.99937442124701903</v>
      </c>
      <c r="N570" s="48" t="s">
        <v>142</v>
      </c>
      <c r="O570" s="48">
        <v>1.18244264347858E-2</v>
      </c>
      <c r="P570" s="48" t="s">
        <v>163</v>
      </c>
      <c r="Q570" s="48">
        <v>567</v>
      </c>
      <c r="R570" s="78" t="s">
        <v>8</v>
      </c>
    </row>
    <row r="571" spans="1:18" x14ac:dyDescent="0.2">
      <c r="A571" s="48">
        <v>569</v>
      </c>
      <c r="B571" s="48">
        <v>1.0149858247377901</v>
      </c>
      <c r="C571" s="48">
        <v>1.48746466206494E-2</v>
      </c>
      <c r="D571" s="48">
        <v>1.2903109451039301E-2</v>
      </c>
      <c r="E571" s="48">
        <v>9.24909882580284E-3</v>
      </c>
      <c r="F571" s="48">
        <v>7.5055951028590404E-2</v>
      </c>
      <c r="G571" s="48" t="s">
        <v>142</v>
      </c>
      <c r="H571" s="48">
        <v>-0.66409308597204098</v>
      </c>
      <c r="I571" s="48">
        <v>1.1870090993289201E-2</v>
      </c>
      <c r="J571" s="48">
        <v>141.40427688539</v>
      </c>
      <c r="K571" s="48">
        <v>4.3297315242641699E-4</v>
      </c>
      <c r="L571" s="48">
        <v>7.2632244870288604E-3</v>
      </c>
      <c r="M571" s="48">
        <v>0.99938400205353395</v>
      </c>
      <c r="N571" s="48" t="s">
        <v>142</v>
      </c>
      <c r="O571" s="48">
        <v>1.1870090993289201E-2</v>
      </c>
      <c r="P571" s="48" t="s">
        <v>163</v>
      </c>
      <c r="Q571" s="48">
        <v>568</v>
      </c>
      <c r="R571" s="78" t="s">
        <v>8</v>
      </c>
    </row>
    <row r="572" spans="1:18" x14ac:dyDescent="0.2">
      <c r="A572" s="48">
        <v>570</v>
      </c>
      <c r="B572" s="48">
        <v>1.0149999808024099</v>
      </c>
      <c r="C572" s="48">
        <v>1.4888593579867999E-2</v>
      </c>
      <c r="D572" s="48">
        <v>1.29038057805754E-2</v>
      </c>
      <c r="E572" s="48">
        <v>9.2649460953392205E-3</v>
      </c>
      <c r="F572" s="48">
        <v>7.5088255803933301E-2</v>
      </c>
      <c r="G572" s="48" t="s">
        <v>142</v>
      </c>
      <c r="H572" s="48">
        <v>-0.66124129564469103</v>
      </c>
      <c r="I572" s="48">
        <v>1.19120085113886E-2</v>
      </c>
      <c r="J572" s="48">
        <v>141.59815239230301</v>
      </c>
      <c r="K572" s="48">
        <v>4.4890660177508398E-4</v>
      </c>
      <c r="L572" s="48">
        <v>7.2673568411846003E-3</v>
      </c>
      <c r="M572" s="48">
        <v>0.99940276335845202</v>
      </c>
      <c r="N572" s="48" t="s">
        <v>142</v>
      </c>
      <c r="O572" s="48">
        <v>1.19120085113886E-2</v>
      </c>
      <c r="P572" s="48" t="s">
        <v>163</v>
      </c>
      <c r="Q572" s="48">
        <v>569</v>
      </c>
      <c r="R572" s="78" t="s">
        <v>8</v>
      </c>
    </row>
    <row r="573" spans="1:18" x14ac:dyDescent="0.2">
      <c r="A573" s="48">
        <v>571</v>
      </c>
      <c r="B573" s="48">
        <v>1.0150133051717301</v>
      </c>
      <c r="C573" s="48">
        <v>1.4901720951409301E-2</v>
      </c>
      <c r="D573" s="48">
        <v>1.2906786976050201E-2</v>
      </c>
      <c r="E573" s="48">
        <v>9.3008464615743202E-3</v>
      </c>
      <c r="F573" s="48">
        <v>7.5101551514503595E-2</v>
      </c>
      <c r="G573" s="48" t="s">
        <v>142</v>
      </c>
      <c r="H573" s="48">
        <v>-0.65770433155935104</v>
      </c>
      <c r="I573" s="48">
        <v>1.20137658595721E-2</v>
      </c>
      <c r="J573" s="69">
        <v>142.05133424279401</v>
      </c>
      <c r="K573" s="48">
        <v>4.4929411883879101E-4</v>
      </c>
      <c r="L573" s="48">
        <v>7.3691562952775897E-3</v>
      </c>
      <c r="M573" s="48">
        <v>0.99941913160551699</v>
      </c>
      <c r="N573" s="48" t="s">
        <v>142</v>
      </c>
      <c r="O573" s="48">
        <v>1.20137658595721E-2</v>
      </c>
      <c r="P573" s="48" t="s">
        <v>163</v>
      </c>
      <c r="Q573" s="48">
        <v>570</v>
      </c>
      <c r="R573" s="78" t="s">
        <v>8</v>
      </c>
    </row>
    <row r="574" spans="1:18" x14ac:dyDescent="0.2">
      <c r="A574" s="48">
        <v>572</v>
      </c>
      <c r="B574" s="48">
        <v>1.01501540249806</v>
      </c>
      <c r="C574" s="48">
        <v>1.49037872535483E-2</v>
      </c>
      <c r="D574" s="48">
        <v>1.29073992575965E-2</v>
      </c>
      <c r="E574" s="48">
        <v>9.3084671586134392E-3</v>
      </c>
      <c r="F574" s="48">
        <v>7.5121295254226395E-2</v>
      </c>
      <c r="G574" s="48" t="s">
        <v>142</v>
      </c>
      <c r="H574" s="48">
        <v>-0.65294371703071596</v>
      </c>
      <c r="I574" s="48">
        <v>1.2136253995632401E-2</v>
      </c>
      <c r="J574" s="48">
        <v>142.81789094105</v>
      </c>
      <c r="K574" s="48">
        <v>4.6298559780318099E-4</v>
      </c>
      <c r="L574" s="48">
        <v>7.3873723915077096E-3</v>
      </c>
      <c r="M574" s="48">
        <v>0.99942823431786099</v>
      </c>
      <c r="N574" s="48" t="s">
        <v>142</v>
      </c>
      <c r="O574" s="48">
        <v>1.2136253995632401E-2</v>
      </c>
      <c r="P574" s="48" t="s">
        <v>163</v>
      </c>
      <c r="Q574" s="48">
        <v>571</v>
      </c>
      <c r="R574" s="78" t="s">
        <v>8</v>
      </c>
    </row>
    <row r="575" spans="1:18" x14ac:dyDescent="0.2">
      <c r="A575" s="48">
        <v>573</v>
      </c>
      <c r="B575" s="48">
        <v>1.0150262701399899</v>
      </c>
      <c r="C575" s="48">
        <v>1.4914494070142901E-2</v>
      </c>
      <c r="D575" s="48">
        <v>1.2908340876248E-2</v>
      </c>
      <c r="E575" s="48">
        <v>9.4131027970893195E-3</v>
      </c>
      <c r="F575" s="48">
        <v>7.51859263800575E-2</v>
      </c>
      <c r="G575" s="48" t="s">
        <v>142</v>
      </c>
      <c r="H575" s="69">
        <v>-0.65102795813846803</v>
      </c>
      <c r="I575" s="48">
        <v>1.21411650583146E-2</v>
      </c>
      <c r="J575" s="48">
        <v>143.33526880996899</v>
      </c>
      <c r="K575" s="48">
        <v>4.6511802101318098E-4</v>
      </c>
      <c r="L575" s="48">
        <v>7.4278707453243904E-3</v>
      </c>
      <c r="M575" s="48">
        <v>0.99944088802416498</v>
      </c>
      <c r="N575" s="48" t="s">
        <v>142</v>
      </c>
      <c r="O575" s="48">
        <v>1.21411650583146E-2</v>
      </c>
      <c r="P575" s="48" t="s">
        <v>163</v>
      </c>
      <c r="Q575" s="48">
        <v>572</v>
      </c>
      <c r="R575" s="78" t="s">
        <v>8</v>
      </c>
    </row>
    <row r="576" spans="1:18" x14ac:dyDescent="0.2">
      <c r="A576" s="48">
        <v>574</v>
      </c>
      <c r="B576" s="48">
        <v>1.01504218033619</v>
      </c>
      <c r="C576" s="48">
        <v>1.49301686117486E-2</v>
      </c>
      <c r="D576" s="48">
        <v>1.2909156372691801E-2</v>
      </c>
      <c r="E576" s="48">
        <v>9.4559013663784303E-3</v>
      </c>
      <c r="F576" s="48">
        <v>7.5266014379677004E-2</v>
      </c>
      <c r="G576" s="48" t="s">
        <v>142</v>
      </c>
      <c r="H576" s="48">
        <v>-0.64804399015905301</v>
      </c>
      <c r="I576" s="48">
        <v>1.216583752994E-2</v>
      </c>
      <c r="J576" s="48">
        <v>143.79875625141801</v>
      </c>
      <c r="K576" s="48">
        <v>4.6884754817354702E-4</v>
      </c>
      <c r="L576" s="48">
        <v>7.6323157179471199E-3</v>
      </c>
      <c r="M576" s="48">
        <v>0.99945829375681206</v>
      </c>
      <c r="N576" s="48" t="s">
        <v>142</v>
      </c>
      <c r="O576" s="48">
        <v>1.216583752994E-2</v>
      </c>
      <c r="P576" s="48" t="s">
        <v>163</v>
      </c>
      <c r="Q576" s="48">
        <v>573</v>
      </c>
      <c r="R576" s="78" t="s">
        <v>8</v>
      </c>
    </row>
    <row r="577" spans="1:18" x14ac:dyDescent="0.2">
      <c r="A577" s="48">
        <v>575</v>
      </c>
      <c r="B577" s="48">
        <v>1.01505317737334</v>
      </c>
      <c r="C577" s="48">
        <v>1.49410026221873E-2</v>
      </c>
      <c r="D577" s="48">
        <v>1.29100056671196E-2</v>
      </c>
      <c r="E577" s="48">
        <v>9.4632163817932793E-3</v>
      </c>
      <c r="F577" s="69">
        <v>7.5400396568030395E-2</v>
      </c>
      <c r="G577" s="48" t="s">
        <v>142</v>
      </c>
      <c r="H577" s="48">
        <v>-0.63706300121765702</v>
      </c>
      <c r="I577" s="48">
        <v>1.22052031106139E-2</v>
      </c>
      <c r="J577" s="48">
        <v>146.885676806877</v>
      </c>
      <c r="K577" s="48">
        <v>4.7586430659975198E-4</v>
      </c>
      <c r="L577" s="48">
        <v>7.6708583192635097E-3</v>
      </c>
      <c r="M577" s="48">
        <v>0.999474360017653</v>
      </c>
      <c r="N577" s="48" t="s">
        <v>142</v>
      </c>
      <c r="O577" s="48">
        <v>1.22052031106139E-2</v>
      </c>
      <c r="P577" s="48" t="s">
        <v>163</v>
      </c>
      <c r="Q577" s="48">
        <v>574</v>
      </c>
      <c r="R577" s="78" t="s">
        <v>8</v>
      </c>
    </row>
    <row r="578" spans="1:18" x14ac:dyDescent="0.2">
      <c r="A578" s="48">
        <v>576</v>
      </c>
      <c r="B578" s="48">
        <v>1.0150866397942599</v>
      </c>
      <c r="C578" s="48">
        <v>1.4973968254053E-2</v>
      </c>
      <c r="D578" s="48">
        <v>1.2910235609160801E-2</v>
      </c>
      <c r="E578" s="48">
        <v>9.5583970704761802E-3</v>
      </c>
      <c r="F578" s="48">
        <v>7.5492353016687094E-2</v>
      </c>
      <c r="G578" s="48" t="s">
        <v>142</v>
      </c>
      <c r="H578" s="48">
        <v>-0.62484042000433904</v>
      </c>
      <c r="I578" s="48">
        <v>1.22484796166973E-2</v>
      </c>
      <c r="J578" s="48">
        <v>149.29462107001501</v>
      </c>
      <c r="K578" s="48">
        <v>4.8246560461691801E-4</v>
      </c>
      <c r="L578" s="48">
        <v>7.8999169325511404E-3</v>
      </c>
      <c r="M578" s="48">
        <v>0.99950469109404405</v>
      </c>
      <c r="N578" s="48" t="s">
        <v>142</v>
      </c>
      <c r="O578" s="48">
        <v>1.22484796166973E-2</v>
      </c>
      <c r="P578" s="48" t="s">
        <v>163</v>
      </c>
      <c r="Q578" s="48">
        <v>575</v>
      </c>
      <c r="R578" s="78" t="s">
        <v>8</v>
      </c>
    </row>
    <row r="579" spans="1:18" x14ac:dyDescent="0.2">
      <c r="A579" s="48">
        <v>577</v>
      </c>
      <c r="B579" s="48">
        <v>1.0151438244031401</v>
      </c>
      <c r="C579" s="48">
        <v>1.50303013747602E-2</v>
      </c>
      <c r="D579" s="48">
        <v>1.29108382414212E-2</v>
      </c>
      <c r="E579" s="48">
        <v>9.6780408596558992E-3</v>
      </c>
      <c r="F579" s="48">
        <v>7.5650795828584402E-2</v>
      </c>
      <c r="G579" s="48" t="s">
        <v>142</v>
      </c>
      <c r="H579" s="48">
        <v>-0.61482106427432204</v>
      </c>
      <c r="I579" s="48">
        <v>1.2304054524702899E-2</v>
      </c>
      <c r="J579" s="69">
        <v>150.382957021642</v>
      </c>
      <c r="K579" s="48">
        <v>5.06199544590196E-4</v>
      </c>
      <c r="L579" s="48">
        <v>7.9279422459086705E-3</v>
      </c>
      <c r="M579" s="48">
        <v>0.99951610301735205</v>
      </c>
      <c r="N579" s="48" t="s">
        <v>142</v>
      </c>
      <c r="O579" s="48">
        <v>1.2304054524702899E-2</v>
      </c>
      <c r="P579" s="48" t="s">
        <v>163</v>
      </c>
      <c r="Q579" s="48">
        <v>576</v>
      </c>
      <c r="R579" s="78" t="s">
        <v>8</v>
      </c>
    </row>
    <row r="580" spans="1:18" x14ac:dyDescent="0.2">
      <c r="A580" s="48">
        <v>578</v>
      </c>
      <c r="B580" s="48">
        <v>1.01514570038944</v>
      </c>
      <c r="C580" s="48">
        <v>1.5032149373558901E-2</v>
      </c>
      <c r="D580" s="48">
        <v>1.29122602548343E-2</v>
      </c>
      <c r="E580" s="48">
        <v>9.7187953076611593E-3</v>
      </c>
      <c r="F580" s="48">
        <v>7.5656645244630602E-2</v>
      </c>
      <c r="G580" s="48" t="s">
        <v>142</v>
      </c>
      <c r="H580" s="48">
        <v>-0.61458545608107895</v>
      </c>
      <c r="I580" s="48">
        <v>1.2417788435348701E-2</v>
      </c>
      <c r="J580" s="48">
        <v>150.477328212749</v>
      </c>
      <c r="K580" s="48">
        <v>5.1527424157938196E-4</v>
      </c>
      <c r="L580" s="48">
        <v>7.9715880482824093E-3</v>
      </c>
      <c r="M580" s="48">
        <v>0.99952701789890297</v>
      </c>
      <c r="N580" s="48" t="s">
        <v>142</v>
      </c>
      <c r="O580" s="48">
        <v>1.2417788435348701E-2</v>
      </c>
      <c r="P580" s="48" t="s">
        <v>163</v>
      </c>
      <c r="Q580" s="48">
        <v>577</v>
      </c>
      <c r="R580" s="78" t="s">
        <v>8</v>
      </c>
    </row>
    <row r="581" spans="1:18" x14ac:dyDescent="0.2">
      <c r="A581" s="48">
        <v>579</v>
      </c>
      <c r="B581" s="48">
        <v>1.01514691066017</v>
      </c>
      <c r="C581" s="48">
        <v>1.50333415866628E-2</v>
      </c>
      <c r="D581" s="48">
        <v>1.2912574101151699E-2</v>
      </c>
      <c r="E581" s="48">
        <v>9.9082434613263007E-3</v>
      </c>
      <c r="F581" s="48">
        <v>7.6044988070389799E-2</v>
      </c>
      <c r="G581" s="48" t="s">
        <v>142</v>
      </c>
      <c r="H581" s="48">
        <v>-0.60539291011364105</v>
      </c>
      <c r="I581" s="48">
        <v>1.25006396275589E-2</v>
      </c>
      <c r="J581" s="48">
        <v>150.55953019325699</v>
      </c>
      <c r="K581" s="48">
        <v>5.2128372878709598E-4</v>
      </c>
      <c r="L581" s="48">
        <v>8.0542254854323002E-3</v>
      </c>
      <c r="M581" s="48">
        <v>0.999534350954007</v>
      </c>
      <c r="N581" s="48" t="s">
        <v>142</v>
      </c>
      <c r="O581" s="48">
        <v>1.25006396275589E-2</v>
      </c>
      <c r="P581" s="48" t="s">
        <v>163</v>
      </c>
      <c r="Q581" s="48">
        <v>578</v>
      </c>
      <c r="R581" s="78" t="s">
        <v>8</v>
      </c>
    </row>
    <row r="582" spans="1:18" x14ac:dyDescent="0.2">
      <c r="A582" s="48">
        <v>580</v>
      </c>
      <c r="B582" s="48">
        <v>1.0151469883227999</v>
      </c>
      <c r="C582" s="48">
        <v>1.50334180904902E-2</v>
      </c>
      <c r="D582" s="48">
        <v>1.29132059203726E-2</v>
      </c>
      <c r="E582" s="48">
        <v>1.0193940625571199E-2</v>
      </c>
      <c r="F582" s="48">
        <v>7.6246337975640496E-2</v>
      </c>
      <c r="G582" s="48" t="s">
        <v>142</v>
      </c>
      <c r="H582" s="48">
        <v>-0.595031685751511</v>
      </c>
      <c r="I582" s="48">
        <v>1.25139954979898E-2</v>
      </c>
      <c r="J582" s="48">
        <v>151.32032192385699</v>
      </c>
      <c r="K582" s="48">
        <v>5.3105786669300397E-4</v>
      </c>
      <c r="L582" s="48">
        <v>8.0946677784518896E-3</v>
      </c>
      <c r="M582" s="48">
        <v>0.99954955299758597</v>
      </c>
      <c r="N582" s="48" t="s">
        <v>142</v>
      </c>
      <c r="O582" s="48">
        <v>1.25139954979898E-2</v>
      </c>
      <c r="P582" s="48" t="s">
        <v>163</v>
      </c>
      <c r="Q582" s="48">
        <v>579</v>
      </c>
      <c r="R582" s="78" t="s">
        <v>8</v>
      </c>
    </row>
    <row r="583" spans="1:18" x14ac:dyDescent="0.2">
      <c r="A583" s="48">
        <v>581</v>
      </c>
      <c r="B583" s="48">
        <v>1.0151566143941699</v>
      </c>
      <c r="C583" s="48">
        <v>1.50429004864766E-2</v>
      </c>
      <c r="D583" s="48">
        <v>1.29140371502254E-2</v>
      </c>
      <c r="E583" s="48">
        <v>1.0207831088073299E-2</v>
      </c>
      <c r="F583" s="48">
        <v>7.6451691046616602E-2</v>
      </c>
      <c r="G583" s="48" t="s">
        <v>142</v>
      </c>
      <c r="H583" s="48">
        <v>-0.59491601171886999</v>
      </c>
      <c r="I583" s="48">
        <v>1.25559557364612E-2</v>
      </c>
      <c r="J583" s="48">
        <v>152.77488046427999</v>
      </c>
      <c r="K583" s="48">
        <v>5.5022786599830998E-4</v>
      </c>
      <c r="L583" s="48">
        <v>8.1328396271613205E-3</v>
      </c>
      <c r="M583" s="48">
        <v>0.99958238024162804</v>
      </c>
      <c r="N583" s="48" t="s">
        <v>142</v>
      </c>
      <c r="O583" s="48">
        <v>1.25559557364612E-2</v>
      </c>
      <c r="P583" s="48" t="s">
        <v>163</v>
      </c>
      <c r="Q583" s="48">
        <v>580</v>
      </c>
      <c r="R583" s="78" t="s">
        <v>8</v>
      </c>
    </row>
    <row r="584" spans="1:18" x14ac:dyDescent="0.2">
      <c r="A584" s="48">
        <v>582</v>
      </c>
      <c r="B584" s="48">
        <v>1.0151601484166599</v>
      </c>
      <c r="C584" s="48">
        <v>1.5046381738823901E-2</v>
      </c>
      <c r="D584" s="48">
        <v>1.29141669855723E-2</v>
      </c>
      <c r="E584" s="48">
        <v>1.0221905400754801E-2</v>
      </c>
      <c r="F584" s="48">
        <v>7.64632818831774E-2</v>
      </c>
      <c r="G584" s="48" t="s">
        <v>142</v>
      </c>
      <c r="H584" s="69">
        <v>-0.58173212118320705</v>
      </c>
      <c r="I584" s="48">
        <v>1.26283561520345E-2</v>
      </c>
      <c r="J584" s="48">
        <v>154.29800872244201</v>
      </c>
      <c r="K584" s="48">
        <v>5.5235842749119096E-4</v>
      </c>
      <c r="L584" s="48">
        <v>8.2078708835189099E-3</v>
      </c>
      <c r="M584" s="48">
        <v>0.99960944232382598</v>
      </c>
      <c r="N584" s="48" t="s">
        <v>142</v>
      </c>
      <c r="O584" s="48">
        <v>1.26283561520345E-2</v>
      </c>
      <c r="P584" s="48" t="s">
        <v>163</v>
      </c>
      <c r="Q584" s="48">
        <v>581</v>
      </c>
      <c r="R584" s="78" t="s">
        <v>8</v>
      </c>
    </row>
    <row r="585" spans="1:18" x14ac:dyDescent="0.2">
      <c r="A585" s="48">
        <v>583</v>
      </c>
      <c r="B585" s="48">
        <v>1.0151678761671099</v>
      </c>
      <c r="C585" s="48">
        <v>1.5053994056001401E-2</v>
      </c>
      <c r="D585" s="48">
        <v>1.2915429580111401E-2</v>
      </c>
      <c r="E585" s="48">
        <v>1.0661128823497901E-2</v>
      </c>
      <c r="F585" s="48">
        <v>7.6494020599682994E-2</v>
      </c>
      <c r="G585" s="48" t="s">
        <v>142</v>
      </c>
      <c r="H585" s="48">
        <v>-0.58097840330568196</v>
      </c>
      <c r="I585" s="48">
        <v>1.2645146334214E-2</v>
      </c>
      <c r="J585" s="48">
        <v>155.624276345467</v>
      </c>
      <c r="K585" s="48">
        <v>5.8220216236299401E-4</v>
      </c>
      <c r="L585" s="48">
        <v>8.3210001776987397E-3</v>
      </c>
      <c r="M585" s="48">
        <v>0.99961116862843102</v>
      </c>
      <c r="N585" s="48" t="s">
        <v>142</v>
      </c>
      <c r="O585" s="48">
        <v>1.2645146334214E-2</v>
      </c>
      <c r="P585" s="48" t="s">
        <v>163</v>
      </c>
      <c r="Q585" s="48">
        <v>582</v>
      </c>
      <c r="R585" s="78" t="s">
        <v>8</v>
      </c>
    </row>
    <row r="586" spans="1:18" x14ac:dyDescent="0.2">
      <c r="A586" s="48">
        <v>584</v>
      </c>
      <c r="B586" s="48">
        <v>1.0152077892179601</v>
      </c>
      <c r="C586" s="48">
        <v>1.50933099831302E-2</v>
      </c>
      <c r="D586" s="48">
        <v>1.29165983004487E-2</v>
      </c>
      <c r="E586" s="48">
        <v>1.0664417441957501E-2</v>
      </c>
      <c r="F586" s="48">
        <v>7.6510784379679106E-2</v>
      </c>
      <c r="G586" s="48" t="s">
        <v>142</v>
      </c>
      <c r="H586" s="48">
        <v>-0.57994662723717405</v>
      </c>
      <c r="I586" s="48">
        <v>1.26639633635215E-2</v>
      </c>
      <c r="J586" s="48">
        <v>156.211448589197</v>
      </c>
      <c r="K586" s="48">
        <v>5.9742713798380601E-4</v>
      </c>
      <c r="L586" s="48">
        <v>8.33927444926808E-3</v>
      </c>
      <c r="M586" s="48">
        <v>0.99963312435742901</v>
      </c>
      <c r="N586" s="48" t="s">
        <v>142</v>
      </c>
      <c r="O586" s="48">
        <v>1.26639633635215E-2</v>
      </c>
      <c r="P586" s="48" t="s">
        <v>163</v>
      </c>
      <c r="Q586" s="48">
        <v>583</v>
      </c>
      <c r="R586" s="78" t="s">
        <v>8</v>
      </c>
    </row>
    <row r="587" spans="1:18" x14ac:dyDescent="0.2">
      <c r="A587" s="48">
        <v>585</v>
      </c>
      <c r="B587" s="48">
        <v>1.0152383811118399</v>
      </c>
      <c r="C587" s="48">
        <v>1.5123443157142299E-2</v>
      </c>
      <c r="D587" s="48">
        <v>1.29168753621959E-2</v>
      </c>
      <c r="E587" s="69">
        <v>1.09146593594103E-2</v>
      </c>
      <c r="F587" s="48">
        <v>7.6530592428355998E-2</v>
      </c>
      <c r="G587" s="48" t="s">
        <v>142</v>
      </c>
      <c r="H587" s="48">
        <v>-0.573075105305203</v>
      </c>
      <c r="I587" s="48">
        <v>1.26756533164649E-2</v>
      </c>
      <c r="J587" s="48">
        <v>156.34796427274301</v>
      </c>
      <c r="K587" s="48">
        <v>6.0045601428628198E-4</v>
      </c>
      <c r="L587" s="48">
        <v>8.3448744079805699E-3</v>
      </c>
      <c r="M587" s="48">
        <v>0.99963946281111804</v>
      </c>
      <c r="N587" s="48" t="s">
        <v>142</v>
      </c>
      <c r="O587" s="48">
        <v>1.26756533164649E-2</v>
      </c>
      <c r="P587" s="48" t="s">
        <v>163</v>
      </c>
      <c r="Q587" s="48">
        <v>584</v>
      </c>
      <c r="R587" s="78" t="s">
        <v>8</v>
      </c>
    </row>
    <row r="588" spans="1:18" x14ac:dyDescent="0.2">
      <c r="A588" s="48">
        <v>586</v>
      </c>
      <c r="B588" s="48">
        <v>1.01525875929083</v>
      </c>
      <c r="C588" s="48">
        <v>1.5143515265176599E-2</v>
      </c>
      <c r="D588" s="48">
        <v>1.29259651505521E-2</v>
      </c>
      <c r="E588" s="48">
        <v>1.1213290862760499E-2</v>
      </c>
      <c r="F588" s="48">
        <v>7.6571439872297697E-2</v>
      </c>
      <c r="G588" s="48" t="s">
        <v>142</v>
      </c>
      <c r="H588" s="48">
        <v>-0.57052447316114796</v>
      </c>
      <c r="I588" s="48">
        <v>1.2685248792012899E-2</v>
      </c>
      <c r="J588" s="48">
        <v>158.28829744315101</v>
      </c>
      <c r="K588" s="48">
        <v>6.2119859688894701E-4</v>
      </c>
      <c r="L588" s="48">
        <v>8.4532070031953996E-3</v>
      </c>
      <c r="M588" s="48">
        <v>0.99966862360035602</v>
      </c>
      <c r="N588" s="48" t="s">
        <v>142</v>
      </c>
      <c r="O588" s="48">
        <v>1.2685248792012899E-2</v>
      </c>
      <c r="P588" s="48" t="s">
        <v>163</v>
      </c>
      <c r="Q588" s="48">
        <v>585</v>
      </c>
      <c r="R588" s="78" t="s">
        <v>8</v>
      </c>
    </row>
    <row r="589" spans="1:18" x14ac:dyDescent="0.2">
      <c r="A589" s="48">
        <v>587</v>
      </c>
      <c r="B589" s="48">
        <v>1.0152731344483501</v>
      </c>
      <c r="C589" s="48">
        <v>1.51576742720571E-2</v>
      </c>
      <c r="D589" s="48">
        <v>1.2927269593900999E-2</v>
      </c>
      <c r="E589" s="48">
        <v>1.1779106388887101E-2</v>
      </c>
      <c r="F589" s="48">
        <v>7.6640907786754101E-2</v>
      </c>
      <c r="G589" s="48" t="s">
        <v>142</v>
      </c>
      <c r="H589" s="48">
        <v>-0.55337919696894899</v>
      </c>
      <c r="I589" s="48">
        <v>1.26970340816137E-2</v>
      </c>
      <c r="J589" s="48">
        <v>158.32269660573601</v>
      </c>
      <c r="K589" s="48">
        <v>6.2125788659707197E-4</v>
      </c>
      <c r="L589" s="48">
        <v>8.5226136100373193E-3</v>
      </c>
      <c r="M589" s="48">
        <v>0.99967023041335601</v>
      </c>
      <c r="N589" s="48" t="s">
        <v>142</v>
      </c>
      <c r="O589" s="48">
        <v>1.26970340816137E-2</v>
      </c>
      <c r="P589" s="48" t="s">
        <v>163</v>
      </c>
      <c r="Q589" s="48">
        <v>586</v>
      </c>
      <c r="R589" s="78" t="s">
        <v>8</v>
      </c>
    </row>
    <row r="590" spans="1:18" x14ac:dyDescent="0.2">
      <c r="A590" s="48">
        <v>588</v>
      </c>
      <c r="B590" s="48">
        <v>1.0153090448249</v>
      </c>
      <c r="C590" s="48">
        <v>1.5193043809834E-2</v>
      </c>
      <c r="D590" s="48">
        <v>1.29291668981978E-2</v>
      </c>
      <c r="E590" s="48">
        <v>1.18713144276503E-2</v>
      </c>
      <c r="F590" s="48">
        <v>7.6668665027365204E-2</v>
      </c>
      <c r="G590" s="48" t="s">
        <v>142</v>
      </c>
      <c r="H590" s="48">
        <v>-0.55217807145447895</v>
      </c>
      <c r="I590" s="48">
        <v>1.2770666450466799E-2</v>
      </c>
      <c r="J590" s="48">
        <v>160.68319773407299</v>
      </c>
      <c r="K590" s="48">
        <v>6.21988441335214E-4</v>
      </c>
      <c r="L590" s="48">
        <v>8.6570805054292099E-3</v>
      </c>
      <c r="M590" s="69">
        <v>0.99967106859731603</v>
      </c>
      <c r="N590" s="48" t="s">
        <v>142</v>
      </c>
      <c r="O590" s="48">
        <v>1.2770666450466799E-2</v>
      </c>
      <c r="P590" s="48" t="s">
        <v>163</v>
      </c>
      <c r="Q590" s="48">
        <v>587</v>
      </c>
      <c r="R590" s="78" t="s">
        <v>8</v>
      </c>
    </row>
    <row r="591" spans="1:18" x14ac:dyDescent="0.2">
      <c r="A591" s="48">
        <v>589</v>
      </c>
      <c r="B591" s="48">
        <v>1.0153285710937701</v>
      </c>
      <c r="C591" s="48">
        <v>1.5212275472560301E-2</v>
      </c>
      <c r="D591" s="69">
        <v>1.29307349657536E-2</v>
      </c>
      <c r="E591" s="48">
        <v>1.18923466587606E-2</v>
      </c>
      <c r="F591" s="48">
        <v>7.6727927449182304E-2</v>
      </c>
      <c r="G591" s="48" t="s">
        <v>142</v>
      </c>
      <c r="H591" s="48">
        <v>-0.53573802284813998</v>
      </c>
      <c r="I591" s="48">
        <v>1.2804378930538599E-2</v>
      </c>
      <c r="J591" s="48">
        <v>160.87253307767401</v>
      </c>
      <c r="K591" s="48">
        <v>6.2580525967381902E-4</v>
      </c>
      <c r="L591" s="48">
        <v>8.68487387582461E-3</v>
      </c>
      <c r="M591" s="48">
        <v>0.999675027158339</v>
      </c>
      <c r="N591" s="48" t="s">
        <v>142</v>
      </c>
      <c r="O591" s="48">
        <v>1.2804378930538599E-2</v>
      </c>
      <c r="P591" s="48" t="s">
        <v>163</v>
      </c>
      <c r="Q591" s="48">
        <v>588</v>
      </c>
      <c r="R591" s="78" t="s">
        <v>8</v>
      </c>
    </row>
    <row r="592" spans="1:18" x14ac:dyDescent="0.2">
      <c r="A592" s="48">
        <v>590</v>
      </c>
      <c r="B592" s="48">
        <v>1.01533351529232</v>
      </c>
      <c r="C592" s="48">
        <v>1.52171450159229E-2</v>
      </c>
      <c r="D592" s="48">
        <v>1.29309153231193E-2</v>
      </c>
      <c r="E592" s="48">
        <v>1.1923640052155E-2</v>
      </c>
      <c r="F592" s="48">
        <v>7.7055090212203303E-2</v>
      </c>
      <c r="G592" s="48" t="s">
        <v>142</v>
      </c>
      <c r="H592" s="48">
        <v>-0.53267610254436204</v>
      </c>
      <c r="I592" s="48">
        <v>1.28431442364402E-2</v>
      </c>
      <c r="J592" s="48">
        <v>161.03030044753399</v>
      </c>
      <c r="K592" s="48">
        <v>6.4686136973246804E-4</v>
      </c>
      <c r="L592" s="48">
        <v>8.8554453520921506E-3</v>
      </c>
      <c r="M592" s="48">
        <v>0.99970236532492496</v>
      </c>
      <c r="N592" s="48" t="s">
        <v>142</v>
      </c>
      <c r="O592" s="48">
        <v>1.28431442364402E-2</v>
      </c>
      <c r="P592" s="48" t="s">
        <v>163</v>
      </c>
      <c r="Q592" s="48">
        <v>589</v>
      </c>
      <c r="R592" s="78" t="s">
        <v>8</v>
      </c>
    </row>
    <row r="593" spans="1:18" x14ac:dyDescent="0.2">
      <c r="A593" s="48">
        <v>591</v>
      </c>
      <c r="B593" s="48">
        <v>1.01534537268243</v>
      </c>
      <c r="C593" s="48">
        <v>1.5228823268138399E-2</v>
      </c>
      <c r="D593" s="48">
        <v>1.29309352122255E-2</v>
      </c>
      <c r="E593" s="48">
        <v>1.19596500004014E-2</v>
      </c>
      <c r="F593" s="48">
        <v>7.7237326415218993E-2</v>
      </c>
      <c r="G593" s="48" t="s">
        <v>142</v>
      </c>
      <c r="H593" s="48">
        <v>-0.52604258131461801</v>
      </c>
      <c r="I593" s="48">
        <v>1.2888139211623E-2</v>
      </c>
      <c r="J593" s="48">
        <v>163.18727990796</v>
      </c>
      <c r="K593" s="48">
        <v>6.5550969478389803E-4</v>
      </c>
      <c r="L593" s="48">
        <v>8.8688609725809091E-3</v>
      </c>
      <c r="M593" s="69">
        <v>0.99975551716911404</v>
      </c>
      <c r="N593" s="48" t="s">
        <v>142</v>
      </c>
      <c r="O593" s="48">
        <v>1.2888139211623E-2</v>
      </c>
      <c r="P593" s="48" t="s">
        <v>163</v>
      </c>
      <c r="Q593" s="48">
        <v>590</v>
      </c>
      <c r="R593" s="78" t="s">
        <v>8</v>
      </c>
    </row>
    <row r="594" spans="1:18" x14ac:dyDescent="0.2">
      <c r="A594" s="48">
        <v>592</v>
      </c>
      <c r="B594" s="48">
        <v>1.0153651519132501</v>
      </c>
      <c r="C594" s="48">
        <v>1.5248303376787E-2</v>
      </c>
      <c r="D594" s="48">
        <v>1.2932525698346501E-2</v>
      </c>
      <c r="E594" s="48">
        <v>1.21065507872234E-2</v>
      </c>
      <c r="F594" s="48">
        <v>7.7669799608861598E-2</v>
      </c>
      <c r="G594" s="48" t="s">
        <v>142</v>
      </c>
      <c r="H594" s="48">
        <v>-0.51009300984795902</v>
      </c>
      <c r="I594" s="48">
        <v>1.29074508915904E-2</v>
      </c>
      <c r="J594" s="48">
        <v>164.01185983458399</v>
      </c>
      <c r="K594" s="48">
        <v>6.64213555852597E-4</v>
      </c>
      <c r="L594" s="48">
        <v>8.9129885157949694E-3</v>
      </c>
      <c r="M594" s="48">
        <v>0.99975640655799103</v>
      </c>
      <c r="N594" s="48" t="s">
        <v>142</v>
      </c>
      <c r="O594" s="48">
        <v>1.29074508915904E-2</v>
      </c>
      <c r="P594" s="48" t="s">
        <v>163</v>
      </c>
      <c r="Q594" s="48">
        <v>591</v>
      </c>
      <c r="R594" s="78" t="s">
        <v>8</v>
      </c>
    </row>
    <row r="595" spans="1:18" x14ac:dyDescent="0.2">
      <c r="A595" s="48">
        <v>593</v>
      </c>
      <c r="B595" s="48">
        <v>1.01537041311488</v>
      </c>
      <c r="C595" s="48">
        <v>1.52534849491427E-2</v>
      </c>
      <c r="D595" s="48">
        <v>1.29327521490431E-2</v>
      </c>
      <c r="E595" s="48">
        <v>1.2119854855831801E-2</v>
      </c>
      <c r="F595" s="48">
        <v>7.7794786039731001E-2</v>
      </c>
      <c r="G595" s="48" t="s">
        <v>142</v>
      </c>
      <c r="H595" s="48">
        <v>-0.50848724368856901</v>
      </c>
      <c r="I595" s="48">
        <v>1.2912712100016301E-2</v>
      </c>
      <c r="J595" s="48">
        <v>164.22531145030399</v>
      </c>
      <c r="K595" s="48">
        <v>6.6929472634904197E-4</v>
      </c>
      <c r="L595" s="48">
        <v>8.9836206394137592E-3</v>
      </c>
      <c r="M595" s="48">
        <v>0.99976369896718897</v>
      </c>
      <c r="N595" s="48" t="s">
        <v>142</v>
      </c>
      <c r="O595" s="48">
        <v>1.2912712100016301E-2</v>
      </c>
      <c r="P595" s="48" t="s">
        <v>163</v>
      </c>
      <c r="Q595" s="48">
        <v>592</v>
      </c>
      <c r="R595" s="78" t="s">
        <v>8</v>
      </c>
    </row>
    <row r="596" spans="1:18" x14ac:dyDescent="0.2">
      <c r="A596" s="48">
        <v>594</v>
      </c>
      <c r="B596" s="48">
        <v>1.01539349611221</v>
      </c>
      <c r="C596" s="48">
        <v>1.52762182636524E-2</v>
      </c>
      <c r="D596" s="48">
        <v>1.2933142724047299E-2</v>
      </c>
      <c r="E596" s="48">
        <v>1.2852196892364999E-2</v>
      </c>
      <c r="F596" s="48">
        <v>7.7938988772347201E-2</v>
      </c>
      <c r="G596" s="48" t="s">
        <v>142</v>
      </c>
      <c r="H596" s="48">
        <v>-0.50472111655496499</v>
      </c>
      <c r="I596" s="48">
        <v>1.29513392372704E-2</v>
      </c>
      <c r="J596" s="48">
        <v>164.66821167834701</v>
      </c>
      <c r="K596" s="48">
        <v>6.7875081955989704E-4</v>
      </c>
      <c r="L596" s="48">
        <v>9.0530881005497898E-3</v>
      </c>
      <c r="M596" s="48">
        <v>0.99976443377865298</v>
      </c>
      <c r="N596" s="48" t="s">
        <v>142</v>
      </c>
      <c r="O596" s="48">
        <v>1.29513392372704E-2</v>
      </c>
      <c r="P596" s="48" t="s">
        <v>163</v>
      </c>
      <c r="Q596" s="48">
        <v>593</v>
      </c>
      <c r="R596" s="78" t="s">
        <v>8</v>
      </c>
    </row>
    <row r="597" spans="1:18" x14ac:dyDescent="0.2">
      <c r="A597" s="48">
        <v>595</v>
      </c>
      <c r="B597" s="48">
        <v>1.0154533279938101</v>
      </c>
      <c r="C597" s="48">
        <v>1.5335141350231399E-2</v>
      </c>
      <c r="D597" s="48">
        <v>1.29360315106318E-2</v>
      </c>
      <c r="E597" s="48">
        <v>1.2879856284200601E-2</v>
      </c>
      <c r="F597" s="48">
        <v>7.8050108508985194E-2</v>
      </c>
      <c r="G597" s="48" t="s">
        <v>142</v>
      </c>
      <c r="H597" s="48">
        <v>-0.50171364442794897</v>
      </c>
      <c r="I597" s="48">
        <v>1.2994292478069601E-2</v>
      </c>
      <c r="J597" s="48">
        <v>166.50626506171599</v>
      </c>
      <c r="K597" s="48">
        <v>6.8808772140698004E-4</v>
      </c>
      <c r="L597" s="48">
        <v>9.0925293549579903E-3</v>
      </c>
      <c r="M597" s="48">
        <v>0.99976919896116501</v>
      </c>
      <c r="N597" s="48" t="s">
        <v>142</v>
      </c>
      <c r="O597" s="48">
        <v>1.2994292478069601E-2</v>
      </c>
      <c r="P597" s="48" t="s">
        <v>163</v>
      </c>
      <c r="Q597" s="48">
        <v>594</v>
      </c>
      <c r="R597" s="78" t="s">
        <v>8</v>
      </c>
    </row>
    <row r="598" spans="1:18" x14ac:dyDescent="0.2">
      <c r="A598" s="48">
        <v>596</v>
      </c>
      <c r="B598" s="48">
        <v>1.0154686112885001</v>
      </c>
      <c r="C598" s="48">
        <v>1.5350191948087399E-2</v>
      </c>
      <c r="D598" s="48">
        <v>1.2936362869946601E-2</v>
      </c>
      <c r="E598" s="48">
        <v>1.29368661319527E-2</v>
      </c>
      <c r="F598" s="48">
        <v>7.8093628274444798E-2</v>
      </c>
      <c r="G598" s="48" t="s">
        <v>142</v>
      </c>
      <c r="H598" s="48">
        <v>-0.49954659591646899</v>
      </c>
      <c r="I598" s="48">
        <v>1.3063586072720301E-2</v>
      </c>
      <c r="J598" s="48">
        <v>167.189401698296</v>
      </c>
      <c r="K598" s="48">
        <v>6.8968557116807399E-4</v>
      </c>
      <c r="L598" s="48">
        <v>9.2538992047089801E-3</v>
      </c>
      <c r="M598" s="48">
        <v>0.99977888069851795</v>
      </c>
      <c r="N598" s="48" t="s">
        <v>142</v>
      </c>
      <c r="O598" s="48">
        <v>1.3063586072720301E-2</v>
      </c>
      <c r="P598" s="48" t="s">
        <v>163</v>
      </c>
      <c r="Q598" s="48">
        <v>595</v>
      </c>
      <c r="R598" s="78" t="s">
        <v>8</v>
      </c>
    </row>
    <row r="599" spans="1:18" x14ac:dyDescent="0.2">
      <c r="A599" s="48">
        <v>597</v>
      </c>
      <c r="B599" s="48">
        <v>1.01548456157846</v>
      </c>
      <c r="C599" s="48">
        <v>1.53658991442653E-2</v>
      </c>
      <c r="D599" s="48">
        <v>1.2937206941200201E-2</v>
      </c>
      <c r="E599" s="48">
        <v>1.2981478997227401E-2</v>
      </c>
      <c r="F599" s="48">
        <v>7.80939352738068E-2</v>
      </c>
      <c r="G599" s="48" t="s">
        <v>142</v>
      </c>
      <c r="H599" s="48">
        <v>-0.49807113161804101</v>
      </c>
      <c r="I599" s="48">
        <v>1.30818680015707E-2</v>
      </c>
      <c r="J599" s="69">
        <v>167.51076637669499</v>
      </c>
      <c r="K599" s="48">
        <v>7.01368843548558E-4</v>
      </c>
      <c r="L599" s="48">
        <v>9.3084671586134392E-3</v>
      </c>
      <c r="M599" s="48">
        <v>0.99979545586877105</v>
      </c>
      <c r="N599" s="48" t="s">
        <v>142</v>
      </c>
      <c r="O599" s="48">
        <v>1.30818680015707E-2</v>
      </c>
      <c r="P599" s="48" t="s">
        <v>163</v>
      </c>
      <c r="Q599" s="48">
        <v>596</v>
      </c>
      <c r="R599" s="78" t="s">
        <v>8</v>
      </c>
    </row>
    <row r="600" spans="1:18" x14ac:dyDescent="0.2">
      <c r="A600" s="48">
        <v>598</v>
      </c>
      <c r="B600" s="48">
        <v>1.01548908303948</v>
      </c>
      <c r="C600" s="48">
        <v>1.53703516501177E-2</v>
      </c>
      <c r="D600" s="48">
        <v>1.2937616061357699E-2</v>
      </c>
      <c r="E600" s="48">
        <v>1.30214935375529E-2</v>
      </c>
      <c r="F600" s="48">
        <v>7.8726463601132196E-2</v>
      </c>
      <c r="G600" s="48" t="s">
        <v>142</v>
      </c>
      <c r="H600" s="48">
        <v>-0.48568324404180302</v>
      </c>
      <c r="I600" s="48">
        <v>1.3113940105983799E-2</v>
      </c>
      <c r="J600" s="48">
        <v>168.606689801454</v>
      </c>
      <c r="K600" s="48">
        <v>7.0947737261256702E-4</v>
      </c>
      <c r="L600" s="48">
        <v>9.5338176793477898E-3</v>
      </c>
      <c r="M600" s="48">
        <v>0.99981040518758701</v>
      </c>
      <c r="N600" s="48" t="s">
        <v>142</v>
      </c>
      <c r="O600" s="48">
        <v>1.3113940105983799E-2</v>
      </c>
      <c r="P600" s="48" t="s">
        <v>163</v>
      </c>
      <c r="Q600" s="48">
        <v>597</v>
      </c>
      <c r="R600" s="78" t="s">
        <v>8</v>
      </c>
    </row>
    <row r="601" spans="1:18" x14ac:dyDescent="0.2">
      <c r="A601" s="48">
        <v>599</v>
      </c>
      <c r="B601" s="48">
        <v>1.0154935588301299</v>
      </c>
      <c r="C601" s="48">
        <v>1.53747591625817E-2</v>
      </c>
      <c r="D601" s="48">
        <v>1.29387661327284E-2</v>
      </c>
      <c r="E601" s="48">
        <v>1.30439836299437E-2</v>
      </c>
      <c r="F601" s="69">
        <v>7.87995137517713E-2</v>
      </c>
      <c r="G601" s="48" t="s">
        <v>142</v>
      </c>
      <c r="H601" s="48">
        <v>-0.48141945085683202</v>
      </c>
      <c r="I601" s="48">
        <v>1.31249334592753E-2</v>
      </c>
      <c r="J601" s="48">
        <v>169.06173723786799</v>
      </c>
      <c r="K601" s="48">
        <v>7.1442272783788505E-4</v>
      </c>
      <c r="L601" s="48">
        <v>9.5385363617242896E-3</v>
      </c>
      <c r="M601" s="48">
        <v>0.99981117467608305</v>
      </c>
      <c r="N601" s="48" t="s">
        <v>142</v>
      </c>
      <c r="O601" s="48">
        <v>1.31249334592753E-2</v>
      </c>
      <c r="P601" s="48" t="s">
        <v>163</v>
      </c>
      <c r="Q601" s="48">
        <v>598</v>
      </c>
      <c r="R601" s="78" t="s">
        <v>8</v>
      </c>
    </row>
    <row r="602" spans="1:18" x14ac:dyDescent="0.2">
      <c r="A602" s="48">
        <v>600</v>
      </c>
      <c r="B602" s="48">
        <v>1.0154988908297899</v>
      </c>
      <c r="C602" s="48">
        <v>1.53800097972274E-2</v>
      </c>
      <c r="D602" s="48">
        <v>1.2940147271271E-2</v>
      </c>
      <c r="E602" s="48">
        <v>1.31549067626105E-2</v>
      </c>
      <c r="F602" s="48">
        <v>7.8891186386447598E-2</v>
      </c>
      <c r="G602" s="48" t="s">
        <v>142</v>
      </c>
      <c r="H602" s="48">
        <v>-0.48109855288126002</v>
      </c>
      <c r="I602" s="48">
        <v>1.31460641670959E-2</v>
      </c>
      <c r="J602" s="48">
        <v>169.91932737138501</v>
      </c>
      <c r="K602" s="48">
        <v>7.2849092962361099E-4</v>
      </c>
      <c r="L602" s="69">
        <v>9.6088038614061608E-3</v>
      </c>
      <c r="M602" s="48">
        <v>0.99981374684924595</v>
      </c>
      <c r="N602" s="48" t="s">
        <v>142</v>
      </c>
      <c r="O602" s="48">
        <v>1.31460641670959E-2</v>
      </c>
      <c r="P602" s="48" t="s">
        <v>163</v>
      </c>
      <c r="Q602" s="48">
        <v>599</v>
      </c>
      <c r="R602" s="78" t="s">
        <v>8</v>
      </c>
    </row>
    <row r="603" spans="1:18" x14ac:dyDescent="0.2">
      <c r="A603" s="48">
        <v>601</v>
      </c>
      <c r="B603" s="48">
        <v>1.0155021209647599</v>
      </c>
      <c r="C603" s="48">
        <v>1.53831906277108E-2</v>
      </c>
      <c r="D603" s="48">
        <v>1.2940921499110501E-2</v>
      </c>
      <c r="E603" s="48">
        <v>1.3159608957986801E-2</v>
      </c>
      <c r="F603" s="48">
        <v>7.9239155584255899E-2</v>
      </c>
      <c r="G603" s="48" t="s">
        <v>142</v>
      </c>
      <c r="H603" s="48">
        <v>-0.478367421927825</v>
      </c>
      <c r="I603" s="48">
        <v>1.31713986118788E-2</v>
      </c>
      <c r="J603" s="48">
        <v>171.545686802847</v>
      </c>
      <c r="K603" s="48">
        <v>7.3508462704709903E-4</v>
      </c>
      <c r="L603" s="48">
        <v>9.9597599799493893E-3</v>
      </c>
      <c r="M603" s="48">
        <v>0.99981581295226496</v>
      </c>
      <c r="N603" s="48" t="s">
        <v>142</v>
      </c>
      <c r="O603" s="48">
        <v>1.31713986118788E-2</v>
      </c>
      <c r="P603" s="48" t="s">
        <v>163</v>
      </c>
      <c r="Q603" s="48">
        <v>600</v>
      </c>
      <c r="R603" s="78" t="s">
        <v>8</v>
      </c>
    </row>
    <row r="604" spans="1:18" x14ac:dyDescent="0.2">
      <c r="A604" s="48">
        <v>602</v>
      </c>
      <c r="B604" s="48">
        <v>1.01550655870093</v>
      </c>
      <c r="C604" s="48">
        <v>1.5387560610185799E-2</v>
      </c>
      <c r="D604" s="48">
        <v>1.29415341662331E-2</v>
      </c>
      <c r="E604" s="48">
        <v>1.3195744748223799E-2</v>
      </c>
      <c r="F604" s="48">
        <v>8.0069406014692701E-2</v>
      </c>
      <c r="G604" s="48" t="s">
        <v>142</v>
      </c>
      <c r="H604" s="48">
        <v>-0.46578325008294302</v>
      </c>
      <c r="I604" s="48">
        <v>1.31859467266965E-2</v>
      </c>
      <c r="J604" s="48">
        <v>172.397032041323</v>
      </c>
      <c r="K604" s="48">
        <v>7.4393367203544195E-4</v>
      </c>
      <c r="L604" s="48">
        <v>9.98876952644079E-3</v>
      </c>
      <c r="M604" s="48">
        <v>0.99981606093442499</v>
      </c>
      <c r="N604" s="48" t="s">
        <v>142</v>
      </c>
      <c r="O604" s="48">
        <v>1.31859467266965E-2</v>
      </c>
      <c r="P604" s="48" t="s">
        <v>163</v>
      </c>
      <c r="Q604" s="48">
        <v>601</v>
      </c>
      <c r="R604" s="78" t="s">
        <v>8</v>
      </c>
    </row>
    <row r="605" spans="1:18" x14ac:dyDescent="0.2">
      <c r="A605" s="48">
        <v>603</v>
      </c>
      <c r="B605" s="48">
        <v>1.0155395661983899</v>
      </c>
      <c r="C605" s="48">
        <v>1.5420063562296299E-2</v>
      </c>
      <c r="D605" s="48">
        <v>1.29415480598539E-2</v>
      </c>
      <c r="E605" s="48">
        <v>1.32350069375096E-2</v>
      </c>
      <c r="F605" s="48">
        <v>8.0258392195841202E-2</v>
      </c>
      <c r="G605" s="48" t="s">
        <v>142</v>
      </c>
      <c r="H605" s="48">
        <v>-0.46570823449556198</v>
      </c>
      <c r="I605" s="48">
        <v>1.3188649613881401E-2</v>
      </c>
      <c r="J605" s="48">
        <v>175.320435890281</v>
      </c>
      <c r="K605" s="48">
        <v>7.4894314890243201E-4</v>
      </c>
      <c r="L605" s="48">
        <v>1.01845343854621E-2</v>
      </c>
      <c r="M605" s="48">
        <v>0.99982461935598499</v>
      </c>
      <c r="N605" s="48" t="s">
        <v>142</v>
      </c>
      <c r="O605" s="48">
        <v>1.3188649613881401E-2</v>
      </c>
      <c r="P605" s="48" t="s">
        <v>163</v>
      </c>
      <c r="Q605" s="48">
        <v>602</v>
      </c>
      <c r="R605" s="78" t="s">
        <v>8</v>
      </c>
    </row>
    <row r="606" spans="1:18" x14ac:dyDescent="0.2">
      <c r="A606" s="48">
        <v>604</v>
      </c>
      <c r="B606" s="48">
        <v>1.01559250433527</v>
      </c>
      <c r="C606" s="48">
        <v>1.5472190292659701E-2</v>
      </c>
      <c r="D606" s="48">
        <v>1.2942600789043799E-2</v>
      </c>
      <c r="E606" s="48">
        <v>1.3374447546592101E-2</v>
      </c>
      <c r="F606" s="69">
        <v>8.0300076552201893E-2</v>
      </c>
      <c r="G606" s="48" t="s">
        <v>142</v>
      </c>
      <c r="H606" s="48">
        <v>-0.46370195357507199</v>
      </c>
      <c r="I606" s="48">
        <v>1.31940643082222E-2</v>
      </c>
      <c r="J606" s="48">
        <v>180.78653126043201</v>
      </c>
      <c r="K606" s="48">
        <v>7.7823285153699696E-4</v>
      </c>
      <c r="L606" s="48">
        <v>1.0502281918044599E-2</v>
      </c>
      <c r="M606" s="48">
        <v>0.99983188676448698</v>
      </c>
      <c r="N606" s="48" t="s">
        <v>142</v>
      </c>
      <c r="O606" s="48">
        <v>1.31940643082222E-2</v>
      </c>
      <c r="P606" s="48" t="s">
        <v>163</v>
      </c>
      <c r="Q606" s="48">
        <v>603</v>
      </c>
      <c r="R606" s="78" t="s">
        <v>8</v>
      </c>
    </row>
    <row r="607" spans="1:18" x14ac:dyDescent="0.2">
      <c r="A607" s="48">
        <v>605</v>
      </c>
      <c r="B607" s="48">
        <v>1.0156016193945101</v>
      </c>
      <c r="C607" s="48">
        <v>1.54811653671108E-2</v>
      </c>
      <c r="D607" s="48">
        <v>1.2942619947734E-2</v>
      </c>
      <c r="E607" s="48">
        <v>1.3456925780912E-2</v>
      </c>
      <c r="F607" s="48">
        <v>8.0379302805684893E-2</v>
      </c>
      <c r="G607" s="48" t="s">
        <v>142</v>
      </c>
      <c r="H607" s="48">
        <v>-0.46040433615336201</v>
      </c>
      <c r="I607" s="48">
        <v>1.32526502730737E-2</v>
      </c>
      <c r="J607" s="48">
        <v>182.066705465453</v>
      </c>
      <c r="K607" s="48">
        <v>7.8246819015026102E-4</v>
      </c>
      <c r="L607" s="48">
        <v>1.0503813490147999E-2</v>
      </c>
      <c r="M607" s="48">
        <v>0.99987650994571697</v>
      </c>
      <c r="N607" s="48" t="s">
        <v>142</v>
      </c>
      <c r="O607" s="48">
        <v>1.32526502730737E-2</v>
      </c>
      <c r="P607" s="48" t="s">
        <v>163</v>
      </c>
      <c r="Q607" s="48">
        <v>604</v>
      </c>
      <c r="R607" s="78" t="s">
        <v>8</v>
      </c>
    </row>
    <row r="608" spans="1:18" x14ac:dyDescent="0.2">
      <c r="A608" s="48">
        <v>606</v>
      </c>
      <c r="B608" s="48">
        <v>1.0156062749443799</v>
      </c>
      <c r="C608" s="48">
        <v>1.5485749388158001E-2</v>
      </c>
      <c r="D608" s="48">
        <v>1.29429714603895E-2</v>
      </c>
      <c r="E608" s="48">
        <v>1.38175135065133E-2</v>
      </c>
      <c r="F608" s="48">
        <v>8.0435123549836507E-2</v>
      </c>
      <c r="G608" s="48" t="s">
        <v>142</v>
      </c>
      <c r="H608" s="48">
        <v>-0.45544187293415</v>
      </c>
      <c r="I608" s="48">
        <v>1.3382514049534401E-2</v>
      </c>
      <c r="J608" s="48">
        <v>182.13229325856099</v>
      </c>
      <c r="K608" s="48">
        <v>7.8456815482957801E-4</v>
      </c>
      <c r="L608" s="48">
        <v>1.0601340176539501E-2</v>
      </c>
      <c r="M608" s="48">
        <v>0.999888632359625</v>
      </c>
      <c r="N608" s="48" t="s">
        <v>142</v>
      </c>
      <c r="O608" s="48">
        <v>1.3382514049534401E-2</v>
      </c>
      <c r="P608" s="48" t="s">
        <v>163</v>
      </c>
      <c r="Q608" s="48">
        <v>605</v>
      </c>
      <c r="R608" s="78" t="s">
        <v>8</v>
      </c>
    </row>
    <row r="609" spans="1:18" x14ac:dyDescent="0.2">
      <c r="A609" s="48">
        <v>607</v>
      </c>
      <c r="B609" s="48">
        <v>1.01568721099518</v>
      </c>
      <c r="C609" s="48">
        <v>1.55654385629706E-2</v>
      </c>
      <c r="D609" s="48">
        <v>1.29434196339933E-2</v>
      </c>
      <c r="E609" s="48">
        <v>1.40105610930284E-2</v>
      </c>
      <c r="F609" s="48">
        <v>8.0567957853183797E-2</v>
      </c>
      <c r="G609" s="48" t="s">
        <v>142</v>
      </c>
      <c r="H609" s="48">
        <v>-0.45339758041671901</v>
      </c>
      <c r="I609" s="69">
        <v>1.3485253572530199E-2</v>
      </c>
      <c r="J609" s="48">
        <v>186.08269385516101</v>
      </c>
      <c r="K609" s="48">
        <v>7.9257919627973104E-4</v>
      </c>
      <c r="L609" s="48">
        <v>1.08848997165631E-2</v>
      </c>
      <c r="M609" s="48">
        <v>0.99989507198642702</v>
      </c>
      <c r="N609" s="48" t="s">
        <v>142</v>
      </c>
      <c r="O609" s="69">
        <v>1.3485253572530199E-2</v>
      </c>
      <c r="P609" s="48" t="s">
        <v>163</v>
      </c>
      <c r="Q609" s="48">
        <v>606</v>
      </c>
      <c r="R609" s="78" t="s">
        <v>8</v>
      </c>
    </row>
    <row r="610" spans="1:18" x14ac:dyDescent="0.2">
      <c r="A610" s="48">
        <v>608</v>
      </c>
      <c r="B610" s="48">
        <v>1.0156882168218799</v>
      </c>
      <c r="C610" s="48">
        <v>1.5566428854263001E-2</v>
      </c>
      <c r="D610" s="48">
        <v>1.2943720802096E-2</v>
      </c>
      <c r="E610" s="48">
        <v>1.42492415936303E-2</v>
      </c>
      <c r="F610" s="48">
        <v>8.0833981786523595E-2</v>
      </c>
      <c r="G610" s="48" t="s">
        <v>142</v>
      </c>
      <c r="H610" s="48">
        <v>-0.43277009718700199</v>
      </c>
      <c r="I610" s="48">
        <v>1.35287576584308E-2</v>
      </c>
      <c r="J610" s="48">
        <v>186.56502991311999</v>
      </c>
      <c r="K610" s="48">
        <v>7.9875689412162902E-4</v>
      </c>
      <c r="L610" s="48">
        <v>1.0983018803939299E-2</v>
      </c>
      <c r="M610" s="48">
        <v>0.99989581069103495</v>
      </c>
      <c r="N610" s="48" t="s">
        <v>142</v>
      </c>
      <c r="O610" s="48">
        <v>1.35287576584308E-2</v>
      </c>
      <c r="P610" s="48" t="s">
        <v>163</v>
      </c>
      <c r="Q610" s="48">
        <v>607</v>
      </c>
      <c r="R610" s="78" t="s">
        <v>8</v>
      </c>
    </row>
    <row r="611" spans="1:18" x14ac:dyDescent="0.2">
      <c r="A611" s="48">
        <v>609</v>
      </c>
      <c r="B611" s="48">
        <v>1.0156923430362099</v>
      </c>
      <c r="C611" s="48">
        <v>1.5570491327251201E-2</v>
      </c>
      <c r="D611" s="48">
        <v>1.2943981167508899E-2</v>
      </c>
      <c r="E611" s="48">
        <v>1.4274837480297901E-2</v>
      </c>
      <c r="F611" s="48">
        <v>8.0844506039329703E-2</v>
      </c>
      <c r="G611" s="48" t="s">
        <v>142</v>
      </c>
      <c r="H611" s="48">
        <v>-0.42638798695797597</v>
      </c>
      <c r="I611" s="69">
        <v>1.3587254303999201E-2</v>
      </c>
      <c r="J611" s="48">
        <v>190.12190776222801</v>
      </c>
      <c r="K611" s="48">
        <v>8.0343035521359904E-4</v>
      </c>
      <c r="L611" s="48">
        <v>1.1030163239984601E-2</v>
      </c>
      <c r="M611" s="48">
        <v>0.99990096043391297</v>
      </c>
      <c r="N611" s="48" t="s">
        <v>142</v>
      </c>
      <c r="O611" s="48">
        <v>1.3596908637819399E-2</v>
      </c>
      <c r="P611" s="48" t="s">
        <v>163</v>
      </c>
      <c r="Q611" s="48">
        <v>608</v>
      </c>
      <c r="R611" s="78" t="s">
        <v>8</v>
      </c>
    </row>
    <row r="612" spans="1:18" x14ac:dyDescent="0.2">
      <c r="A612" s="48">
        <v>610</v>
      </c>
      <c r="B612" s="48">
        <v>1.0157073759302899</v>
      </c>
      <c r="C612" s="48">
        <v>1.55852918551285E-2</v>
      </c>
      <c r="D612" s="48">
        <v>1.2943981484148499E-2</v>
      </c>
      <c r="E612" s="48">
        <v>1.46569723926387E-2</v>
      </c>
      <c r="F612" s="48">
        <v>8.0932961481984506E-2</v>
      </c>
      <c r="G612" s="48" t="s">
        <v>142</v>
      </c>
      <c r="H612" s="48">
        <v>-0.40854152086301698</v>
      </c>
      <c r="I612" s="48">
        <v>1.3596908637819399E-2</v>
      </c>
      <c r="J612" s="69">
        <v>190.13554932581101</v>
      </c>
      <c r="K612" s="48">
        <v>8.0366255592706102E-4</v>
      </c>
      <c r="L612" s="48">
        <v>1.12501158307613E-2</v>
      </c>
      <c r="M612" s="48">
        <v>0.99990847532602301</v>
      </c>
      <c r="N612" s="48" t="s">
        <v>142</v>
      </c>
      <c r="O612" s="48">
        <v>1.36104682282544E-2</v>
      </c>
      <c r="P612" s="48" t="s">
        <v>163</v>
      </c>
      <c r="Q612" s="48">
        <v>609</v>
      </c>
      <c r="R612" s="78" t="s">
        <v>8</v>
      </c>
    </row>
    <row r="613" spans="1:18" x14ac:dyDescent="0.2">
      <c r="A613" s="48">
        <v>611</v>
      </c>
      <c r="B613" s="48">
        <v>1.01572512986034</v>
      </c>
      <c r="C613" s="48">
        <v>1.5602771077304199E-2</v>
      </c>
      <c r="D613" s="48">
        <v>1.2946348761399501E-2</v>
      </c>
      <c r="E613" s="48">
        <v>1.48528023232552E-2</v>
      </c>
      <c r="F613" s="48">
        <v>8.0933156880794499E-2</v>
      </c>
      <c r="G613" s="48" t="s">
        <v>142</v>
      </c>
      <c r="H613" s="48">
        <v>-0.39872407315515201</v>
      </c>
      <c r="I613" s="48">
        <v>1.36104682282544E-2</v>
      </c>
      <c r="J613" s="48">
        <v>190.93245919192</v>
      </c>
      <c r="K613" s="48">
        <v>8.1330362593816797E-4</v>
      </c>
      <c r="L613" s="48">
        <v>1.1362617115187899E-2</v>
      </c>
      <c r="M613" s="48">
        <v>0.99991379022148896</v>
      </c>
      <c r="N613" s="48" t="s">
        <v>142</v>
      </c>
      <c r="O613" s="48">
        <v>1.3656114857944501E-2</v>
      </c>
      <c r="P613" s="48" t="s">
        <v>163</v>
      </c>
      <c r="Q613" s="48">
        <v>610</v>
      </c>
      <c r="R613" s="78" t="s">
        <v>8</v>
      </c>
    </row>
    <row r="614" spans="1:18" x14ac:dyDescent="0.2">
      <c r="A614" s="48">
        <v>612</v>
      </c>
      <c r="B614" s="48">
        <v>1.01573713038865</v>
      </c>
      <c r="C614" s="48">
        <v>1.56145857474927E-2</v>
      </c>
      <c r="D614" s="48">
        <v>1.29467189167896E-2</v>
      </c>
      <c r="E614" s="48">
        <v>1.4968491487507099E-2</v>
      </c>
      <c r="F614" s="69">
        <v>8.0942846446697095E-2</v>
      </c>
      <c r="G614" s="48" t="s">
        <v>142</v>
      </c>
      <c r="H614" s="48">
        <v>-0.39470994735169102</v>
      </c>
      <c r="I614" s="48">
        <v>1.3656114857944501E-2</v>
      </c>
      <c r="J614" s="48">
        <v>191.82556585351901</v>
      </c>
      <c r="K614" s="48">
        <v>8.1571410636830603E-4</v>
      </c>
      <c r="L614" s="48">
        <v>1.15376526934688E-2</v>
      </c>
      <c r="M614" s="48">
        <v>0.99991673092981803</v>
      </c>
      <c r="N614" s="48" t="s">
        <v>142</v>
      </c>
      <c r="O614" s="48">
        <v>1.3664709387267601E-2</v>
      </c>
      <c r="P614" s="48" t="s">
        <v>163</v>
      </c>
      <c r="Q614" s="48">
        <v>611</v>
      </c>
      <c r="R614" s="78" t="s">
        <v>8</v>
      </c>
    </row>
    <row r="615" spans="1:18" x14ac:dyDescent="0.2">
      <c r="A615" s="48">
        <v>613</v>
      </c>
      <c r="B615" s="48">
        <v>1.01578862165366</v>
      </c>
      <c r="C615" s="48">
        <v>1.56652779574931E-2</v>
      </c>
      <c r="D615" s="48">
        <v>1.294860206436E-2</v>
      </c>
      <c r="E615" s="48">
        <v>1.5143716372705099E-2</v>
      </c>
      <c r="F615" s="48">
        <v>8.1013747782562498E-2</v>
      </c>
      <c r="G615" s="48" t="s">
        <v>142</v>
      </c>
      <c r="H615" s="69">
        <v>-0.38289228563718303</v>
      </c>
      <c r="I615" s="48">
        <v>1.3664709387267601E-2</v>
      </c>
      <c r="J615" s="48">
        <v>192.622795218216</v>
      </c>
      <c r="K615" s="48">
        <v>8.2174281962165395E-4</v>
      </c>
      <c r="L615" s="48">
        <v>1.1688562168831001E-2</v>
      </c>
      <c r="M615" s="48">
        <v>0.99991719787449196</v>
      </c>
      <c r="N615" s="48" t="s">
        <v>142</v>
      </c>
      <c r="O615" s="48">
        <v>1.3689677648343701E-2</v>
      </c>
      <c r="P615" s="48" t="s">
        <v>163</v>
      </c>
      <c r="Q615" s="48">
        <v>612</v>
      </c>
      <c r="R615" s="78" t="s">
        <v>8</v>
      </c>
    </row>
    <row r="616" spans="1:18" x14ac:dyDescent="0.2">
      <c r="A616" s="48">
        <v>614</v>
      </c>
      <c r="B616" s="48">
        <v>1.01580734710079</v>
      </c>
      <c r="C616" s="48">
        <v>1.56837121810545E-2</v>
      </c>
      <c r="D616" s="48">
        <v>1.29494462773754E-2</v>
      </c>
      <c r="E616" s="48">
        <v>1.53194144402684E-2</v>
      </c>
      <c r="F616" s="48">
        <v>8.1067963509789204E-2</v>
      </c>
      <c r="G616" s="48" t="s">
        <v>142</v>
      </c>
      <c r="H616" s="48">
        <v>-0.37980400555842703</v>
      </c>
      <c r="I616" s="48">
        <v>1.3689677648343701E-2</v>
      </c>
      <c r="J616" s="48">
        <v>194.95801209254199</v>
      </c>
      <c r="K616" s="48">
        <v>8.3049958259387695E-4</v>
      </c>
      <c r="L616" s="48">
        <v>1.19596500004014E-2</v>
      </c>
      <c r="M616" s="48">
        <v>0.99992222020267996</v>
      </c>
      <c r="N616" s="48" t="s">
        <v>142</v>
      </c>
      <c r="O616" s="48">
        <v>1.3701131857147599E-2</v>
      </c>
      <c r="P616" s="48" t="s">
        <v>163</v>
      </c>
      <c r="Q616" s="48">
        <v>613</v>
      </c>
      <c r="R616" s="78" t="s">
        <v>8</v>
      </c>
    </row>
    <row r="617" spans="1:18" x14ac:dyDescent="0.2">
      <c r="A617" s="48">
        <v>615</v>
      </c>
      <c r="B617" s="48">
        <v>1.0158152737520101</v>
      </c>
      <c r="C617" s="48">
        <v>1.5691515452328601E-2</v>
      </c>
      <c r="D617" s="48">
        <v>1.29502369697275E-2</v>
      </c>
      <c r="E617" s="48">
        <v>1.5380658652437901E-2</v>
      </c>
      <c r="F617" s="48">
        <v>8.1497214095585802E-2</v>
      </c>
      <c r="G617" s="48" t="s">
        <v>142</v>
      </c>
      <c r="H617" s="48">
        <v>-0.37221306253749997</v>
      </c>
      <c r="I617" s="48">
        <v>1.3701131857147599E-2</v>
      </c>
      <c r="J617" s="48">
        <v>195.857315133269</v>
      </c>
      <c r="K617" s="48">
        <v>8.3702010307261702E-4</v>
      </c>
      <c r="L617" s="48">
        <v>1.21334357767391E-2</v>
      </c>
      <c r="M617" s="48">
        <v>0.99992383521890704</v>
      </c>
      <c r="N617" s="48" t="s">
        <v>142</v>
      </c>
      <c r="O617" s="48">
        <v>1.37196589271731E-2</v>
      </c>
      <c r="P617" s="48" t="s">
        <v>163</v>
      </c>
      <c r="Q617" s="48">
        <v>614</v>
      </c>
      <c r="R617" s="78" t="s">
        <v>8</v>
      </c>
    </row>
    <row r="618" spans="1:18" x14ac:dyDescent="0.2">
      <c r="A618" s="48">
        <v>616</v>
      </c>
      <c r="B618" s="48">
        <v>1.01584307005679</v>
      </c>
      <c r="C618" s="48">
        <v>1.5718878620808101E-2</v>
      </c>
      <c r="D618" s="48">
        <v>1.2950456030409599E-2</v>
      </c>
      <c r="E618" s="48">
        <v>1.65915484766921E-2</v>
      </c>
      <c r="F618" s="48">
        <v>8.1607277590905594E-2</v>
      </c>
      <c r="G618" s="48" t="s">
        <v>142</v>
      </c>
      <c r="H618" s="48">
        <v>-0.37181792391352703</v>
      </c>
      <c r="I618" s="48">
        <v>1.37196589271731E-2</v>
      </c>
      <c r="J618" s="48">
        <v>197.19154446970001</v>
      </c>
      <c r="K618" s="48">
        <v>8.4878601739652696E-4</v>
      </c>
      <c r="L618" s="48">
        <v>1.22917934260594E-2</v>
      </c>
      <c r="M618" s="48">
        <v>0.99993206767501097</v>
      </c>
      <c r="N618" s="48" t="s">
        <v>142</v>
      </c>
      <c r="O618" s="48">
        <v>1.37339796893529E-2</v>
      </c>
      <c r="P618" s="48" t="s">
        <v>163</v>
      </c>
      <c r="Q618" s="48">
        <v>615</v>
      </c>
      <c r="R618" s="78" t="s">
        <v>8</v>
      </c>
    </row>
    <row r="619" spans="1:18" x14ac:dyDescent="0.2">
      <c r="A619" s="48">
        <v>617</v>
      </c>
      <c r="B619" s="48">
        <v>1.0158440432218101</v>
      </c>
      <c r="C619" s="48">
        <v>1.5719836607910799E-2</v>
      </c>
      <c r="D619" s="48">
        <v>1.2950482983984201E-2</v>
      </c>
      <c r="E619" s="48">
        <v>1.6648783289924501E-2</v>
      </c>
      <c r="F619" s="48">
        <v>8.1905249838361005E-2</v>
      </c>
      <c r="G619" s="48" t="s">
        <v>142</v>
      </c>
      <c r="H619" s="48">
        <v>-0.35916222260623898</v>
      </c>
      <c r="I619" s="48">
        <v>1.37339796893529E-2</v>
      </c>
      <c r="J619" s="48">
        <v>197.74705357967801</v>
      </c>
      <c r="K619" s="48">
        <v>8.5345071564911403E-4</v>
      </c>
      <c r="L619" s="48">
        <v>1.2418178370269799E-2</v>
      </c>
      <c r="M619" s="48">
        <v>0.99993374229366205</v>
      </c>
      <c r="N619" s="48" t="s">
        <v>142</v>
      </c>
      <c r="O619" s="69">
        <v>1.37576874457581E-2</v>
      </c>
      <c r="P619" s="48" t="s">
        <v>163</v>
      </c>
      <c r="Q619" s="48">
        <v>616</v>
      </c>
      <c r="R619" s="78" t="s">
        <v>8</v>
      </c>
    </row>
    <row r="620" spans="1:18" x14ac:dyDescent="0.2">
      <c r="A620" s="48">
        <v>618</v>
      </c>
      <c r="B620" s="48">
        <v>1.0158501766449299</v>
      </c>
      <c r="C620" s="48">
        <v>1.5725874350263E-2</v>
      </c>
      <c r="D620" s="48">
        <v>1.2950768617203699E-2</v>
      </c>
      <c r="E620" s="48">
        <v>1.67161122568662E-2</v>
      </c>
      <c r="F620" s="48">
        <v>8.2172169474328594E-2</v>
      </c>
      <c r="G620" s="48" t="s">
        <v>142</v>
      </c>
      <c r="H620" s="48">
        <v>-0.35024528107084801</v>
      </c>
      <c r="I620" s="69">
        <v>1.37576874457581E-2</v>
      </c>
      <c r="J620" s="48">
        <v>198.28191373519101</v>
      </c>
      <c r="K620" s="48">
        <v>8.72013505291902E-4</v>
      </c>
      <c r="L620" s="48">
        <v>1.24634648665491E-2</v>
      </c>
      <c r="M620" s="48">
        <v>0.99993875780161201</v>
      </c>
      <c r="N620" s="48" t="s">
        <v>142</v>
      </c>
      <c r="O620" s="48">
        <v>1.37634745271075E-2</v>
      </c>
      <c r="P620" s="48" t="s">
        <v>163</v>
      </c>
      <c r="Q620" s="48">
        <v>617</v>
      </c>
      <c r="R620" s="78" t="s">
        <v>8</v>
      </c>
    </row>
    <row r="621" spans="1:18" x14ac:dyDescent="0.2">
      <c r="A621" s="48">
        <v>619</v>
      </c>
      <c r="B621" s="48">
        <v>1.01585944951473</v>
      </c>
      <c r="C621" s="48">
        <v>1.5735002495033099E-2</v>
      </c>
      <c r="D621" s="48">
        <v>1.2951484763940899E-2</v>
      </c>
      <c r="E621" s="48">
        <v>1.67603437937302E-2</v>
      </c>
      <c r="F621" s="48">
        <v>8.2326812976708602E-2</v>
      </c>
      <c r="G621" s="48" t="s">
        <v>142</v>
      </c>
      <c r="H621" s="48">
        <v>-0.34891303942971902</v>
      </c>
      <c r="I621" s="48">
        <v>1.37634745271075E-2</v>
      </c>
      <c r="J621" s="48">
        <v>198.72721768898501</v>
      </c>
      <c r="K621" s="48">
        <v>8.7550831330881096E-4</v>
      </c>
      <c r="L621" s="48">
        <v>1.24911758596544E-2</v>
      </c>
      <c r="M621" s="48">
        <v>0.99994105804771305</v>
      </c>
      <c r="N621" s="48" t="s">
        <v>142</v>
      </c>
      <c r="O621" s="48">
        <v>1.3771455009549001E-2</v>
      </c>
      <c r="P621" s="48" t="s">
        <v>163</v>
      </c>
      <c r="Q621" s="48">
        <v>618</v>
      </c>
      <c r="R621" s="78" t="s">
        <v>8</v>
      </c>
    </row>
    <row r="622" spans="1:18" x14ac:dyDescent="0.2">
      <c r="A622" s="48">
        <v>620</v>
      </c>
      <c r="B622" s="48">
        <v>1.0158711373501901</v>
      </c>
      <c r="C622" s="48">
        <v>1.5746507795521499E-2</v>
      </c>
      <c r="D622" s="48">
        <v>1.29535066155594E-2</v>
      </c>
      <c r="E622" s="48">
        <v>1.6818220497935799E-2</v>
      </c>
      <c r="F622" s="48">
        <v>8.2539247539359803E-2</v>
      </c>
      <c r="G622" s="48" t="s">
        <v>142</v>
      </c>
      <c r="H622" s="48">
        <v>-0.33782672907929001</v>
      </c>
      <c r="I622" s="48">
        <v>1.3771455009549001E-2</v>
      </c>
      <c r="J622" s="48">
        <v>205.05228183209101</v>
      </c>
      <c r="K622" s="48">
        <v>8.8362583643988597E-4</v>
      </c>
      <c r="L622" s="48">
        <v>1.25152939929627E-2</v>
      </c>
      <c r="M622" s="48">
        <v>0.99994743452617196</v>
      </c>
      <c r="N622" s="48" t="s">
        <v>142</v>
      </c>
      <c r="O622" s="48">
        <v>1.3779791896169799E-2</v>
      </c>
      <c r="P622" s="48" t="s">
        <v>163</v>
      </c>
      <c r="Q622" s="48">
        <v>619</v>
      </c>
      <c r="R622" s="78" t="s">
        <v>8</v>
      </c>
    </row>
    <row r="623" spans="1:18" x14ac:dyDescent="0.2">
      <c r="A623" s="48">
        <v>621</v>
      </c>
      <c r="B623" s="48">
        <v>1.01588667731409</v>
      </c>
      <c r="C623" s="48">
        <v>1.5761804858771E-2</v>
      </c>
      <c r="D623" s="48">
        <v>1.29573801126062E-2</v>
      </c>
      <c r="E623" s="48">
        <v>1.7000293035912401E-2</v>
      </c>
      <c r="F623" s="48">
        <v>8.2628573539091199E-2</v>
      </c>
      <c r="G623" s="48" t="s">
        <v>142</v>
      </c>
      <c r="H623" s="48">
        <v>-0.33292831106162002</v>
      </c>
      <c r="I623" s="48">
        <v>1.3779791896169799E-2</v>
      </c>
      <c r="J623" s="48">
        <v>208.32633407316499</v>
      </c>
      <c r="K623" s="48">
        <v>9.0070722387248505E-4</v>
      </c>
      <c r="L623" s="48">
        <v>1.2548883378491299E-2</v>
      </c>
      <c r="M623" s="48">
        <v>0.99996006434003903</v>
      </c>
      <c r="N623" s="48" t="s">
        <v>142</v>
      </c>
      <c r="O623" s="48">
        <v>1.38220281406499E-2</v>
      </c>
      <c r="P623" s="48" t="s">
        <v>163</v>
      </c>
      <c r="Q623" s="48">
        <v>620</v>
      </c>
      <c r="R623" s="78" t="s">
        <v>8</v>
      </c>
    </row>
    <row r="624" spans="1:18" x14ac:dyDescent="0.2">
      <c r="A624" s="48">
        <v>622</v>
      </c>
      <c r="B624" s="48">
        <v>1.0158996277611001</v>
      </c>
      <c r="C624" s="48">
        <v>1.5774552702359699E-2</v>
      </c>
      <c r="D624" s="48">
        <v>1.2958045083925901E-2</v>
      </c>
      <c r="E624" s="48">
        <v>1.73894857146423E-2</v>
      </c>
      <c r="F624" s="48">
        <v>8.2759709791014602E-2</v>
      </c>
      <c r="G624" s="48" t="s">
        <v>142</v>
      </c>
      <c r="H624" s="48">
        <v>-0.33105238291573202</v>
      </c>
      <c r="I624" s="48">
        <v>1.38220281406499E-2</v>
      </c>
      <c r="J624" s="48">
        <v>208.32804350336801</v>
      </c>
      <c r="K624" s="48">
        <v>9.0932785482127098E-4</v>
      </c>
      <c r="L624" s="48">
        <v>1.2562181820003E-2</v>
      </c>
      <c r="M624" s="48">
        <v>0.99996105334958996</v>
      </c>
      <c r="N624" s="48" t="s">
        <v>142</v>
      </c>
      <c r="O624" s="48">
        <v>1.38619871473826E-2</v>
      </c>
      <c r="P624" s="48" t="s">
        <v>163</v>
      </c>
      <c r="Q624" s="48">
        <v>621</v>
      </c>
      <c r="R624" s="78" t="s">
        <v>8</v>
      </c>
    </row>
    <row r="625" spans="1:18" x14ac:dyDescent="0.2">
      <c r="A625" s="48">
        <v>623</v>
      </c>
      <c r="B625" s="48">
        <v>1.01590140945623</v>
      </c>
      <c r="C625" s="48">
        <v>1.57763065110215E-2</v>
      </c>
      <c r="D625" s="48">
        <v>1.2959360435602699E-2</v>
      </c>
      <c r="E625" s="48">
        <v>1.73928496827657E-2</v>
      </c>
      <c r="F625" s="48">
        <v>8.2881021363733903E-2</v>
      </c>
      <c r="G625" s="48" t="s">
        <v>142</v>
      </c>
      <c r="H625" s="48">
        <v>-0.31665664860598502</v>
      </c>
      <c r="I625" s="48">
        <v>1.38619871473826E-2</v>
      </c>
      <c r="J625" s="48">
        <v>210.72260520396699</v>
      </c>
      <c r="K625" s="48">
        <v>9.3090439765065197E-4</v>
      </c>
      <c r="L625" s="48">
        <v>1.26643465846322E-2</v>
      </c>
      <c r="M625" s="48">
        <v>0.99996276214697699</v>
      </c>
      <c r="N625" s="48" t="s">
        <v>142</v>
      </c>
      <c r="O625" s="48">
        <v>1.3879830104059999E-2</v>
      </c>
      <c r="P625" s="48" t="s">
        <v>163</v>
      </c>
      <c r="Q625" s="48">
        <v>622</v>
      </c>
      <c r="R625" s="78" t="s">
        <v>8</v>
      </c>
    </row>
    <row r="626" spans="1:18" x14ac:dyDescent="0.2">
      <c r="A626" s="48">
        <v>624</v>
      </c>
      <c r="B626" s="48">
        <v>1.0159286270957499</v>
      </c>
      <c r="C626" s="48">
        <v>1.5803097767212001E-2</v>
      </c>
      <c r="D626" s="48">
        <v>1.2960015386582599E-2</v>
      </c>
      <c r="E626" s="48">
        <v>1.7402794771824399E-2</v>
      </c>
      <c r="F626" s="48">
        <v>8.2989746268458606E-2</v>
      </c>
      <c r="G626" s="48" t="s">
        <v>142</v>
      </c>
      <c r="H626" s="48">
        <v>-0.314185674779138</v>
      </c>
      <c r="I626" s="48">
        <v>1.3879830104059999E-2</v>
      </c>
      <c r="J626" s="69">
        <v>218.43565662031199</v>
      </c>
      <c r="K626" s="48">
        <v>9.3916956638703504E-4</v>
      </c>
      <c r="L626" s="48">
        <v>1.29455000012214E-2</v>
      </c>
      <c r="M626" s="48">
        <v>0.99996337094806298</v>
      </c>
      <c r="N626" s="48" t="s">
        <v>142</v>
      </c>
      <c r="O626" s="48">
        <v>1.40223746743085E-2</v>
      </c>
      <c r="P626" s="48" t="s">
        <v>163</v>
      </c>
      <c r="Q626" s="48">
        <v>623</v>
      </c>
      <c r="R626" s="78" t="s">
        <v>8</v>
      </c>
    </row>
    <row r="627" spans="1:18" x14ac:dyDescent="0.2">
      <c r="A627" s="48">
        <v>625</v>
      </c>
      <c r="B627" s="48">
        <v>1.01594516323394</v>
      </c>
      <c r="C627" s="48">
        <v>1.58193745047433E-2</v>
      </c>
      <c r="D627" s="48">
        <v>1.29608808710437E-2</v>
      </c>
      <c r="E627" s="48">
        <v>1.7933641510726399E-2</v>
      </c>
      <c r="F627" s="48">
        <v>8.3059660718818498E-2</v>
      </c>
      <c r="G627" s="48" t="s">
        <v>142</v>
      </c>
      <c r="H627" s="48">
        <v>-0.30332847894269399</v>
      </c>
      <c r="I627" s="48">
        <v>1.40223746743085E-2</v>
      </c>
      <c r="J627" s="48">
        <v>219.05877811183299</v>
      </c>
      <c r="K627" s="48">
        <v>9.3970666670423805E-4</v>
      </c>
      <c r="L627" s="48">
        <v>1.30931982812569E-2</v>
      </c>
      <c r="M627" s="48">
        <v>0.99996434442318505</v>
      </c>
      <c r="N627" s="48" t="s">
        <v>142</v>
      </c>
      <c r="O627" s="48">
        <v>1.4028648326471899E-2</v>
      </c>
      <c r="P627" s="48" t="s">
        <v>163</v>
      </c>
      <c r="Q627" s="48">
        <v>624</v>
      </c>
      <c r="R627" s="78" t="s">
        <v>8</v>
      </c>
    </row>
    <row r="628" spans="1:18" x14ac:dyDescent="0.2">
      <c r="A628" s="48">
        <v>626</v>
      </c>
      <c r="B628" s="48">
        <v>1.0159476427830001</v>
      </c>
      <c r="C628" s="48">
        <v>1.5821815134542502E-2</v>
      </c>
      <c r="D628" s="48">
        <v>1.2963417858043899E-2</v>
      </c>
      <c r="E628" s="48">
        <v>1.7987171515594098E-2</v>
      </c>
      <c r="F628" s="48">
        <v>8.3673336050885505E-2</v>
      </c>
      <c r="G628" s="48" t="s">
        <v>142</v>
      </c>
      <c r="H628" s="48">
        <v>-0.30057810279638097</v>
      </c>
      <c r="I628" s="48">
        <v>1.4028648326471899E-2</v>
      </c>
      <c r="J628" s="69">
        <v>220.84344688213699</v>
      </c>
      <c r="K628" s="48">
        <v>9.4284938904678703E-4</v>
      </c>
      <c r="L628" s="48">
        <v>1.32877630354274E-2</v>
      </c>
      <c r="M628" s="48">
        <v>0.99996450492154998</v>
      </c>
      <c r="N628" s="48" t="s">
        <v>142</v>
      </c>
      <c r="O628" s="48">
        <v>1.4032963946582501E-2</v>
      </c>
      <c r="P628" s="48" t="s">
        <v>163</v>
      </c>
      <c r="Q628" s="48">
        <v>625</v>
      </c>
      <c r="R628" s="78" t="s">
        <v>8</v>
      </c>
    </row>
    <row r="629" spans="1:18" x14ac:dyDescent="0.2">
      <c r="A629" s="48">
        <v>627</v>
      </c>
      <c r="B629" s="48">
        <v>1.0159535079531601</v>
      </c>
      <c r="C629" s="48">
        <v>1.5827588220655799E-2</v>
      </c>
      <c r="D629" s="48">
        <v>1.2964291469557999E-2</v>
      </c>
      <c r="E629" s="48">
        <v>1.8015154984279899E-2</v>
      </c>
      <c r="F629" s="48">
        <v>8.3933216143174894E-2</v>
      </c>
      <c r="G629" s="48" t="s">
        <v>142</v>
      </c>
      <c r="H629" s="48">
        <v>-0.29154689996939098</v>
      </c>
      <c r="I629" s="48">
        <v>1.4032963946582501E-2</v>
      </c>
      <c r="J629" s="48">
        <v>223.527763525913</v>
      </c>
      <c r="K629" s="48">
        <v>9.4632556970544398E-4</v>
      </c>
      <c r="L629" s="48">
        <v>1.3408923284237199E-2</v>
      </c>
      <c r="M629" s="48">
        <v>0.99996926989633805</v>
      </c>
      <c r="N629" s="48" t="s">
        <v>142</v>
      </c>
      <c r="O629" s="48">
        <v>1.40644670187355E-2</v>
      </c>
      <c r="P629" s="48" t="s">
        <v>163</v>
      </c>
      <c r="Q629" s="48">
        <v>626</v>
      </c>
      <c r="R629" s="78" t="s">
        <v>8</v>
      </c>
    </row>
    <row r="630" spans="1:18" x14ac:dyDescent="0.2">
      <c r="A630" s="48">
        <v>628</v>
      </c>
      <c r="B630" s="48">
        <v>1.0159757254860999</v>
      </c>
      <c r="C630" s="48">
        <v>1.5849456632779799E-2</v>
      </c>
      <c r="D630" s="48">
        <v>1.29651731302594E-2</v>
      </c>
      <c r="E630" s="48">
        <v>1.8160876214552899E-2</v>
      </c>
      <c r="F630" s="69">
        <v>8.4265125254810197E-2</v>
      </c>
      <c r="G630" s="48" t="s">
        <v>142</v>
      </c>
      <c r="H630" s="48">
        <v>-0.29014512060047198</v>
      </c>
      <c r="I630" s="48">
        <v>1.40644670187355E-2</v>
      </c>
      <c r="J630" s="48">
        <v>226.745814375175</v>
      </c>
      <c r="K630" s="48">
        <v>9.7078173027094396E-4</v>
      </c>
      <c r="L630" s="48">
        <v>1.36279837070333E-2</v>
      </c>
      <c r="M630" s="48">
        <v>0.99996956854762098</v>
      </c>
      <c r="N630" s="48" t="s">
        <v>142</v>
      </c>
      <c r="O630" s="48">
        <v>1.40884629098172E-2</v>
      </c>
      <c r="P630" s="48" t="s">
        <v>163</v>
      </c>
      <c r="Q630" s="48">
        <v>627</v>
      </c>
      <c r="R630" s="78" t="s">
        <v>8</v>
      </c>
    </row>
    <row r="631" spans="1:18" x14ac:dyDescent="0.2">
      <c r="A631" s="48">
        <v>629</v>
      </c>
      <c r="B631" s="48">
        <v>1.0159985233539</v>
      </c>
      <c r="C631" s="48">
        <v>1.5871895763408E-2</v>
      </c>
      <c r="D631" s="48">
        <v>1.29671758949517E-2</v>
      </c>
      <c r="E631" s="48">
        <v>1.85784556250129E-2</v>
      </c>
      <c r="F631" s="48">
        <v>8.4470861319669202E-2</v>
      </c>
      <c r="G631" s="48" t="s">
        <v>142</v>
      </c>
      <c r="H631" s="48">
        <v>-0.28612727742889799</v>
      </c>
      <c r="I631" s="48">
        <v>1.40884629098172E-2</v>
      </c>
      <c r="J631" s="48">
        <v>232.47806286523399</v>
      </c>
      <c r="K631" s="48">
        <v>9.7359413116627396E-4</v>
      </c>
      <c r="L631" s="48">
        <v>1.3717265725934499E-2</v>
      </c>
      <c r="M631" s="48">
        <v>0.99996994683166196</v>
      </c>
      <c r="N631" s="48" t="s">
        <v>142</v>
      </c>
      <c r="O631" s="48">
        <v>1.4092182649286101E-2</v>
      </c>
      <c r="P631" s="48" t="s">
        <v>163</v>
      </c>
      <c r="Q631" s="48">
        <v>628</v>
      </c>
      <c r="R631" s="78" t="s">
        <v>8</v>
      </c>
    </row>
    <row r="632" spans="1:18" x14ac:dyDescent="0.2">
      <c r="A632" s="48">
        <v>630</v>
      </c>
      <c r="B632" s="48">
        <v>1.0160128815227101</v>
      </c>
      <c r="C632" s="48">
        <v>1.5886027740001699E-2</v>
      </c>
      <c r="D632" s="48">
        <v>1.29688023974486E-2</v>
      </c>
      <c r="E632" s="48">
        <v>1.8747175999821199E-2</v>
      </c>
      <c r="F632" s="48">
        <v>8.4669656676904501E-2</v>
      </c>
      <c r="G632" s="48" t="s">
        <v>142</v>
      </c>
      <c r="H632" s="48">
        <v>-0.28460876763806098</v>
      </c>
      <c r="I632" s="48">
        <v>1.4092182649286101E-2</v>
      </c>
      <c r="J632" s="48">
        <v>236.958305095631</v>
      </c>
      <c r="K632" s="48">
        <v>9.7632474372617601E-4</v>
      </c>
      <c r="L632" s="48">
        <v>1.3858636224847501E-2</v>
      </c>
      <c r="M632" s="48">
        <v>0.99997316607371201</v>
      </c>
      <c r="N632" s="48" t="s">
        <v>142</v>
      </c>
      <c r="O632" s="48">
        <v>1.40979072806088E-2</v>
      </c>
      <c r="P632" s="48" t="s">
        <v>163</v>
      </c>
      <c r="Q632" s="48">
        <v>629</v>
      </c>
      <c r="R632" s="78" t="s">
        <v>8</v>
      </c>
    </row>
    <row r="633" spans="1:18" x14ac:dyDescent="0.2">
      <c r="A633" s="48">
        <v>631</v>
      </c>
      <c r="B633" s="48">
        <v>1.0160348606126499</v>
      </c>
      <c r="C633" s="48">
        <v>1.5907660194283899E-2</v>
      </c>
      <c r="D633" s="48">
        <v>1.29697842924597E-2</v>
      </c>
      <c r="E633" s="48">
        <v>1.8983906703274399E-2</v>
      </c>
      <c r="F633" s="48">
        <v>8.4745358186093397E-2</v>
      </c>
      <c r="G633" s="48" t="s">
        <v>142</v>
      </c>
      <c r="H633" s="48">
        <v>-0.27983279483582202</v>
      </c>
      <c r="I633" s="48">
        <v>1.40979072806088E-2</v>
      </c>
      <c r="J633" s="48">
        <v>238.53761764472401</v>
      </c>
      <c r="K633" s="48">
        <v>9.8707444487052508E-4</v>
      </c>
      <c r="L633" s="48">
        <v>1.41391506441014E-2</v>
      </c>
      <c r="M633" s="48">
        <v>0.99997372000159002</v>
      </c>
      <c r="N633" s="48" t="s">
        <v>142</v>
      </c>
      <c r="O633" s="48">
        <v>1.41136954663533E-2</v>
      </c>
      <c r="P633" s="48" t="s">
        <v>163</v>
      </c>
      <c r="Q633" s="48">
        <v>630</v>
      </c>
      <c r="R633" s="78" t="s">
        <v>8</v>
      </c>
    </row>
    <row r="634" spans="1:18" x14ac:dyDescent="0.2">
      <c r="A634" s="48">
        <v>632</v>
      </c>
      <c r="B634" s="48">
        <v>1.0160516041041301</v>
      </c>
      <c r="C634" s="48">
        <v>1.5924139307521099E-2</v>
      </c>
      <c r="D634" s="48">
        <v>1.2970025722333E-2</v>
      </c>
      <c r="E634" s="48">
        <v>1.92043276471126E-2</v>
      </c>
      <c r="F634" s="69">
        <v>8.4774664099475996E-2</v>
      </c>
      <c r="G634" s="48" t="s">
        <v>142</v>
      </c>
      <c r="H634" s="48">
        <v>-0.27440871958614999</v>
      </c>
      <c r="I634" s="48">
        <v>1.41136954663533E-2</v>
      </c>
      <c r="J634" s="48">
        <v>240.97105779492301</v>
      </c>
      <c r="K634" s="48">
        <v>1.0045657286036501E-3</v>
      </c>
      <c r="L634" s="48">
        <v>1.42984952769556E-2</v>
      </c>
      <c r="M634" s="48">
        <v>0.99998224989998796</v>
      </c>
      <c r="N634" s="48" t="s">
        <v>142</v>
      </c>
      <c r="O634" s="48">
        <v>1.4124876604518499E-2</v>
      </c>
      <c r="P634" s="48" t="s">
        <v>163</v>
      </c>
      <c r="Q634" s="48">
        <v>631</v>
      </c>
      <c r="R634" s="78" t="s">
        <v>8</v>
      </c>
    </row>
    <row r="635" spans="1:18" x14ac:dyDescent="0.2">
      <c r="A635" s="48">
        <v>633</v>
      </c>
      <c r="B635" s="48">
        <v>1.01607515801619</v>
      </c>
      <c r="C635" s="48">
        <v>1.5947320845700198E-2</v>
      </c>
      <c r="D635" s="48">
        <v>1.29704417655018E-2</v>
      </c>
      <c r="E635" s="48">
        <v>1.92618177174365E-2</v>
      </c>
      <c r="F635" s="48">
        <v>8.4800701439562198E-2</v>
      </c>
      <c r="G635" s="48" t="s">
        <v>142</v>
      </c>
      <c r="H635" s="48">
        <v>-0.25837466252854702</v>
      </c>
      <c r="I635" s="48">
        <v>1.4124876604518499E-2</v>
      </c>
      <c r="J635" s="48">
        <v>242.99216062699</v>
      </c>
      <c r="K635" s="48">
        <v>1.0085873400786901E-3</v>
      </c>
      <c r="L635" s="48">
        <v>1.4300443895764001E-2</v>
      </c>
      <c r="M635" s="48">
        <v>0.99998272732848104</v>
      </c>
      <c r="N635" s="48" t="s">
        <v>142</v>
      </c>
      <c r="O635" s="48">
        <v>1.4159693766325299E-2</v>
      </c>
      <c r="P635" s="48" t="s">
        <v>163</v>
      </c>
      <c r="Q635" s="48">
        <v>632</v>
      </c>
      <c r="R635" s="78" t="s">
        <v>8</v>
      </c>
    </row>
    <row r="636" spans="1:18" x14ac:dyDescent="0.2">
      <c r="A636" s="48">
        <v>634</v>
      </c>
      <c r="B636" s="48">
        <v>1.0160922623222399</v>
      </c>
      <c r="C636" s="48">
        <v>1.5964154405648599E-2</v>
      </c>
      <c r="D636" s="48">
        <v>1.29713611890505E-2</v>
      </c>
      <c r="E636" s="48">
        <v>1.9386794368462398E-2</v>
      </c>
      <c r="F636" s="48">
        <v>8.4801380125440001E-2</v>
      </c>
      <c r="G636" s="48" t="s">
        <v>142</v>
      </c>
      <c r="H636" s="48">
        <v>-0.242181409589873</v>
      </c>
      <c r="I636" s="48">
        <v>1.4159693766325299E-2</v>
      </c>
      <c r="J636" s="69">
        <v>244.499019063129</v>
      </c>
      <c r="K636" s="48">
        <v>1.0209191633127901E-3</v>
      </c>
      <c r="L636" s="48">
        <v>1.44799514285654E-2</v>
      </c>
      <c r="M636" s="48">
        <v>0.99998370669139103</v>
      </c>
      <c r="N636" s="48" t="s">
        <v>142</v>
      </c>
      <c r="O636" s="48">
        <v>1.41764974467054E-2</v>
      </c>
      <c r="P636" s="48" t="s">
        <v>163</v>
      </c>
      <c r="Q636" s="48">
        <v>633</v>
      </c>
      <c r="R636" s="78" t="s">
        <v>8</v>
      </c>
    </row>
    <row r="637" spans="1:18" x14ac:dyDescent="0.2">
      <c r="A637" s="48">
        <v>635</v>
      </c>
      <c r="B637" s="48">
        <v>1.01610483168343</v>
      </c>
      <c r="C637" s="48">
        <v>1.59765246243007E-2</v>
      </c>
      <c r="D637" s="48">
        <v>1.2971870634388399E-2</v>
      </c>
      <c r="E637" s="48">
        <v>1.9430421493590901E-2</v>
      </c>
      <c r="F637" s="48">
        <v>8.5001199178849907E-2</v>
      </c>
      <c r="G637" s="48" t="s">
        <v>142</v>
      </c>
      <c r="H637" s="48">
        <v>-0.24129902759108399</v>
      </c>
      <c r="I637" s="48">
        <v>1.41764974467054E-2</v>
      </c>
      <c r="J637" s="48">
        <v>247.042125874335</v>
      </c>
      <c r="K637" s="48">
        <v>1.02358937123632E-3</v>
      </c>
      <c r="L637" s="48">
        <v>1.4978614496117201E-2</v>
      </c>
      <c r="M637" s="48">
        <v>0.99998650561940805</v>
      </c>
      <c r="N637" s="48" t="s">
        <v>142</v>
      </c>
      <c r="O637" s="48">
        <v>1.42015336578335E-2</v>
      </c>
      <c r="P637" s="48" t="s">
        <v>163</v>
      </c>
      <c r="Q637" s="48">
        <v>634</v>
      </c>
      <c r="R637" s="78" t="s">
        <v>8</v>
      </c>
    </row>
    <row r="638" spans="1:18" x14ac:dyDescent="0.2">
      <c r="A638" s="48">
        <v>636</v>
      </c>
      <c r="B638" s="48">
        <v>1.0161055631045599</v>
      </c>
      <c r="C638" s="48">
        <v>1.5977244452447699E-2</v>
      </c>
      <c r="D638" s="48">
        <v>1.2972351050579501E-2</v>
      </c>
      <c r="E638" s="48">
        <v>1.95264682306533E-2</v>
      </c>
      <c r="F638" s="48">
        <v>8.5069226887466501E-2</v>
      </c>
      <c r="G638" s="48" t="s">
        <v>142</v>
      </c>
      <c r="H638" s="48">
        <v>-0.23911798654785801</v>
      </c>
      <c r="I638" s="48">
        <v>1.42015336578335E-2</v>
      </c>
      <c r="J638" s="69">
        <v>248.09316266587999</v>
      </c>
      <c r="K638" s="48">
        <v>1.03717131599504E-3</v>
      </c>
      <c r="L638" s="48">
        <v>1.5142436591687901E-2</v>
      </c>
      <c r="M638" s="48">
        <v>0.99998726304528096</v>
      </c>
      <c r="N638" s="48" t="s">
        <v>142</v>
      </c>
      <c r="O638" s="48">
        <v>1.4223371110933801E-2</v>
      </c>
      <c r="P638" s="48" t="s">
        <v>163</v>
      </c>
      <c r="Q638" s="48">
        <v>635</v>
      </c>
      <c r="R638" s="78" t="s">
        <v>8</v>
      </c>
    </row>
    <row r="639" spans="1:18" x14ac:dyDescent="0.2">
      <c r="A639" s="48">
        <v>637</v>
      </c>
      <c r="B639" s="48">
        <v>1.0161178488409099</v>
      </c>
      <c r="C639" s="48">
        <v>1.5989335383274999E-2</v>
      </c>
      <c r="D639" s="48">
        <v>1.29726543509859E-2</v>
      </c>
      <c r="E639" s="48">
        <v>1.9539102716788801E-2</v>
      </c>
      <c r="F639" s="48">
        <v>8.5392850871106804E-2</v>
      </c>
      <c r="G639" s="48" t="s">
        <v>142</v>
      </c>
      <c r="H639" s="48">
        <v>-0.23099900271764201</v>
      </c>
      <c r="I639" s="48">
        <v>1.4223371110933801E-2</v>
      </c>
      <c r="J639" s="48">
        <v>248.807131044762</v>
      </c>
      <c r="K639" s="48">
        <v>1.0387403355918701E-3</v>
      </c>
      <c r="L639" s="48">
        <v>1.5165524019346101E-2</v>
      </c>
      <c r="M639" s="48">
        <v>0.99998827189516903</v>
      </c>
      <c r="N639" s="48" t="s">
        <v>142</v>
      </c>
      <c r="O639" s="48">
        <v>1.4253082801774401E-2</v>
      </c>
      <c r="P639" s="48" t="s">
        <v>163</v>
      </c>
      <c r="Q639" s="48">
        <v>636</v>
      </c>
      <c r="R639" s="78" t="s">
        <v>8</v>
      </c>
    </row>
    <row r="640" spans="1:18" x14ac:dyDescent="0.2">
      <c r="A640" s="48">
        <v>638</v>
      </c>
      <c r="B640" s="48">
        <v>1.0161254418271699</v>
      </c>
      <c r="C640" s="48">
        <v>1.5996807900272698E-2</v>
      </c>
      <c r="D640" s="48">
        <v>1.2973881897386699E-2</v>
      </c>
      <c r="E640" s="48">
        <v>1.9673649895477801E-2</v>
      </c>
      <c r="F640" s="48">
        <v>8.5699909908923497E-2</v>
      </c>
      <c r="G640" s="48" t="s">
        <v>142</v>
      </c>
      <c r="H640" s="48">
        <v>-0.230442489006879</v>
      </c>
      <c r="I640" s="48">
        <v>1.4253082801774401E-2</v>
      </c>
      <c r="J640" s="48">
        <v>250.614096804513</v>
      </c>
      <c r="K640" s="48">
        <v>1.0516460653131E-3</v>
      </c>
      <c r="L640" s="48">
        <v>1.5705933900877701E-2</v>
      </c>
      <c r="M640" s="48">
        <v>0.99999055324570396</v>
      </c>
      <c r="N640" s="48" t="s">
        <v>142</v>
      </c>
      <c r="O640" s="48">
        <v>1.42636833061366E-2</v>
      </c>
      <c r="P640" s="48" t="s">
        <v>163</v>
      </c>
      <c r="Q640" s="48">
        <v>637</v>
      </c>
      <c r="R640" s="78" t="s">
        <v>8</v>
      </c>
    </row>
    <row r="641" spans="1:18" x14ac:dyDescent="0.2">
      <c r="A641" s="48">
        <v>639</v>
      </c>
      <c r="B641" s="48">
        <v>1.01612646827242</v>
      </c>
      <c r="C641" s="48">
        <v>1.5997818055794501E-2</v>
      </c>
      <c r="D641" s="48">
        <v>1.2974813010528901E-2</v>
      </c>
      <c r="E641" s="48">
        <v>1.9757880423593801E-2</v>
      </c>
      <c r="F641" s="48">
        <v>8.6262558610557705E-2</v>
      </c>
      <c r="G641" s="48" t="s">
        <v>142</v>
      </c>
      <c r="H641" s="48">
        <v>-0.215700127909388</v>
      </c>
      <c r="I641" s="48">
        <v>1.42636833061366E-2</v>
      </c>
      <c r="J641" s="48">
        <v>254.80625262189099</v>
      </c>
      <c r="K641" s="48">
        <v>1.0534080838059E-3</v>
      </c>
      <c r="L641" s="48">
        <v>1.5707922640252201E-2</v>
      </c>
      <c r="M641" s="48">
        <v>0.99999138505779195</v>
      </c>
      <c r="N641" s="48" t="s">
        <v>142</v>
      </c>
      <c r="O641" s="48">
        <v>1.42922769991485E-2</v>
      </c>
      <c r="P641" s="48" t="s">
        <v>163</v>
      </c>
      <c r="Q641" s="48">
        <v>638</v>
      </c>
      <c r="R641" s="78" t="s">
        <v>8</v>
      </c>
    </row>
    <row r="642" spans="1:18" x14ac:dyDescent="0.2">
      <c r="A642" s="48">
        <v>640</v>
      </c>
      <c r="B642" s="48">
        <v>1.0161424321536601</v>
      </c>
      <c r="C642" s="48">
        <v>1.60135284583263E-2</v>
      </c>
      <c r="D642" s="48">
        <v>1.29748547769209E-2</v>
      </c>
      <c r="E642" s="48">
        <v>1.98948381367814E-2</v>
      </c>
      <c r="F642" s="48">
        <v>8.6324626957351894E-2</v>
      </c>
      <c r="G642" s="48" t="s">
        <v>142</v>
      </c>
      <c r="H642" s="48">
        <v>-0.21263789305230299</v>
      </c>
      <c r="I642" s="48">
        <v>1.42922769991485E-2</v>
      </c>
      <c r="J642" s="48">
        <v>255.28105177874099</v>
      </c>
      <c r="K642" s="48">
        <v>1.06379221027548E-3</v>
      </c>
      <c r="L642" s="48">
        <v>1.5923660689258899E-2</v>
      </c>
      <c r="M642" s="48">
        <v>0.99999147959859103</v>
      </c>
      <c r="N642" s="48" t="s">
        <v>142</v>
      </c>
      <c r="O642" s="48">
        <v>1.43106125876533E-2</v>
      </c>
      <c r="P642" s="48" t="s">
        <v>163</v>
      </c>
      <c r="Q642" s="48">
        <v>639</v>
      </c>
      <c r="R642" s="78" t="s">
        <v>8</v>
      </c>
    </row>
    <row r="643" spans="1:18" x14ac:dyDescent="0.2">
      <c r="A643" s="48">
        <v>641</v>
      </c>
      <c r="B643" s="48">
        <v>1.01614563421322</v>
      </c>
      <c r="C643" s="48">
        <v>1.6016679645031701E-2</v>
      </c>
      <c r="D643" s="48">
        <v>1.29748576432151E-2</v>
      </c>
      <c r="E643" s="48">
        <v>1.9932219755536301E-2</v>
      </c>
      <c r="F643" s="48">
        <v>8.6357644748420295E-2</v>
      </c>
      <c r="G643" s="48" t="s">
        <v>142</v>
      </c>
      <c r="H643" s="48">
        <v>-0.20496404958222</v>
      </c>
      <c r="I643" s="48">
        <v>1.4294833899687401E-2</v>
      </c>
      <c r="J643" s="48">
        <v>257.767934180662</v>
      </c>
      <c r="K643" s="48">
        <v>1.06613928581428E-3</v>
      </c>
      <c r="L643" s="48">
        <v>1.59336440667159E-2</v>
      </c>
      <c r="M643" s="48">
        <v>0.99999256189755004</v>
      </c>
      <c r="N643" s="48" t="s">
        <v>142</v>
      </c>
      <c r="O643" s="48">
        <v>1.4362694477614801E-2</v>
      </c>
      <c r="P643" s="48" t="s">
        <v>163</v>
      </c>
      <c r="Q643" s="48">
        <v>640</v>
      </c>
      <c r="R643" s="78" t="s">
        <v>8</v>
      </c>
    </row>
    <row r="644" spans="1:18" x14ac:dyDescent="0.2">
      <c r="A644" s="48">
        <v>642</v>
      </c>
      <c r="B644" s="48">
        <v>1.01616705801553</v>
      </c>
      <c r="C644" s="48">
        <v>1.6037762820264201E-2</v>
      </c>
      <c r="D644" s="48">
        <v>1.2975073272660301E-2</v>
      </c>
      <c r="E644" s="48">
        <v>2.0097426584766299E-2</v>
      </c>
      <c r="F644" s="48">
        <v>8.6397398621924401E-2</v>
      </c>
      <c r="G644" s="48" t="s">
        <v>142</v>
      </c>
      <c r="H644" s="48">
        <v>-0.179599858982292</v>
      </c>
      <c r="I644" s="48">
        <v>1.43106125876533E-2</v>
      </c>
      <c r="J644" s="48">
        <v>258.19383005472702</v>
      </c>
      <c r="K644" s="48">
        <v>1.0801652679516499E-3</v>
      </c>
      <c r="L644" s="48">
        <v>1.5946884952106499E-2</v>
      </c>
      <c r="M644" s="48">
        <v>0.99999269851747097</v>
      </c>
      <c r="N644" s="48" t="s">
        <v>142</v>
      </c>
      <c r="O644" s="48">
        <v>1.44047405868398E-2</v>
      </c>
      <c r="P644" s="48" t="s">
        <v>163</v>
      </c>
      <c r="Q644" s="48">
        <v>641</v>
      </c>
      <c r="R644" s="78" t="s">
        <v>8</v>
      </c>
    </row>
    <row r="645" spans="1:18" x14ac:dyDescent="0.2">
      <c r="A645" s="48">
        <v>643</v>
      </c>
      <c r="B645" s="48">
        <v>1.01623671184324</v>
      </c>
      <c r="C645" s="48">
        <v>1.61063061173858E-2</v>
      </c>
      <c r="D645" s="48">
        <v>1.2977101278459E-2</v>
      </c>
      <c r="E645" s="48">
        <v>2.0253305122637202E-2</v>
      </c>
      <c r="F645" s="48">
        <v>8.6506571634598101E-2</v>
      </c>
      <c r="G645" s="48" t="s">
        <v>142</v>
      </c>
      <c r="H645" s="69">
        <v>-0.17433419830114899</v>
      </c>
      <c r="I645" s="48">
        <v>1.4362694477614801E-2</v>
      </c>
      <c r="J645" s="48">
        <v>259.14981519891398</v>
      </c>
      <c r="K645" s="48">
        <v>1.0942547364214299E-3</v>
      </c>
      <c r="L645" s="48">
        <v>1.60459210658923E-2</v>
      </c>
      <c r="M645" s="48">
        <v>0.999992790873933</v>
      </c>
      <c r="N645" s="48" t="s">
        <v>142</v>
      </c>
      <c r="O645" s="48">
        <v>1.44732354147055E-2</v>
      </c>
      <c r="P645" s="48" t="s">
        <v>163</v>
      </c>
      <c r="Q645" s="48">
        <v>642</v>
      </c>
      <c r="R645" s="78" t="s">
        <v>8</v>
      </c>
    </row>
    <row r="646" spans="1:18" x14ac:dyDescent="0.2">
      <c r="A646" s="48">
        <v>644</v>
      </c>
      <c r="B646" s="48">
        <v>1.0162564023510701</v>
      </c>
      <c r="C646" s="48">
        <v>1.6125681836488801E-2</v>
      </c>
      <c r="D646" s="48">
        <v>1.29814040388104E-2</v>
      </c>
      <c r="E646" s="48">
        <v>2.0520328243082E-2</v>
      </c>
      <c r="F646" s="48">
        <v>8.6660818021139105E-2</v>
      </c>
      <c r="G646" s="48" t="s">
        <v>142</v>
      </c>
      <c r="H646" s="48">
        <v>-0.17057354774014899</v>
      </c>
      <c r="I646" s="48">
        <v>1.44047405868398E-2</v>
      </c>
      <c r="J646" s="48">
        <v>260.16777612340098</v>
      </c>
      <c r="K646" s="48">
        <v>1.1046946246833201E-3</v>
      </c>
      <c r="L646" s="48">
        <v>1.6295230978220901E-2</v>
      </c>
      <c r="M646" s="48">
        <v>0.99999346142399703</v>
      </c>
      <c r="N646" s="48" t="s">
        <v>142</v>
      </c>
      <c r="O646" s="48">
        <v>1.4475606292270699E-2</v>
      </c>
      <c r="P646" s="48" t="s">
        <v>163</v>
      </c>
      <c r="Q646" s="48">
        <v>643</v>
      </c>
      <c r="R646" s="78" t="s">
        <v>8</v>
      </c>
    </row>
    <row r="647" spans="1:18" x14ac:dyDescent="0.2">
      <c r="A647" s="48">
        <v>645</v>
      </c>
      <c r="B647" s="48">
        <v>1.0162946012596299</v>
      </c>
      <c r="C647" s="48">
        <v>1.6163268995187E-2</v>
      </c>
      <c r="D647" s="48">
        <v>1.2981410459894699E-2</v>
      </c>
      <c r="E647" s="48">
        <v>2.1044856612912E-2</v>
      </c>
      <c r="F647" s="48">
        <v>8.7116042672231997E-2</v>
      </c>
      <c r="G647" s="48" t="s">
        <v>142</v>
      </c>
      <c r="H647" s="48">
        <v>-0.15621116768665599</v>
      </c>
      <c r="I647" s="48">
        <v>1.44732354147055E-2</v>
      </c>
      <c r="J647" s="48">
        <v>260.56392306174001</v>
      </c>
      <c r="K647" s="48">
        <v>1.10519006728077E-3</v>
      </c>
      <c r="L647" s="48">
        <v>1.7013577384427801E-2</v>
      </c>
      <c r="M647" s="48">
        <v>0.99999458385246998</v>
      </c>
      <c r="N647" s="48" t="s">
        <v>142</v>
      </c>
      <c r="O647" s="48">
        <v>1.45427907334381E-2</v>
      </c>
      <c r="P647" s="48" t="s">
        <v>163</v>
      </c>
      <c r="Q647" s="48">
        <v>644</v>
      </c>
      <c r="R647" s="78" t="s">
        <v>8</v>
      </c>
    </row>
    <row r="648" spans="1:18" x14ac:dyDescent="0.2">
      <c r="A648" s="48">
        <v>646</v>
      </c>
      <c r="B648" s="48">
        <v>1.01641119235209</v>
      </c>
      <c r="C648" s="48">
        <v>1.6277984162481201E-2</v>
      </c>
      <c r="D648" s="48">
        <v>1.2981545944197599E-2</v>
      </c>
      <c r="E648" s="48">
        <v>2.13398411314084E-2</v>
      </c>
      <c r="F648" s="48">
        <v>8.7392463591807204E-2</v>
      </c>
      <c r="G648" s="48" t="s">
        <v>142</v>
      </c>
      <c r="H648" s="48">
        <v>-0.15515667294652599</v>
      </c>
      <c r="I648" s="48">
        <v>1.4475606292270699E-2</v>
      </c>
      <c r="J648" s="48">
        <v>265.23780725216398</v>
      </c>
      <c r="K648" s="48">
        <v>1.1097320713525901E-3</v>
      </c>
      <c r="L648" s="48">
        <v>1.7036877448729601E-2</v>
      </c>
      <c r="M648" s="48">
        <v>0.99999470566144399</v>
      </c>
      <c r="N648" s="48" t="s">
        <v>142</v>
      </c>
      <c r="O648" s="48">
        <v>1.45432951336576E-2</v>
      </c>
      <c r="P648" s="48" t="s">
        <v>163</v>
      </c>
      <c r="Q648" s="48">
        <v>645</v>
      </c>
      <c r="R648" s="78" t="s">
        <v>8</v>
      </c>
    </row>
    <row r="649" spans="1:18" x14ac:dyDescent="0.2">
      <c r="A649" s="48">
        <v>647</v>
      </c>
      <c r="B649" s="48">
        <v>1.0164262335318399</v>
      </c>
      <c r="C649" s="48">
        <v>1.6292782374632098E-2</v>
      </c>
      <c r="D649" s="48">
        <v>1.2981702883508099E-2</v>
      </c>
      <c r="E649" s="48">
        <v>2.1454489189130999E-2</v>
      </c>
      <c r="F649" s="48">
        <v>8.7490033589151806E-2</v>
      </c>
      <c r="G649" s="48" t="s">
        <v>142</v>
      </c>
      <c r="H649" s="48">
        <v>-0.151760821425523</v>
      </c>
      <c r="I649" s="48">
        <v>1.45427907334381E-2</v>
      </c>
      <c r="J649" s="48">
        <v>266.38425957942098</v>
      </c>
      <c r="K649" s="48">
        <v>1.1098552626596201E-3</v>
      </c>
      <c r="L649" s="48">
        <v>1.7178134881207299E-2</v>
      </c>
      <c r="M649" s="48">
        <v>0.99999485267138399</v>
      </c>
      <c r="N649" s="48" t="s">
        <v>142</v>
      </c>
      <c r="O649" s="48">
        <v>1.4558333429378499E-2</v>
      </c>
      <c r="P649" s="48" t="s">
        <v>163</v>
      </c>
      <c r="Q649" s="48">
        <v>646</v>
      </c>
      <c r="R649" s="78" t="s">
        <v>8</v>
      </c>
    </row>
    <row r="650" spans="1:18" x14ac:dyDescent="0.2">
      <c r="A650" s="48">
        <v>648</v>
      </c>
      <c r="B650" s="48">
        <v>1.01643824805508</v>
      </c>
      <c r="C650" s="48">
        <v>1.6304602664034201E-2</v>
      </c>
      <c r="D650" s="48">
        <v>1.29840152415629E-2</v>
      </c>
      <c r="E650" s="48">
        <v>2.16411591310679E-2</v>
      </c>
      <c r="F650" s="48">
        <v>8.7584293374391706E-2</v>
      </c>
      <c r="G650" s="48" t="s">
        <v>142</v>
      </c>
      <c r="H650" s="48">
        <v>-0.14755554442565</v>
      </c>
      <c r="I650" s="48">
        <v>1.45432951336576E-2</v>
      </c>
      <c r="J650" s="48">
        <v>269.73668996920401</v>
      </c>
      <c r="K650" s="48">
        <v>1.12399876582329E-3</v>
      </c>
      <c r="L650" s="48">
        <v>1.71991138997502E-2</v>
      </c>
      <c r="M650" s="48">
        <v>0.99999546992992705</v>
      </c>
      <c r="N650" s="48" t="s">
        <v>142</v>
      </c>
      <c r="O650" s="48">
        <v>1.462488744979E-2</v>
      </c>
      <c r="P650" s="48" t="s">
        <v>163</v>
      </c>
      <c r="Q650" s="48">
        <v>647</v>
      </c>
      <c r="R650" s="78" t="s">
        <v>8</v>
      </c>
    </row>
    <row r="651" spans="1:18" x14ac:dyDescent="0.2">
      <c r="A651" s="48">
        <v>649</v>
      </c>
      <c r="B651" s="48">
        <v>1.01647243099859</v>
      </c>
      <c r="C651" s="48">
        <v>1.63382322217565E-2</v>
      </c>
      <c r="D651" s="48">
        <v>1.2984195812868001E-2</v>
      </c>
      <c r="E651" s="48">
        <v>2.1927079814714999E-2</v>
      </c>
      <c r="F651" s="48">
        <v>8.7599237868258698E-2</v>
      </c>
      <c r="G651" s="48" t="s">
        <v>142</v>
      </c>
      <c r="H651" s="48">
        <v>-0.13889961129980599</v>
      </c>
      <c r="I651" s="48">
        <v>1.4558333429378499E-2</v>
      </c>
      <c r="J651" s="48">
        <v>273.45521530167701</v>
      </c>
      <c r="K651" s="48">
        <v>1.14033723188547E-3</v>
      </c>
      <c r="L651" s="48">
        <v>1.7367507562611802E-2</v>
      </c>
      <c r="M651" s="48">
        <v>0.99999571867334403</v>
      </c>
      <c r="N651" s="48" t="s">
        <v>142</v>
      </c>
      <c r="O651" s="48">
        <v>1.46448214701612E-2</v>
      </c>
      <c r="P651" s="48" t="s">
        <v>163</v>
      </c>
      <c r="Q651" s="48">
        <v>648</v>
      </c>
      <c r="R651" s="78" t="s">
        <v>8</v>
      </c>
    </row>
    <row r="652" spans="1:18" x14ac:dyDescent="0.2">
      <c r="A652" s="48">
        <v>650</v>
      </c>
      <c r="B652" s="48">
        <v>1.0164729930060501</v>
      </c>
      <c r="C652" s="48">
        <v>1.6338785121458099E-2</v>
      </c>
      <c r="D652" s="48">
        <v>1.2984884859691801E-2</v>
      </c>
      <c r="E652" s="48">
        <v>2.2040172507366101E-2</v>
      </c>
      <c r="F652" s="48">
        <v>8.78831197726819E-2</v>
      </c>
      <c r="G652" s="48" t="s">
        <v>142</v>
      </c>
      <c r="H652" s="48">
        <v>-0.124907247797992</v>
      </c>
      <c r="I652" s="48">
        <v>1.462488744979E-2</v>
      </c>
      <c r="J652" s="48">
        <v>276.00079320956598</v>
      </c>
      <c r="K652" s="48">
        <v>1.15023079077949E-3</v>
      </c>
      <c r="L652" s="48">
        <v>1.7388168668148098E-2</v>
      </c>
      <c r="M652" s="48">
        <v>0.99999593090335204</v>
      </c>
      <c r="N652" s="48" t="s">
        <v>142</v>
      </c>
      <c r="O652" s="48">
        <v>1.46861076913336E-2</v>
      </c>
      <c r="P652" s="48" t="s">
        <v>163</v>
      </c>
      <c r="Q652" s="48">
        <v>649</v>
      </c>
      <c r="R652" s="78" t="s">
        <v>8</v>
      </c>
    </row>
    <row r="653" spans="1:18" x14ac:dyDescent="0.2">
      <c r="A653" s="48">
        <v>651</v>
      </c>
      <c r="B653" s="48">
        <v>1.0164861182171601</v>
      </c>
      <c r="C653" s="48">
        <v>1.63516975416182E-2</v>
      </c>
      <c r="D653" s="48">
        <v>1.2986528317486701E-2</v>
      </c>
      <c r="E653" s="48">
        <v>2.2354007026522099E-2</v>
      </c>
      <c r="F653" s="48">
        <v>8.80925552734666E-2</v>
      </c>
      <c r="G653" s="48" t="s">
        <v>142</v>
      </c>
      <c r="H653" s="48">
        <v>-0.118002594358218</v>
      </c>
      <c r="I653" s="48">
        <v>1.46448214701612E-2</v>
      </c>
      <c r="J653" s="48">
        <v>279.30466344652899</v>
      </c>
      <c r="K653" s="48">
        <v>1.1595179345310199E-3</v>
      </c>
      <c r="L653" s="48">
        <v>1.78435694713889E-2</v>
      </c>
      <c r="M653" s="48">
        <v>0.99999627424470705</v>
      </c>
      <c r="N653" s="48" t="s">
        <v>142</v>
      </c>
      <c r="O653" s="48">
        <v>1.4690976947593901E-2</v>
      </c>
      <c r="P653" s="48" t="s">
        <v>163</v>
      </c>
      <c r="Q653" s="48">
        <v>650</v>
      </c>
      <c r="R653" s="78" t="s">
        <v>8</v>
      </c>
    </row>
    <row r="654" spans="1:18" x14ac:dyDescent="0.2">
      <c r="A654" s="48">
        <v>652</v>
      </c>
      <c r="B654" s="48">
        <v>1.0164980975131399</v>
      </c>
      <c r="C654" s="48">
        <v>1.6363482479138301E-2</v>
      </c>
      <c r="D654" s="48">
        <v>1.2987714205130001E-2</v>
      </c>
      <c r="E654" s="48">
        <v>2.2558070340806501E-2</v>
      </c>
      <c r="F654" s="48">
        <v>8.8125130538461299E-2</v>
      </c>
      <c r="G654" s="48" t="s">
        <v>142</v>
      </c>
      <c r="H654" s="69">
        <v>-0.112951573107487</v>
      </c>
      <c r="I654" s="69">
        <v>1.46586947698326E-2</v>
      </c>
      <c r="J654" s="48">
        <v>284.02307567002998</v>
      </c>
      <c r="K654" s="48">
        <v>1.1902869568648201E-3</v>
      </c>
      <c r="L654" s="48">
        <v>1.8258002077407201E-2</v>
      </c>
      <c r="M654" s="48">
        <v>0.99999660538985902</v>
      </c>
      <c r="N654" s="48" t="s">
        <v>142</v>
      </c>
      <c r="O654" s="48">
        <v>1.47691281698582E-2</v>
      </c>
      <c r="P654" s="48" t="s">
        <v>163</v>
      </c>
      <c r="Q654" s="48">
        <v>651</v>
      </c>
      <c r="R654" s="78" t="s">
        <v>8</v>
      </c>
    </row>
    <row r="655" spans="1:18" x14ac:dyDescent="0.2">
      <c r="A655" s="48">
        <v>653</v>
      </c>
      <c r="B655" s="48">
        <v>1.01651177528716</v>
      </c>
      <c r="C655" s="48">
        <v>1.6376938167875301E-2</v>
      </c>
      <c r="D655" s="48">
        <v>1.29897366759361E-2</v>
      </c>
      <c r="E655" s="48">
        <v>2.2592887148823501E-2</v>
      </c>
      <c r="F655" s="48">
        <v>8.8318327192341103E-2</v>
      </c>
      <c r="G655" s="48" t="s">
        <v>142</v>
      </c>
      <c r="H655" s="48">
        <v>-0.11180474086082599</v>
      </c>
      <c r="I655" s="48">
        <v>1.46861076913336E-2</v>
      </c>
      <c r="J655" s="48">
        <v>284.83846106426398</v>
      </c>
      <c r="K655" s="48">
        <v>1.2169326815270401E-3</v>
      </c>
      <c r="L655" s="48">
        <v>1.8280190702811401E-2</v>
      </c>
      <c r="M655" s="48">
        <v>0.99999685626745705</v>
      </c>
      <c r="N655" s="48" t="s">
        <v>142</v>
      </c>
      <c r="O655" s="48">
        <v>1.4773626244686699E-2</v>
      </c>
      <c r="P655" s="48" t="s">
        <v>163</v>
      </c>
      <c r="Q655" s="48">
        <v>652</v>
      </c>
      <c r="R655" s="78" t="s">
        <v>8</v>
      </c>
    </row>
    <row r="656" spans="1:18" x14ac:dyDescent="0.2">
      <c r="A656" s="48">
        <v>654</v>
      </c>
      <c r="B656" s="48">
        <v>1.0165178399555299</v>
      </c>
      <c r="C656" s="48">
        <v>1.6382904306606799E-2</v>
      </c>
      <c r="D656" s="48">
        <v>1.2990069648185901E-2</v>
      </c>
      <c r="E656" s="48">
        <v>2.2599179426682901E-2</v>
      </c>
      <c r="F656" s="48">
        <v>8.8476683253654001E-2</v>
      </c>
      <c r="G656" s="48" t="s">
        <v>142</v>
      </c>
      <c r="H656" s="48">
        <v>-9.4484943545948996E-2</v>
      </c>
      <c r="I656" s="48">
        <v>1.4690976947593901E-2</v>
      </c>
      <c r="J656" s="48">
        <v>288.04613288884099</v>
      </c>
      <c r="K656" s="48">
        <v>1.2409464256063201E-3</v>
      </c>
      <c r="L656" s="48">
        <v>1.84322405791385E-2</v>
      </c>
      <c r="M656" s="69">
        <v>0.999997201116965</v>
      </c>
      <c r="N656" s="48" t="s">
        <v>142</v>
      </c>
      <c r="O656" s="48">
        <v>1.48036781000734E-2</v>
      </c>
      <c r="P656" s="48" t="s">
        <v>163</v>
      </c>
      <c r="Q656" s="48">
        <v>653</v>
      </c>
      <c r="R656" s="78" t="s">
        <v>8</v>
      </c>
    </row>
    <row r="657" spans="1:18" x14ac:dyDescent="0.2">
      <c r="A657" s="48">
        <v>655</v>
      </c>
      <c r="B657" s="48">
        <v>1.01653547154456</v>
      </c>
      <c r="C657" s="48">
        <v>1.6400249241866598E-2</v>
      </c>
      <c r="D657" s="48">
        <v>1.29916055993048E-2</v>
      </c>
      <c r="E657" s="48">
        <v>2.2700498743792201E-2</v>
      </c>
      <c r="F657" s="48">
        <v>8.8782071404813298E-2</v>
      </c>
      <c r="G657" s="48" t="s">
        <v>142</v>
      </c>
      <c r="H657" s="48">
        <v>-9.1279020588763193E-2</v>
      </c>
      <c r="I657" s="48">
        <v>1.47691281698582E-2</v>
      </c>
      <c r="J657" s="48">
        <v>290.53971590846999</v>
      </c>
      <c r="K657" s="48">
        <v>1.2495287483165699E-3</v>
      </c>
      <c r="L657" s="48">
        <v>1.8530601519239201E-2</v>
      </c>
      <c r="M657" s="48">
        <v>0.99999786349794795</v>
      </c>
      <c r="N657" s="48" t="s">
        <v>142</v>
      </c>
      <c r="O657" s="48">
        <v>1.48323920561868E-2</v>
      </c>
      <c r="P657" s="48" t="s">
        <v>163</v>
      </c>
      <c r="Q657" s="48">
        <v>654</v>
      </c>
      <c r="R657" s="78" t="s">
        <v>8</v>
      </c>
    </row>
    <row r="658" spans="1:18" x14ac:dyDescent="0.2">
      <c r="A658" s="48">
        <v>656</v>
      </c>
      <c r="B658" s="48">
        <v>1.01653717503647</v>
      </c>
      <c r="C658" s="48">
        <v>1.6401925022527599E-2</v>
      </c>
      <c r="D658" s="48">
        <v>1.29922993654567E-2</v>
      </c>
      <c r="E658" s="48">
        <v>2.2822463656785801E-2</v>
      </c>
      <c r="F658" s="48">
        <v>8.9043185587902293E-2</v>
      </c>
      <c r="G658" s="48" t="s">
        <v>142</v>
      </c>
      <c r="H658" s="48">
        <v>-9.1275552611477601E-2</v>
      </c>
      <c r="I658" s="48">
        <v>1.4773626244686699E-2</v>
      </c>
      <c r="J658" s="48">
        <v>290.54252878767397</v>
      </c>
      <c r="K658" s="48">
        <v>1.25458705710446E-3</v>
      </c>
      <c r="L658" s="48">
        <v>1.8602226213632798E-2</v>
      </c>
      <c r="M658" s="48">
        <v>0.99999795459756602</v>
      </c>
      <c r="N658" s="48" t="s">
        <v>142</v>
      </c>
      <c r="O658" s="48">
        <v>1.48386466041729E-2</v>
      </c>
      <c r="P658" s="48" t="s">
        <v>163</v>
      </c>
      <c r="Q658" s="48">
        <v>655</v>
      </c>
      <c r="R658" s="78" t="s">
        <v>8</v>
      </c>
    </row>
    <row r="659" spans="1:18" x14ac:dyDescent="0.2">
      <c r="A659" s="48">
        <v>657</v>
      </c>
      <c r="B659" s="48">
        <v>1.0165521078424899</v>
      </c>
      <c r="C659" s="48">
        <v>1.6416614791588301E-2</v>
      </c>
      <c r="D659" s="48">
        <v>1.29924571915135E-2</v>
      </c>
      <c r="E659" s="48">
        <v>2.2833784438092398E-2</v>
      </c>
      <c r="F659" s="48">
        <v>8.9156298080750596E-2</v>
      </c>
      <c r="G659" s="48" t="s">
        <v>142</v>
      </c>
      <c r="H659" s="48">
        <v>-8.5499368496379402E-2</v>
      </c>
      <c r="I659" s="48">
        <v>1.48036781000734E-2</v>
      </c>
      <c r="J659" s="48">
        <v>290.74501121647802</v>
      </c>
      <c r="K659" s="48">
        <v>1.2598780155183801E-3</v>
      </c>
      <c r="L659" s="48">
        <v>1.8697325151751602E-2</v>
      </c>
      <c r="M659" s="48">
        <v>0.99999801533423804</v>
      </c>
      <c r="N659" s="48" t="s">
        <v>142</v>
      </c>
      <c r="O659" s="48">
        <v>1.48996006730291E-2</v>
      </c>
      <c r="P659" s="48" t="s">
        <v>163</v>
      </c>
      <c r="Q659" s="48">
        <v>656</v>
      </c>
      <c r="R659" s="78" t="s">
        <v>8</v>
      </c>
    </row>
    <row r="660" spans="1:18" x14ac:dyDescent="0.2">
      <c r="A660" s="48">
        <v>658</v>
      </c>
      <c r="B660" s="48">
        <v>1.01656654232704</v>
      </c>
      <c r="C660" s="48">
        <v>1.6430814144432399E-2</v>
      </c>
      <c r="D660" s="48">
        <v>1.29930824106976E-2</v>
      </c>
      <c r="E660" s="48">
        <v>2.29474772229726E-2</v>
      </c>
      <c r="F660" s="48">
        <v>8.9252468754363906E-2</v>
      </c>
      <c r="G660" s="48" t="s">
        <v>142</v>
      </c>
      <c r="H660" s="48">
        <v>-5.5098587981402297E-2</v>
      </c>
      <c r="I660" s="48">
        <v>1.48323920561868E-2</v>
      </c>
      <c r="J660" s="48">
        <v>293.55177292962401</v>
      </c>
      <c r="K660" s="48">
        <v>1.27480185992391E-3</v>
      </c>
      <c r="L660" s="48">
        <v>1.8797977301029702E-2</v>
      </c>
      <c r="M660" s="48">
        <v>0.99999827562864296</v>
      </c>
      <c r="N660" s="48" t="s">
        <v>142</v>
      </c>
      <c r="O660" s="48">
        <v>1.4942054218803199E-2</v>
      </c>
      <c r="P660" s="48" t="s">
        <v>163</v>
      </c>
      <c r="Q660" s="48">
        <v>657</v>
      </c>
      <c r="R660" s="78" t="s">
        <v>8</v>
      </c>
    </row>
    <row r="661" spans="1:18" x14ac:dyDescent="0.2">
      <c r="A661" s="48">
        <v>659</v>
      </c>
      <c r="B661" s="48">
        <v>1.0165924345702499</v>
      </c>
      <c r="C661" s="48">
        <v>1.6456284108668399E-2</v>
      </c>
      <c r="D661" s="48">
        <v>1.29935210876566E-2</v>
      </c>
      <c r="E661" s="48">
        <v>2.3779810401492799E-2</v>
      </c>
      <c r="F661" s="48">
        <v>8.9333822915751801E-2</v>
      </c>
      <c r="G661" s="48" t="s">
        <v>142</v>
      </c>
      <c r="H661" s="48">
        <v>-4.7229182033346702E-2</v>
      </c>
      <c r="I661" s="48">
        <v>1.48386466041729E-2</v>
      </c>
      <c r="J661" s="48">
        <v>294.22493047808098</v>
      </c>
      <c r="K661" s="48">
        <v>1.2780392877034901E-3</v>
      </c>
      <c r="L661" s="48">
        <v>1.8866304488481599E-2</v>
      </c>
      <c r="M661" s="48">
        <v>0.99999851607689905</v>
      </c>
      <c r="N661" s="48" t="s">
        <v>142</v>
      </c>
      <c r="O661" s="48">
        <v>1.49642898090007E-2</v>
      </c>
      <c r="P661" s="48" t="s">
        <v>163</v>
      </c>
      <c r="Q661" s="48">
        <v>658</v>
      </c>
      <c r="R661" s="78" t="s">
        <v>8</v>
      </c>
    </row>
    <row r="662" spans="1:18" x14ac:dyDescent="0.2">
      <c r="A662" s="48">
        <v>660</v>
      </c>
      <c r="B662" s="48">
        <v>1.0166436030221999</v>
      </c>
      <c r="C662" s="48">
        <v>1.6506616141957201E-2</v>
      </c>
      <c r="D662" s="48">
        <v>1.29938201887853E-2</v>
      </c>
      <c r="E662" s="48">
        <v>2.3874199820991399E-2</v>
      </c>
      <c r="F662" s="48">
        <v>8.9595152224419897E-2</v>
      </c>
      <c r="G662" s="48" t="s">
        <v>142</v>
      </c>
      <c r="H662" s="48">
        <v>-2.7501895390082E-2</v>
      </c>
      <c r="I662" s="48">
        <v>1.48996006730291E-2</v>
      </c>
      <c r="J662" s="48">
        <v>294.60277160880298</v>
      </c>
      <c r="K662" s="48">
        <v>1.30490470489002E-3</v>
      </c>
      <c r="L662" s="48">
        <v>1.9005495738570299E-2</v>
      </c>
      <c r="M662" s="48">
        <v>0.99999868285983795</v>
      </c>
      <c r="N662" s="48" t="s">
        <v>142</v>
      </c>
      <c r="O662" s="48">
        <v>1.4970706697550001E-2</v>
      </c>
      <c r="P662" s="48" t="s">
        <v>163</v>
      </c>
      <c r="Q662" s="48">
        <v>659</v>
      </c>
      <c r="R662" s="78" t="s">
        <v>8</v>
      </c>
    </row>
    <row r="663" spans="1:18" x14ac:dyDescent="0.2">
      <c r="A663" s="48">
        <v>661</v>
      </c>
      <c r="B663" s="48">
        <v>1.0166925634817301</v>
      </c>
      <c r="C663" s="48">
        <v>1.65547739039127E-2</v>
      </c>
      <c r="D663" s="48">
        <v>1.29938861075179E-2</v>
      </c>
      <c r="E663" s="48">
        <v>2.3901369269722399E-2</v>
      </c>
      <c r="F663" s="48">
        <v>8.9628689419758406E-2</v>
      </c>
      <c r="G663" s="48" t="s">
        <v>142</v>
      </c>
      <c r="H663" s="48">
        <v>-2.64160185542122E-2</v>
      </c>
      <c r="I663" s="48">
        <v>1.4942054218803199E-2</v>
      </c>
      <c r="J663" s="48">
        <v>298.97439600614302</v>
      </c>
      <c r="K663" s="69">
        <v>1.30585549800411E-3</v>
      </c>
      <c r="L663" s="48">
        <v>1.9174373862066899E-2</v>
      </c>
      <c r="M663" s="48">
        <v>0.99999883761372699</v>
      </c>
      <c r="N663" s="48" t="s">
        <v>142</v>
      </c>
      <c r="O663" s="48">
        <v>1.4984128475879E-2</v>
      </c>
      <c r="P663" s="48" t="s">
        <v>163</v>
      </c>
      <c r="Q663" s="48">
        <v>660</v>
      </c>
      <c r="R663" s="78" t="s">
        <v>8</v>
      </c>
    </row>
    <row r="664" spans="1:18" x14ac:dyDescent="0.2">
      <c r="A664" s="48">
        <v>662</v>
      </c>
      <c r="B664" s="48">
        <v>1.0167381734235199</v>
      </c>
      <c r="C664" s="48">
        <v>1.6599633992790401E-2</v>
      </c>
      <c r="D664" s="48">
        <v>1.2996075796509099E-2</v>
      </c>
      <c r="E664" s="48">
        <v>2.4060357016076901E-2</v>
      </c>
      <c r="F664" s="48">
        <v>8.99421464894061E-2</v>
      </c>
      <c r="G664" s="48" t="s">
        <v>142</v>
      </c>
      <c r="H664" s="48">
        <v>-2.3114673129223801E-2</v>
      </c>
      <c r="I664" s="48">
        <v>1.49642898090007E-2</v>
      </c>
      <c r="J664" s="69">
        <v>299.58639119946201</v>
      </c>
      <c r="K664" s="48">
        <v>1.32144660448724E-3</v>
      </c>
      <c r="L664" s="48">
        <v>1.9187165836822902E-2</v>
      </c>
      <c r="M664" s="48">
        <v>0.99999910442663298</v>
      </c>
      <c r="N664" s="48" t="s">
        <v>142</v>
      </c>
      <c r="O664" s="48">
        <v>1.50679243258449E-2</v>
      </c>
      <c r="P664" s="48" t="s">
        <v>163</v>
      </c>
      <c r="Q664" s="48">
        <v>661</v>
      </c>
      <c r="R664" s="78" t="s">
        <v>8</v>
      </c>
    </row>
    <row r="665" spans="1:18" x14ac:dyDescent="0.2">
      <c r="A665" s="48">
        <v>663</v>
      </c>
      <c r="B665" s="48">
        <v>1.01675544694057</v>
      </c>
      <c r="C665" s="48">
        <v>1.6616622998191399E-2</v>
      </c>
      <c r="D665" s="48">
        <v>1.2996190547841799E-2</v>
      </c>
      <c r="E665" s="48">
        <v>2.44203440460454E-2</v>
      </c>
      <c r="F665" s="69">
        <v>9.0192749327597799E-2</v>
      </c>
      <c r="G665" s="48" t="s">
        <v>142</v>
      </c>
      <c r="H665" s="49">
        <v>6.6399785949013295E-5</v>
      </c>
      <c r="I665" s="48">
        <v>1.4970706697550001E-2</v>
      </c>
      <c r="J665" s="48">
        <v>302.99784691252501</v>
      </c>
      <c r="K665" s="48">
        <v>1.3224761557683799E-3</v>
      </c>
      <c r="L665" s="48">
        <v>1.9197135128489199E-2</v>
      </c>
      <c r="M665" s="48">
        <v>0.99999916246029996</v>
      </c>
      <c r="N665" s="48" t="s">
        <v>142</v>
      </c>
      <c r="O665" s="48">
        <v>1.5071951508379301E-2</v>
      </c>
      <c r="P665" s="48" t="s">
        <v>163</v>
      </c>
      <c r="Q665" s="48">
        <v>662</v>
      </c>
      <c r="R665" s="78" t="s">
        <v>8</v>
      </c>
    </row>
    <row r="666" spans="1:18" x14ac:dyDescent="0.2">
      <c r="A666" s="48">
        <v>664</v>
      </c>
      <c r="B666" s="48">
        <v>1.01675994544452</v>
      </c>
      <c r="C666" s="48">
        <v>1.6621047360037298E-2</v>
      </c>
      <c r="D666" s="48">
        <v>1.29978056044218E-2</v>
      </c>
      <c r="E666" s="48">
        <v>2.46322356140284E-2</v>
      </c>
      <c r="F666" s="48">
        <v>9.0752791516329701E-2</v>
      </c>
      <c r="G666" s="48" t="s">
        <v>142</v>
      </c>
      <c r="H666" s="48">
        <v>3.8733675634109298E-3</v>
      </c>
      <c r="I666" s="48">
        <v>1.4984128475879E-2</v>
      </c>
      <c r="J666" s="48">
        <v>304.11580463145299</v>
      </c>
      <c r="K666" s="48">
        <v>1.3256398444553201E-3</v>
      </c>
      <c r="L666" s="48">
        <v>1.9343924470557199E-2</v>
      </c>
      <c r="M666" s="48">
        <v>0.99999931424341804</v>
      </c>
      <c r="N666" s="48" t="s">
        <v>142</v>
      </c>
      <c r="O666" s="48">
        <v>1.51542178378572E-2</v>
      </c>
      <c r="P666" s="48" t="s">
        <v>163</v>
      </c>
      <c r="Q666" s="48">
        <v>663</v>
      </c>
      <c r="R666" s="78" t="s">
        <v>8</v>
      </c>
    </row>
    <row r="667" spans="1:18" x14ac:dyDescent="0.2">
      <c r="A667" s="48">
        <v>665</v>
      </c>
      <c r="B667" s="48">
        <v>1.0168017661484201</v>
      </c>
      <c r="C667" s="48">
        <v>1.66621778589662E-2</v>
      </c>
      <c r="D667" s="48">
        <v>1.29986812948779E-2</v>
      </c>
      <c r="E667" s="48">
        <v>2.4910276411871501E-2</v>
      </c>
      <c r="F667" s="48">
        <v>9.0834851063859301E-2</v>
      </c>
      <c r="G667" s="48" t="s">
        <v>142</v>
      </c>
      <c r="H667" s="48">
        <v>6.1006150567530001E-3</v>
      </c>
      <c r="I667" s="48">
        <v>1.50679243258449E-2</v>
      </c>
      <c r="J667" s="48">
        <v>307.71945286197598</v>
      </c>
      <c r="K667" s="48">
        <v>1.34595438101512E-3</v>
      </c>
      <c r="L667" s="48">
        <v>1.9943571698478199E-2</v>
      </c>
      <c r="M667" s="48">
        <v>0.99999945118228795</v>
      </c>
      <c r="N667" s="48" t="s">
        <v>142</v>
      </c>
      <c r="O667" s="48">
        <v>1.51658425122834E-2</v>
      </c>
      <c r="P667" s="48" t="s">
        <v>163</v>
      </c>
      <c r="Q667" s="48">
        <v>664</v>
      </c>
      <c r="R667" s="78" t="s">
        <v>8</v>
      </c>
    </row>
    <row r="668" spans="1:18" x14ac:dyDescent="0.2">
      <c r="A668" s="48">
        <v>666</v>
      </c>
      <c r="B668" s="48">
        <v>1.0168423770350099</v>
      </c>
      <c r="C668" s="48">
        <v>1.6702116888350601E-2</v>
      </c>
      <c r="D668" s="48">
        <v>1.30011839336457E-2</v>
      </c>
      <c r="E668" s="48">
        <v>2.4961118036084501E-2</v>
      </c>
      <c r="F668" s="48">
        <v>9.08834752730312E-2</v>
      </c>
      <c r="G668" s="48" t="s">
        <v>142</v>
      </c>
      <c r="H668" s="48">
        <v>7.1705449491329103E-3</v>
      </c>
      <c r="I668" s="48">
        <v>1.5071951508379301E-2</v>
      </c>
      <c r="J668" s="48">
        <v>310.32017543118201</v>
      </c>
      <c r="K668" s="48">
        <v>1.3552427173349299E-3</v>
      </c>
      <c r="L668" s="48">
        <v>2.0032174664795101E-2</v>
      </c>
      <c r="M668" s="48">
        <v>0.99999946234312298</v>
      </c>
      <c r="N668" s="48" t="s">
        <v>142</v>
      </c>
      <c r="O668" s="48">
        <v>1.5205374141189399E-2</v>
      </c>
      <c r="P668" s="48" t="s">
        <v>163</v>
      </c>
      <c r="Q668" s="48">
        <v>665</v>
      </c>
      <c r="R668" s="78" t="s">
        <v>8</v>
      </c>
    </row>
    <row r="669" spans="1:18" x14ac:dyDescent="0.2">
      <c r="A669" s="48">
        <v>667</v>
      </c>
      <c r="B669" s="48">
        <v>1.01690664642179</v>
      </c>
      <c r="C669" s="48">
        <v>1.6765319757598599E-2</v>
      </c>
      <c r="D669" s="48">
        <v>1.30011962073942E-2</v>
      </c>
      <c r="E669" s="48">
        <v>2.49712144776819E-2</v>
      </c>
      <c r="F669" s="48">
        <v>9.1705674902792494E-2</v>
      </c>
      <c r="G669" s="48" t="s">
        <v>142</v>
      </c>
      <c r="H669" s="48">
        <v>1.0821131146323E-2</v>
      </c>
      <c r="I669" s="48">
        <v>1.51542178378572E-2</v>
      </c>
      <c r="J669" s="48">
        <v>310.943598292155</v>
      </c>
      <c r="K669" s="48">
        <v>1.3642366175421999E-3</v>
      </c>
      <c r="L669" s="48">
        <v>2.01139522152614E-2</v>
      </c>
      <c r="M669" s="48">
        <v>0.99999949312873004</v>
      </c>
      <c r="N669" s="48" t="s">
        <v>142</v>
      </c>
      <c r="O669" s="48">
        <v>1.52360281503635E-2</v>
      </c>
      <c r="P669" s="48" t="s">
        <v>163</v>
      </c>
      <c r="Q669" s="48">
        <v>666</v>
      </c>
      <c r="R669" s="78" t="s">
        <v>8</v>
      </c>
    </row>
    <row r="670" spans="1:18" x14ac:dyDescent="0.2">
      <c r="A670" s="48">
        <v>668</v>
      </c>
      <c r="B670" s="48">
        <v>1.01697340938942</v>
      </c>
      <c r="C670" s="48">
        <v>1.6830970598179E-2</v>
      </c>
      <c r="D670" s="48">
        <v>1.30020224011024E-2</v>
      </c>
      <c r="E670" s="48">
        <v>2.50243390088731E-2</v>
      </c>
      <c r="F670" s="48">
        <v>9.2322968015398701E-2</v>
      </c>
      <c r="G670" s="48" t="s">
        <v>142</v>
      </c>
      <c r="H670" s="48">
        <v>2.2173966646569902E-2</v>
      </c>
      <c r="I670" s="48">
        <v>1.51658425122834E-2</v>
      </c>
      <c r="J670" s="48">
        <v>311.32756401721298</v>
      </c>
      <c r="K670" s="48">
        <v>1.37966843720934E-3</v>
      </c>
      <c r="L670" s="48">
        <v>2.0179687329207101E-2</v>
      </c>
      <c r="M670" s="48">
        <v>0.99999963777592704</v>
      </c>
      <c r="N670" s="48" t="s">
        <v>142</v>
      </c>
      <c r="O670" s="48">
        <v>1.52692063695822E-2</v>
      </c>
      <c r="P670" s="48" t="s">
        <v>163</v>
      </c>
      <c r="Q670" s="48">
        <v>667</v>
      </c>
      <c r="R670" s="78" t="s">
        <v>8</v>
      </c>
    </row>
    <row r="671" spans="1:18" x14ac:dyDescent="0.2">
      <c r="A671" s="48">
        <v>669</v>
      </c>
      <c r="B671" s="48">
        <v>1.0169765473007899</v>
      </c>
      <c r="C671" s="48">
        <v>1.6834056132666801E-2</v>
      </c>
      <c r="D671" s="48">
        <v>1.30028726358125E-2</v>
      </c>
      <c r="E671" s="48">
        <v>2.53414491141917E-2</v>
      </c>
      <c r="F671" s="48">
        <v>9.2472044026783606E-2</v>
      </c>
      <c r="G671" s="48" t="s">
        <v>142</v>
      </c>
      <c r="H671" s="48">
        <v>2.9831253075139098E-2</v>
      </c>
      <c r="I671" s="48">
        <v>1.5205374141189399E-2</v>
      </c>
      <c r="J671" s="48">
        <v>311.896944024324</v>
      </c>
      <c r="K671" s="48">
        <v>1.39022471903868E-3</v>
      </c>
      <c r="L671" s="48">
        <v>2.0240155425707101E-2</v>
      </c>
      <c r="M671" s="48">
        <v>0.99999964206032399</v>
      </c>
      <c r="N671" s="48" t="s">
        <v>142</v>
      </c>
      <c r="O671" s="48">
        <v>1.5296692925319899E-2</v>
      </c>
      <c r="P671" s="48" t="s">
        <v>163</v>
      </c>
      <c r="Q671" s="48">
        <v>668</v>
      </c>
      <c r="R671" s="78" t="s">
        <v>8</v>
      </c>
    </row>
    <row r="672" spans="1:18" x14ac:dyDescent="0.2">
      <c r="A672" s="48">
        <v>670</v>
      </c>
      <c r="B672" s="48">
        <v>1.0169853109798099</v>
      </c>
      <c r="C672" s="48">
        <v>1.68426734811035E-2</v>
      </c>
      <c r="D672" s="48">
        <v>1.30032094401088E-2</v>
      </c>
      <c r="E672" s="48">
        <v>2.5560259861499901E-2</v>
      </c>
      <c r="F672" s="48">
        <v>9.2569945366034606E-2</v>
      </c>
      <c r="G672" s="48" t="s">
        <v>142</v>
      </c>
      <c r="H672" s="48">
        <v>3.3298946577049598E-2</v>
      </c>
      <c r="I672" s="48">
        <v>1.52360281503635E-2</v>
      </c>
      <c r="J672" s="48">
        <v>313.60463047152098</v>
      </c>
      <c r="K672" s="48">
        <v>1.3971561892670401E-3</v>
      </c>
      <c r="L672" s="48">
        <v>2.04337239884817E-2</v>
      </c>
      <c r="M672" s="48">
        <v>0.999999666285461</v>
      </c>
      <c r="N672" s="48" t="s">
        <v>142</v>
      </c>
      <c r="O672" s="48">
        <v>1.5311567614045399E-2</v>
      </c>
      <c r="P672" s="48" t="s">
        <v>163</v>
      </c>
      <c r="Q672" s="48">
        <v>669</v>
      </c>
      <c r="R672" s="78" t="s">
        <v>8</v>
      </c>
    </row>
    <row r="673" spans="1:18" x14ac:dyDescent="0.2">
      <c r="A673" s="48">
        <v>671</v>
      </c>
      <c r="B673" s="48">
        <v>1.01704853161356</v>
      </c>
      <c r="C673" s="48">
        <v>1.6904836295159601E-2</v>
      </c>
      <c r="D673" s="48">
        <v>1.3003366830568E-2</v>
      </c>
      <c r="E673" s="48">
        <v>2.6508881429977101E-2</v>
      </c>
      <c r="F673" s="69">
        <v>9.2640522224954502E-2</v>
      </c>
      <c r="G673" s="48" t="s">
        <v>142</v>
      </c>
      <c r="H673" s="48">
        <v>3.61977496892305E-2</v>
      </c>
      <c r="I673" s="48">
        <v>1.52692063695822E-2</v>
      </c>
      <c r="J673" s="48">
        <v>315.55640986576299</v>
      </c>
      <c r="K673" s="48">
        <v>1.39779512996242E-3</v>
      </c>
      <c r="L673" s="48">
        <v>2.0451908085545499E-2</v>
      </c>
      <c r="M673" s="48">
        <v>0.99999987075192798</v>
      </c>
      <c r="N673" s="48" t="s">
        <v>142</v>
      </c>
      <c r="O673" s="48">
        <v>1.53264365032877E-2</v>
      </c>
      <c r="P673" s="48" t="s">
        <v>163</v>
      </c>
      <c r="Q673" s="48">
        <v>670</v>
      </c>
      <c r="R673" s="78" t="s">
        <v>8</v>
      </c>
    </row>
    <row r="674" spans="1:18" x14ac:dyDescent="0.2">
      <c r="A674" s="48">
        <v>672</v>
      </c>
      <c r="B674" s="48">
        <v>1.0170718296757</v>
      </c>
      <c r="C674" s="48">
        <v>1.6927743555300901E-2</v>
      </c>
      <c r="D674" s="48">
        <v>1.3003714844773501E-2</v>
      </c>
      <c r="E674" s="48">
        <v>2.72930763848728E-2</v>
      </c>
      <c r="F674" s="48">
        <v>9.2729219544312E-2</v>
      </c>
      <c r="G674" s="48" t="s">
        <v>142</v>
      </c>
      <c r="H674" s="48">
        <v>4.1465554006864302E-2</v>
      </c>
      <c r="I674" s="48">
        <v>1.5296692925319899E-2</v>
      </c>
      <c r="J674" s="48">
        <v>318.33326044705501</v>
      </c>
      <c r="K674" s="48">
        <v>1.3999511694596401E-3</v>
      </c>
      <c r="L674" s="48">
        <v>2.0518098311786699E-2</v>
      </c>
      <c r="M674" s="48">
        <v>0.99999988498192205</v>
      </c>
      <c r="N674" s="48" t="s">
        <v>142</v>
      </c>
      <c r="O674" s="48">
        <v>1.53484067153017E-2</v>
      </c>
      <c r="P674" s="48" t="s">
        <v>163</v>
      </c>
      <c r="Q674" s="48">
        <v>671</v>
      </c>
      <c r="R674" s="78" t="s">
        <v>8</v>
      </c>
    </row>
    <row r="675" spans="1:18" x14ac:dyDescent="0.2">
      <c r="A675" s="48">
        <v>673</v>
      </c>
      <c r="B675" s="48">
        <v>1.0170902886633</v>
      </c>
      <c r="C675" s="48">
        <v>1.6945892539033499E-2</v>
      </c>
      <c r="D675" s="48">
        <v>1.30067031681163E-2</v>
      </c>
      <c r="E675" s="48">
        <v>2.74532374958995E-2</v>
      </c>
      <c r="F675" s="48">
        <v>9.3475230862134703E-2</v>
      </c>
      <c r="G675" s="48" t="s">
        <v>142</v>
      </c>
      <c r="H675" s="48">
        <v>4.25885042984002E-2</v>
      </c>
      <c r="I675" s="48">
        <v>1.5311567614045399E-2</v>
      </c>
      <c r="J675" s="48">
        <v>318.55270466788897</v>
      </c>
      <c r="K675" s="48">
        <v>1.4052218609321399E-3</v>
      </c>
      <c r="L675" s="48">
        <v>2.0976380297090699E-2</v>
      </c>
      <c r="M675" s="48">
        <v>0.99999990952223805</v>
      </c>
      <c r="N675" s="48" t="s">
        <v>142</v>
      </c>
      <c r="O675" s="48">
        <v>1.53503291714586E-2</v>
      </c>
      <c r="P675" s="48" t="s">
        <v>163</v>
      </c>
      <c r="Q675" s="48">
        <v>672</v>
      </c>
      <c r="R675" s="78" t="s">
        <v>8</v>
      </c>
    </row>
    <row r="676" spans="1:18" x14ac:dyDescent="0.2">
      <c r="A676" s="48">
        <v>674</v>
      </c>
      <c r="B676" s="48">
        <v>1.01709911961601</v>
      </c>
      <c r="C676" s="48">
        <v>1.6954575066511799E-2</v>
      </c>
      <c r="D676" s="48">
        <v>1.30106611967919E-2</v>
      </c>
      <c r="E676" s="48">
        <v>2.7689721012771399E-2</v>
      </c>
      <c r="F676" s="48">
        <v>9.3605416567305894E-2</v>
      </c>
      <c r="G676" s="48" t="s">
        <v>142</v>
      </c>
      <c r="H676" s="48">
        <v>4.6649434847177797E-2</v>
      </c>
      <c r="I676" s="48">
        <v>1.53264365032877E-2</v>
      </c>
      <c r="J676" s="48">
        <v>319.20213792036799</v>
      </c>
      <c r="K676" s="48">
        <v>1.41505139052209E-3</v>
      </c>
      <c r="L676" s="48">
        <v>2.1023095878839E-2</v>
      </c>
      <c r="M676" s="48">
        <v>0.99999991232427099</v>
      </c>
      <c r="N676" s="48" t="s">
        <v>142</v>
      </c>
      <c r="O676" s="48">
        <v>1.54689018477801E-2</v>
      </c>
      <c r="P676" s="48" t="s">
        <v>163</v>
      </c>
      <c r="Q676" s="48">
        <v>673</v>
      </c>
      <c r="R676" s="78" t="s">
        <v>8</v>
      </c>
    </row>
    <row r="677" spans="1:18" x14ac:dyDescent="0.2">
      <c r="A677" s="48">
        <v>675</v>
      </c>
      <c r="B677" s="48">
        <v>1.0171195147724299</v>
      </c>
      <c r="C677" s="48">
        <v>1.6974627145548701E-2</v>
      </c>
      <c r="D677" s="48">
        <v>1.3012977561824899E-2</v>
      </c>
      <c r="E677" s="48">
        <v>2.8014257199535399E-2</v>
      </c>
      <c r="F677" s="48">
        <v>9.3671888710405701E-2</v>
      </c>
      <c r="G677" s="48" t="s">
        <v>142</v>
      </c>
      <c r="H677" s="48">
        <v>4.9776878103073699E-2</v>
      </c>
      <c r="I677" s="48">
        <v>1.53484067153017E-2</v>
      </c>
      <c r="J677" s="48">
        <v>320.83255736872599</v>
      </c>
      <c r="K677" s="48">
        <v>1.4691889935067499E-3</v>
      </c>
      <c r="L677" s="48">
        <v>2.1243936709347998E-2</v>
      </c>
      <c r="M677" s="48">
        <v>0.999999915578759</v>
      </c>
      <c r="N677" s="48" t="s">
        <v>142</v>
      </c>
      <c r="O677" s="48">
        <v>1.54697375938402E-2</v>
      </c>
      <c r="P677" s="48" t="s">
        <v>163</v>
      </c>
      <c r="Q677" s="48">
        <v>674</v>
      </c>
      <c r="R677" s="78" t="s">
        <v>8</v>
      </c>
    </row>
    <row r="678" spans="1:18" x14ac:dyDescent="0.2">
      <c r="A678" s="48">
        <v>676</v>
      </c>
      <c r="B678" s="48">
        <v>1.0172151728405801</v>
      </c>
      <c r="C678" s="48">
        <v>1.7068670735132199E-2</v>
      </c>
      <c r="D678" s="48">
        <v>1.30130932466835E-2</v>
      </c>
      <c r="E678" s="48">
        <v>2.8201124002753299E-2</v>
      </c>
      <c r="F678" s="69">
        <v>9.4399698390966597E-2</v>
      </c>
      <c r="G678" s="48" t="s">
        <v>142</v>
      </c>
      <c r="H678" s="69">
        <v>5.4537830918079101E-2</v>
      </c>
      <c r="I678" s="48">
        <v>1.53503291714586E-2</v>
      </c>
      <c r="J678" s="48">
        <v>322.358148495291</v>
      </c>
      <c r="K678" s="48">
        <v>1.47322190594297E-3</v>
      </c>
      <c r="L678" s="48">
        <v>2.13454196864434E-2</v>
      </c>
      <c r="M678" s="48">
        <v>0.99999994231510103</v>
      </c>
      <c r="N678" s="48" t="s">
        <v>142</v>
      </c>
      <c r="O678" s="48">
        <v>1.5488044266416499E-2</v>
      </c>
      <c r="P678" s="48" t="s">
        <v>163</v>
      </c>
      <c r="Q678" s="48">
        <v>675</v>
      </c>
      <c r="R678" s="78" t="s">
        <v>8</v>
      </c>
    </row>
    <row r="679" spans="1:18" x14ac:dyDescent="0.2">
      <c r="A679" s="48">
        <v>677</v>
      </c>
      <c r="B679" s="48">
        <v>1.01724299974238</v>
      </c>
      <c r="C679" s="48">
        <v>1.7096026325115001E-2</v>
      </c>
      <c r="D679" s="48">
        <v>1.30173374731002E-2</v>
      </c>
      <c r="E679" s="69">
        <v>2.8490944333043298E-2</v>
      </c>
      <c r="F679" s="48">
        <v>9.4675140597530294E-2</v>
      </c>
      <c r="G679" s="48" t="s">
        <v>142</v>
      </c>
      <c r="H679" s="48">
        <v>5.6326351156923998E-2</v>
      </c>
      <c r="I679" s="48">
        <v>1.54689018477801E-2</v>
      </c>
      <c r="J679" s="48">
        <v>322.82745477788302</v>
      </c>
      <c r="K679" s="48">
        <v>1.4992836959653499E-3</v>
      </c>
      <c r="L679" s="48">
        <v>2.1579197380987899E-2</v>
      </c>
      <c r="M679" s="48">
        <v>0.99999994886814803</v>
      </c>
      <c r="N679" s="48" t="s">
        <v>142</v>
      </c>
      <c r="O679" s="48">
        <v>1.55581518089698E-2</v>
      </c>
      <c r="P679" s="48" t="s">
        <v>163</v>
      </c>
      <c r="Q679" s="48">
        <v>676</v>
      </c>
      <c r="R679" s="78" t="s">
        <v>8</v>
      </c>
    </row>
    <row r="680" spans="1:18" x14ac:dyDescent="0.2">
      <c r="A680" s="48">
        <v>678</v>
      </c>
      <c r="B680" s="48">
        <v>1.0172583213403299</v>
      </c>
      <c r="C680" s="48">
        <v>1.7111088097539098E-2</v>
      </c>
      <c r="D680" s="48">
        <v>1.30182510542215E-2</v>
      </c>
      <c r="E680" s="48">
        <v>2.8528467959774401E-2</v>
      </c>
      <c r="F680" s="48">
        <v>9.4778956979774398E-2</v>
      </c>
      <c r="G680" s="48" t="s">
        <v>142</v>
      </c>
      <c r="H680" s="48">
        <v>6.7535259573151707E-2</v>
      </c>
      <c r="I680" s="48">
        <v>1.54697375938402E-2</v>
      </c>
      <c r="J680" s="48">
        <v>323.11793491465801</v>
      </c>
      <c r="K680" s="48">
        <v>1.5179342730231801E-3</v>
      </c>
      <c r="L680" s="48">
        <v>2.2027012474113501E-2</v>
      </c>
      <c r="M680" s="48">
        <v>0.99999995600745195</v>
      </c>
      <c r="N680" s="48" t="s">
        <v>142</v>
      </c>
      <c r="O680" s="48">
        <v>1.5578566241353601E-2</v>
      </c>
      <c r="P680" s="48" t="s">
        <v>163</v>
      </c>
      <c r="Q680" s="48">
        <v>677</v>
      </c>
      <c r="R680" s="78" t="s">
        <v>8</v>
      </c>
    </row>
    <row r="681" spans="1:18" x14ac:dyDescent="0.2">
      <c r="A681" s="48">
        <v>679</v>
      </c>
      <c r="B681" s="48">
        <v>1.0172706093283199</v>
      </c>
      <c r="C681" s="48">
        <v>1.7123167540415998E-2</v>
      </c>
      <c r="D681" s="48">
        <v>1.30205792049451E-2</v>
      </c>
      <c r="E681" s="48">
        <v>2.91307472038859E-2</v>
      </c>
      <c r="F681" s="48">
        <v>9.5643766970123098E-2</v>
      </c>
      <c r="G681" s="48" t="s">
        <v>142</v>
      </c>
      <c r="H681" s="48">
        <v>7.3816132830118397E-2</v>
      </c>
      <c r="I681" s="48">
        <v>1.5488044266416499E-2</v>
      </c>
      <c r="J681" s="48">
        <v>323.325633057674</v>
      </c>
      <c r="K681" s="48">
        <v>1.53411206263701E-3</v>
      </c>
      <c r="L681" s="48">
        <v>2.2148720328850902E-2</v>
      </c>
      <c r="M681" s="48">
        <v>0.99999998482239605</v>
      </c>
      <c r="N681" s="48" t="s">
        <v>142</v>
      </c>
      <c r="O681" s="48">
        <v>1.56226575884731E-2</v>
      </c>
      <c r="P681" s="48" t="s">
        <v>163</v>
      </c>
      <c r="Q681" s="48">
        <v>678</v>
      </c>
      <c r="R681" s="78" t="s">
        <v>8</v>
      </c>
    </row>
    <row r="682" spans="1:18" x14ac:dyDescent="0.2">
      <c r="A682" s="48">
        <v>680</v>
      </c>
      <c r="B682" s="48">
        <v>1.0172864951981599</v>
      </c>
      <c r="C682" s="48">
        <v>1.71387835875636E-2</v>
      </c>
      <c r="D682" s="48">
        <v>1.3021178393564399E-2</v>
      </c>
      <c r="E682" s="48">
        <v>2.9367943597816901E-2</v>
      </c>
      <c r="F682" s="48">
        <v>9.5677460919821197E-2</v>
      </c>
      <c r="G682" s="48" t="s">
        <v>142</v>
      </c>
      <c r="H682" s="48">
        <v>7.3906547759855001E-2</v>
      </c>
      <c r="I682" s="48">
        <v>1.55581518089698E-2</v>
      </c>
      <c r="J682" s="48">
        <v>324.29894284259098</v>
      </c>
      <c r="K682" s="48">
        <v>1.55205783788802E-3</v>
      </c>
      <c r="L682" s="48">
        <v>2.23526818997348E-2</v>
      </c>
      <c r="M682" s="48">
        <v>0.99999998862295703</v>
      </c>
      <c r="N682" s="48" t="s">
        <v>142</v>
      </c>
      <c r="O682" s="48">
        <v>1.5684311974424998E-2</v>
      </c>
      <c r="P682" s="48" t="s">
        <v>163</v>
      </c>
      <c r="Q682" s="48">
        <v>679</v>
      </c>
      <c r="R682" s="78" t="s">
        <v>8</v>
      </c>
    </row>
    <row r="683" spans="1:18" x14ac:dyDescent="0.2">
      <c r="A683" s="48">
        <v>681</v>
      </c>
      <c r="B683" s="48">
        <v>1.01729537389602</v>
      </c>
      <c r="C683" s="48">
        <v>1.71475113738432E-2</v>
      </c>
      <c r="D683" s="69">
        <v>1.3022260730738601E-2</v>
      </c>
      <c r="E683" s="48">
        <v>2.9409089423086301E-2</v>
      </c>
      <c r="F683" s="48">
        <v>9.5709155886088901E-2</v>
      </c>
      <c r="G683" s="48" t="s">
        <v>142</v>
      </c>
      <c r="H683" s="48">
        <v>7.8866602176995801E-2</v>
      </c>
      <c r="I683" s="48">
        <v>1.5578566241353601E-2</v>
      </c>
      <c r="J683" s="48">
        <v>324.49508574848801</v>
      </c>
      <c r="K683" s="48">
        <v>1.5645240575185499E-3</v>
      </c>
      <c r="L683" s="48">
        <v>2.2756221030256402E-2</v>
      </c>
      <c r="M683" s="48">
        <v>0.99999999332757905</v>
      </c>
      <c r="N683" s="48" t="s">
        <v>142</v>
      </c>
      <c r="O683" s="48">
        <v>1.5732592785405401E-2</v>
      </c>
      <c r="P683" s="48" t="s">
        <v>163</v>
      </c>
      <c r="Q683" s="48">
        <v>680</v>
      </c>
      <c r="R683" s="78" t="s">
        <v>8</v>
      </c>
    </row>
    <row r="684" spans="1:18" x14ac:dyDescent="0.2">
      <c r="A684" s="48">
        <v>682</v>
      </c>
      <c r="B684" s="48">
        <v>1.01730085944875</v>
      </c>
      <c r="C684" s="48">
        <v>1.7152903650341798E-2</v>
      </c>
      <c r="D684" s="48">
        <v>1.30228323671518E-2</v>
      </c>
      <c r="E684" s="48">
        <v>2.9590255484374599E-2</v>
      </c>
      <c r="F684" s="48">
        <v>9.5949377861721794E-2</v>
      </c>
      <c r="G684" s="48" t="s">
        <v>142</v>
      </c>
      <c r="H684" s="48">
        <v>9.2419064463250294E-2</v>
      </c>
      <c r="I684" s="48">
        <v>1.56226575884731E-2</v>
      </c>
      <c r="J684" s="48">
        <v>325.00203751258101</v>
      </c>
      <c r="K684" s="48">
        <v>1.5697912699844301E-3</v>
      </c>
      <c r="L684" s="48">
        <v>2.3043700238397601E-2</v>
      </c>
      <c r="M684" s="48">
        <v>0.99999999341816603</v>
      </c>
      <c r="N684" s="48" t="s">
        <v>142</v>
      </c>
      <c r="O684" s="48">
        <v>1.5819689411470599E-2</v>
      </c>
      <c r="P684" s="48" t="s">
        <v>163</v>
      </c>
      <c r="Q684" s="48">
        <v>681</v>
      </c>
      <c r="R684" s="78" t="s">
        <v>8</v>
      </c>
    </row>
    <row r="685" spans="1:18" x14ac:dyDescent="0.2">
      <c r="A685" s="48">
        <v>683</v>
      </c>
      <c r="B685" s="48">
        <v>1.0173052882095299</v>
      </c>
      <c r="C685" s="48">
        <v>1.7157257083350402E-2</v>
      </c>
      <c r="D685" s="48">
        <v>1.30235842463327E-2</v>
      </c>
      <c r="E685" s="48">
        <v>3.0049564557563999E-2</v>
      </c>
      <c r="F685" s="48">
        <v>9.5987509940799104E-2</v>
      </c>
      <c r="G685" s="48" t="s">
        <v>142</v>
      </c>
      <c r="H685" s="48">
        <v>0.111516723529076</v>
      </c>
      <c r="I685" s="48">
        <v>1.5684311974424998E-2</v>
      </c>
      <c r="J685" s="48">
        <v>325.47563364125699</v>
      </c>
      <c r="K685" s="48">
        <v>1.58227141509285E-3</v>
      </c>
      <c r="L685" s="48">
        <v>2.3081341331613499E-2</v>
      </c>
      <c r="M685" s="48">
        <v>0.99999999436164899</v>
      </c>
      <c r="N685" s="48" t="s">
        <v>142</v>
      </c>
      <c r="O685" s="48">
        <v>1.5844050889251601E-2</v>
      </c>
      <c r="P685" s="48" t="s">
        <v>163</v>
      </c>
      <c r="Q685" s="48">
        <v>682</v>
      </c>
      <c r="R685" s="78" t="s">
        <v>8</v>
      </c>
    </row>
    <row r="686" spans="1:18" x14ac:dyDescent="0.2">
      <c r="A686" s="48">
        <v>684</v>
      </c>
      <c r="B686" s="48">
        <v>1.0173293419724601</v>
      </c>
      <c r="C686" s="48">
        <v>1.71809013903685E-2</v>
      </c>
      <c r="D686" s="48">
        <v>1.3026530805075799E-2</v>
      </c>
      <c r="E686" s="48">
        <v>3.0585386556013699E-2</v>
      </c>
      <c r="F686" s="48">
        <v>9.61385096860152E-2</v>
      </c>
      <c r="G686" s="48" t="s">
        <v>142</v>
      </c>
      <c r="H686" s="48">
        <v>0.11537862904710799</v>
      </c>
      <c r="I686" s="48">
        <v>1.5732592785405401E-2</v>
      </c>
      <c r="J686" s="48">
        <v>326.69117678416097</v>
      </c>
      <c r="K686" s="48">
        <v>1.60898446627281E-3</v>
      </c>
      <c r="L686" s="48">
        <v>2.3648738321913498E-2</v>
      </c>
      <c r="M686" s="69">
        <v>0.99999999449674204</v>
      </c>
      <c r="N686" s="48" t="s">
        <v>142</v>
      </c>
      <c r="O686" s="48">
        <v>1.5884028260733499E-2</v>
      </c>
      <c r="P686" s="48" t="s">
        <v>163</v>
      </c>
      <c r="Q686" s="48">
        <v>683</v>
      </c>
      <c r="R686" s="78" t="s">
        <v>8</v>
      </c>
    </row>
    <row r="687" spans="1:18" x14ac:dyDescent="0.2">
      <c r="A687" s="48">
        <v>685</v>
      </c>
      <c r="B687" s="48">
        <v>1.0173400551782701</v>
      </c>
      <c r="C687" s="48">
        <v>1.71914320503667E-2</v>
      </c>
      <c r="D687" s="48">
        <v>1.30265941477711E-2</v>
      </c>
      <c r="E687" s="48">
        <v>3.0721962207061901E-2</v>
      </c>
      <c r="F687" s="48">
        <v>9.6290811661835604E-2</v>
      </c>
      <c r="G687" s="48" t="s">
        <v>142</v>
      </c>
      <c r="H687" s="48">
        <v>0.13936269857858499</v>
      </c>
      <c r="I687" s="48">
        <v>1.5819689411470599E-2</v>
      </c>
      <c r="J687" s="48">
        <v>327.47228435020099</v>
      </c>
      <c r="K687" s="48">
        <v>1.6757839062479199E-3</v>
      </c>
      <c r="L687" s="48">
        <v>2.3750758477340501E-2</v>
      </c>
      <c r="M687" s="48">
        <v>0.99999999456851096</v>
      </c>
      <c r="N687" s="48" t="s">
        <v>142</v>
      </c>
      <c r="O687" s="48">
        <v>1.5945268788213101E-2</v>
      </c>
      <c r="P687" s="48" t="s">
        <v>163</v>
      </c>
      <c r="Q687" s="48">
        <v>684</v>
      </c>
      <c r="R687" s="78" t="s">
        <v>8</v>
      </c>
    </row>
    <row r="688" spans="1:18" x14ac:dyDescent="0.2">
      <c r="A688" s="48">
        <v>686</v>
      </c>
      <c r="B688" s="48">
        <v>1.01735079323178</v>
      </c>
      <c r="C688" s="48">
        <v>1.7201987023384699E-2</v>
      </c>
      <c r="D688" s="48">
        <v>1.3026628453550701E-2</v>
      </c>
      <c r="E688" s="48">
        <v>3.0831988726410402E-2</v>
      </c>
      <c r="F688" s="48">
        <v>9.6917262921371899E-2</v>
      </c>
      <c r="G688" s="48" t="s">
        <v>142</v>
      </c>
      <c r="H688" s="48">
        <v>0.14016208148659901</v>
      </c>
      <c r="I688" s="48">
        <v>1.5844050889251601E-2</v>
      </c>
      <c r="J688" s="48">
        <v>328.00269234410001</v>
      </c>
      <c r="K688" s="48">
        <v>1.6881523072930301E-3</v>
      </c>
      <c r="L688" s="48">
        <v>2.3783392583266699E-2</v>
      </c>
      <c r="M688" s="48">
        <v>0.99999999469462597</v>
      </c>
      <c r="N688" s="48" t="s">
        <v>142</v>
      </c>
      <c r="O688" s="48">
        <v>1.59757616807083E-2</v>
      </c>
      <c r="P688" s="48" t="s">
        <v>163</v>
      </c>
      <c r="Q688" s="48">
        <v>685</v>
      </c>
      <c r="R688" s="78" t="s">
        <v>8</v>
      </c>
    </row>
    <row r="689" spans="1:18" x14ac:dyDescent="0.2">
      <c r="A689" s="48">
        <v>687</v>
      </c>
      <c r="B689" s="48">
        <v>1.01736940525854</v>
      </c>
      <c r="C689" s="48">
        <v>1.7220281456965299E-2</v>
      </c>
      <c r="D689" s="48">
        <v>1.3026676173214799E-2</v>
      </c>
      <c r="E689" s="48">
        <v>3.0858732541178401E-2</v>
      </c>
      <c r="F689" s="48">
        <v>9.7195222175516502E-2</v>
      </c>
      <c r="G689" s="48" t="s">
        <v>142</v>
      </c>
      <c r="H689" s="48">
        <v>0.14051702545400599</v>
      </c>
      <c r="I689" s="48">
        <v>1.5884028260733499E-2</v>
      </c>
      <c r="J689" s="48">
        <v>329.91052941963301</v>
      </c>
      <c r="K689" s="48">
        <v>1.75331683992181E-3</v>
      </c>
      <c r="L689" s="69">
        <v>2.3797845554087E-2</v>
      </c>
      <c r="M689" s="48">
        <v>0.99999999621936797</v>
      </c>
      <c r="N689" s="48" t="s">
        <v>142</v>
      </c>
      <c r="O689" s="48">
        <v>1.5989932054448899E-2</v>
      </c>
      <c r="P689" s="48" t="s">
        <v>163</v>
      </c>
      <c r="Q689" s="48">
        <v>686</v>
      </c>
      <c r="R689" s="78" t="s">
        <v>8</v>
      </c>
    </row>
    <row r="690" spans="1:18" x14ac:dyDescent="0.2">
      <c r="A690" s="48">
        <v>688</v>
      </c>
      <c r="B690" s="48">
        <v>1.0173758728187099</v>
      </c>
      <c r="C690" s="48">
        <v>1.72266385771838E-2</v>
      </c>
      <c r="D690" s="48">
        <v>1.30266862643295E-2</v>
      </c>
      <c r="E690" s="48">
        <v>3.0894730163603099E-2</v>
      </c>
      <c r="F690" s="48">
        <v>9.7792777146204907E-2</v>
      </c>
      <c r="G690" s="48" t="s">
        <v>142</v>
      </c>
      <c r="H690" s="69">
        <v>0.14890292501511901</v>
      </c>
      <c r="I690" s="48">
        <v>1.5945268788213101E-2</v>
      </c>
      <c r="J690" s="48">
        <v>330.58400467884701</v>
      </c>
      <c r="K690" s="48">
        <v>1.8036880821591899E-3</v>
      </c>
      <c r="L690" s="48">
        <v>2.3828573058101401E-2</v>
      </c>
      <c r="M690" s="48">
        <v>0.99999999667640205</v>
      </c>
      <c r="N690" s="48" t="s">
        <v>142</v>
      </c>
      <c r="O690" s="48">
        <v>1.6040337365967099E-2</v>
      </c>
      <c r="P690" s="48" t="s">
        <v>163</v>
      </c>
      <c r="Q690" s="48">
        <v>687</v>
      </c>
      <c r="R690" s="78" t="s">
        <v>8</v>
      </c>
    </row>
    <row r="691" spans="1:18" x14ac:dyDescent="0.2">
      <c r="A691" s="48">
        <v>689</v>
      </c>
      <c r="B691" s="48">
        <v>1.0173790478771301</v>
      </c>
      <c r="C691" s="48">
        <v>1.72297594035675E-2</v>
      </c>
      <c r="D691" s="48">
        <v>1.30272697159704E-2</v>
      </c>
      <c r="E691" s="48">
        <v>3.1053549357893E-2</v>
      </c>
      <c r="F691" s="48">
        <v>9.8024086259166004E-2</v>
      </c>
      <c r="G691" s="48" t="s">
        <v>142</v>
      </c>
      <c r="H691" s="48">
        <v>0.16846225825848901</v>
      </c>
      <c r="I691" s="48">
        <v>1.59757616807083E-2</v>
      </c>
      <c r="J691" s="48">
        <v>334.66585131144899</v>
      </c>
      <c r="K691" s="48">
        <v>1.8376911147285301E-3</v>
      </c>
      <c r="L691" s="48">
        <v>2.3977988446407101E-2</v>
      </c>
      <c r="M691" s="48">
        <v>0.99999999743784296</v>
      </c>
      <c r="N691" s="48" t="s">
        <v>142</v>
      </c>
      <c r="O691" s="48">
        <v>1.60592721684376E-2</v>
      </c>
      <c r="P691" s="48" t="s">
        <v>163</v>
      </c>
      <c r="Q691" s="48">
        <v>688</v>
      </c>
      <c r="R691" s="78" t="s">
        <v>8</v>
      </c>
    </row>
    <row r="692" spans="1:18" x14ac:dyDescent="0.2">
      <c r="A692" s="48">
        <v>690</v>
      </c>
      <c r="B692" s="48">
        <v>1.0173854821543</v>
      </c>
      <c r="C692" s="48">
        <v>1.72360837492792E-2</v>
      </c>
      <c r="D692" s="48">
        <v>1.3027598224198E-2</v>
      </c>
      <c r="E692" s="48">
        <v>3.1079028843929601E-2</v>
      </c>
      <c r="F692" s="48">
        <v>9.8314661697645106E-2</v>
      </c>
      <c r="G692" s="48" t="s">
        <v>142</v>
      </c>
      <c r="H692" s="48">
        <v>0.194752708927311</v>
      </c>
      <c r="I692" s="48">
        <v>1.5989932054448899E-2</v>
      </c>
      <c r="J692" s="48">
        <v>335.24038434607399</v>
      </c>
      <c r="K692" s="48">
        <v>1.88552611453309E-3</v>
      </c>
      <c r="L692" s="48">
        <v>2.40919203658751E-2</v>
      </c>
      <c r="M692" s="48">
        <v>0.99999999762390601</v>
      </c>
      <c r="N692" s="48" t="s">
        <v>142</v>
      </c>
      <c r="O692" s="48">
        <v>1.6091975067588901E-2</v>
      </c>
      <c r="P692" s="48" t="s">
        <v>163</v>
      </c>
      <c r="Q692" s="48">
        <v>689</v>
      </c>
      <c r="R692" s="78" t="s">
        <v>8</v>
      </c>
    </row>
    <row r="693" spans="1:18" x14ac:dyDescent="0.2">
      <c r="A693" s="48">
        <v>691</v>
      </c>
      <c r="B693" s="48">
        <v>1.0174019864254</v>
      </c>
      <c r="C693" s="48">
        <v>1.7252305857347501E-2</v>
      </c>
      <c r="D693" s="48">
        <v>1.30289781107699E-2</v>
      </c>
      <c r="E693" s="48">
        <v>3.1218928662226201E-2</v>
      </c>
      <c r="F693" s="48">
        <v>9.8315266052780403E-2</v>
      </c>
      <c r="G693" s="48" t="s">
        <v>142</v>
      </c>
      <c r="H693" s="48">
        <v>0.199799014619467</v>
      </c>
      <c r="I693" s="48">
        <v>1.6040337365967099E-2</v>
      </c>
      <c r="J693" s="48">
        <v>337.29892364569099</v>
      </c>
      <c r="K693" s="48">
        <v>1.9127594347946801E-3</v>
      </c>
      <c r="L693" s="48">
        <v>2.4936110590336399E-2</v>
      </c>
      <c r="M693" s="48">
        <v>0.99999999775655002</v>
      </c>
      <c r="N693" s="48" t="s">
        <v>142</v>
      </c>
      <c r="O693" s="48">
        <v>1.6143185519066201E-2</v>
      </c>
      <c r="P693" s="48" t="s">
        <v>163</v>
      </c>
      <c r="Q693" s="48">
        <v>690</v>
      </c>
      <c r="R693" s="78" t="s">
        <v>8</v>
      </c>
    </row>
    <row r="694" spans="1:18" x14ac:dyDescent="0.2">
      <c r="A694" s="48">
        <v>692</v>
      </c>
      <c r="B694" s="48">
        <v>1.0174286224148501</v>
      </c>
      <c r="C694" s="48">
        <v>1.7278485913151301E-2</v>
      </c>
      <c r="D694" s="48">
        <v>1.3029475453234501E-2</v>
      </c>
      <c r="E694" s="48">
        <v>3.1687807077224399E-2</v>
      </c>
      <c r="F694" s="48">
        <v>9.8783010558725501E-2</v>
      </c>
      <c r="G694" s="48" t="s">
        <v>142</v>
      </c>
      <c r="H694" s="48">
        <v>0.20260745227659099</v>
      </c>
      <c r="I694" s="48">
        <v>1.60592721684376E-2</v>
      </c>
      <c r="J694" s="48">
        <v>339.80235562408501</v>
      </c>
      <c r="K694" s="48">
        <v>1.9436522986774501E-3</v>
      </c>
      <c r="L694" s="48">
        <v>2.49769944271406E-2</v>
      </c>
      <c r="M694" s="48">
        <v>0.99999999803762396</v>
      </c>
      <c r="N694" s="48" t="s">
        <v>142</v>
      </c>
      <c r="O694" s="48">
        <v>1.6175977851249499E-2</v>
      </c>
      <c r="P694" s="48" t="s">
        <v>163</v>
      </c>
      <c r="Q694" s="48">
        <v>691</v>
      </c>
      <c r="R694" s="78" t="s">
        <v>8</v>
      </c>
    </row>
    <row r="695" spans="1:18" x14ac:dyDescent="0.2">
      <c r="A695" s="48">
        <v>693</v>
      </c>
      <c r="B695" s="48">
        <v>1.01745552444932</v>
      </c>
      <c r="C695" s="48">
        <v>1.73049267643621E-2</v>
      </c>
      <c r="D695" s="48">
        <v>1.30301636458756E-2</v>
      </c>
      <c r="E695" s="48">
        <v>3.1883926610375701E-2</v>
      </c>
      <c r="F695" s="48">
        <v>9.8945484256460894E-2</v>
      </c>
      <c r="G695" s="48" t="s">
        <v>142</v>
      </c>
      <c r="H695" s="48">
        <v>0.21396766517349</v>
      </c>
      <c r="I695" s="48">
        <v>1.6091975067588901E-2</v>
      </c>
      <c r="J695" s="48">
        <v>339.84423731078499</v>
      </c>
      <c r="K695" s="48">
        <v>1.9591151311727198E-3</v>
      </c>
      <c r="L695" s="48">
        <v>2.5655430714327999E-2</v>
      </c>
      <c r="M695" s="48">
        <v>0.99999999809832496</v>
      </c>
      <c r="N695" s="48" t="s">
        <v>142</v>
      </c>
      <c r="O695" s="48">
        <v>1.61983690569204E-2</v>
      </c>
      <c r="P695" s="48" t="s">
        <v>163</v>
      </c>
      <c r="Q695" s="48">
        <v>692</v>
      </c>
      <c r="R695" s="78" t="s">
        <v>8</v>
      </c>
    </row>
    <row r="696" spans="1:18" x14ac:dyDescent="0.2">
      <c r="A696" s="48">
        <v>694</v>
      </c>
      <c r="B696" s="48">
        <v>1.0174676206098701</v>
      </c>
      <c r="C696" s="48">
        <v>1.7316815331825899E-2</v>
      </c>
      <c r="D696" s="48">
        <v>1.30302626063637E-2</v>
      </c>
      <c r="E696" s="48">
        <v>3.1924212887485301E-2</v>
      </c>
      <c r="F696" s="48">
        <v>9.9640976074347298E-2</v>
      </c>
      <c r="G696" s="48" t="s">
        <v>142</v>
      </c>
      <c r="H696" s="48">
        <v>0.21582386976601001</v>
      </c>
      <c r="I696" s="48">
        <v>1.6143185519066201E-2</v>
      </c>
      <c r="J696" s="48">
        <v>340.38912353409302</v>
      </c>
      <c r="K696" s="48">
        <v>1.9614380811542602E-3</v>
      </c>
      <c r="L696" s="48">
        <v>2.5804796374526401E-2</v>
      </c>
      <c r="M696" s="48">
        <v>0.99999999811255402</v>
      </c>
      <c r="N696" s="48" t="s">
        <v>142</v>
      </c>
      <c r="O696" s="48">
        <v>1.6216249027042901E-2</v>
      </c>
      <c r="P696" s="48" t="s">
        <v>163</v>
      </c>
      <c r="Q696" s="48">
        <v>693</v>
      </c>
      <c r="R696" s="78" t="s">
        <v>8</v>
      </c>
    </row>
    <row r="697" spans="1:18" x14ac:dyDescent="0.2">
      <c r="A697" s="48">
        <v>695</v>
      </c>
      <c r="B697" s="48">
        <v>1.01749543069797</v>
      </c>
      <c r="C697" s="48">
        <v>1.7344147610001699E-2</v>
      </c>
      <c r="D697" s="48">
        <v>1.30306646223384E-2</v>
      </c>
      <c r="E697" s="48">
        <v>3.2512760541153901E-2</v>
      </c>
      <c r="F697" s="48">
        <v>0.100369520361861</v>
      </c>
      <c r="G697" s="48" t="s">
        <v>142</v>
      </c>
      <c r="H697" s="48">
        <v>0.215838514646462</v>
      </c>
      <c r="I697" s="48">
        <v>1.6175977851249499E-2</v>
      </c>
      <c r="J697" s="48">
        <v>340.73502123219299</v>
      </c>
      <c r="K697" s="48">
        <v>2.0147129758082802E-3</v>
      </c>
      <c r="L697" s="48">
        <v>2.63049880157653E-2</v>
      </c>
      <c r="M697" s="48">
        <v>0.99999999859258004</v>
      </c>
      <c r="N697" s="48" t="s">
        <v>142</v>
      </c>
      <c r="O697" s="48">
        <v>1.62179725844676E-2</v>
      </c>
      <c r="P697" s="48" t="s">
        <v>163</v>
      </c>
      <c r="Q697" s="48">
        <v>694</v>
      </c>
      <c r="R697" s="78" t="s">
        <v>8</v>
      </c>
    </row>
    <row r="698" spans="1:18" x14ac:dyDescent="0.2">
      <c r="A698" s="48">
        <v>696</v>
      </c>
      <c r="B698" s="48">
        <v>1.0175068718717399</v>
      </c>
      <c r="C698" s="48">
        <v>1.7355391994102101E-2</v>
      </c>
      <c r="D698" s="48">
        <v>1.30312148761036E-2</v>
      </c>
      <c r="E698" s="48">
        <v>3.3042074139555101E-2</v>
      </c>
      <c r="F698" s="48">
        <v>0.101214066905129</v>
      </c>
      <c r="G698" s="48" t="s">
        <v>142</v>
      </c>
      <c r="H698" s="48">
        <v>0.21993873582206799</v>
      </c>
      <c r="I698" s="48">
        <v>1.61983690569204E-2</v>
      </c>
      <c r="J698" s="48">
        <v>342.29612234747498</v>
      </c>
      <c r="K698" s="48">
        <v>2.04775362799415E-3</v>
      </c>
      <c r="L698" s="48">
        <v>2.63755637319825E-2</v>
      </c>
      <c r="M698" s="48">
        <v>0.99999999860561095</v>
      </c>
      <c r="N698" s="48" t="s">
        <v>142</v>
      </c>
      <c r="O698" s="48">
        <v>1.6276147037830702E-2</v>
      </c>
      <c r="P698" s="48" t="s">
        <v>163</v>
      </c>
      <c r="Q698" s="48">
        <v>695</v>
      </c>
      <c r="R698" s="78" t="s">
        <v>8</v>
      </c>
    </row>
    <row r="699" spans="1:18" x14ac:dyDescent="0.2">
      <c r="A699" s="48">
        <v>697</v>
      </c>
      <c r="B699" s="48">
        <v>1.0175420200210099</v>
      </c>
      <c r="C699" s="48">
        <v>1.7389934799847899E-2</v>
      </c>
      <c r="D699" s="48">
        <v>1.30314233491611E-2</v>
      </c>
      <c r="E699" s="48">
        <v>3.3146515143347398E-2</v>
      </c>
      <c r="F699" s="48">
        <v>0.101476734810881</v>
      </c>
      <c r="G699" s="48" t="s">
        <v>142</v>
      </c>
      <c r="H699" s="48">
        <v>0.224751689432996</v>
      </c>
      <c r="I699" s="48">
        <v>1.6216249027042901E-2</v>
      </c>
      <c r="J699" s="48">
        <v>342.75686687611699</v>
      </c>
      <c r="K699" s="48">
        <v>2.0619843794301299E-3</v>
      </c>
      <c r="L699" s="48">
        <v>2.67890239400469E-2</v>
      </c>
      <c r="M699" s="48">
        <v>0.99999999877313805</v>
      </c>
      <c r="N699" s="48" t="s">
        <v>142</v>
      </c>
      <c r="O699" s="48">
        <v>1.6293435326029101E-2</v>
      </c>
      <c r="P699" s="48" t="s">
        <v>163</v>
      </c>
      <c r="Q699" s="48">
        <v>696</v>
      </c>
      <c r="R699" s="78" t="s">
        <v>8</v>
      </c>
    </row>
    <row r="700" spans="1:18" x14ac:dyDescent="0.2">
      <c r="A700" s="48">
        <v>698</v>
      </c>
      <c r="B700" s="48">
        <v>1.0175420636755199</v>
      </c>
      <c r="C700" s="48">
        <v>1.7389977701773401E-2</v>
      </c>
      <c r="D700" s="48">
        <v>1.3034194581213601E-2</v>
      </c>
      <c r="E700" s="48">
        <v>3.3389810172947898E-2</v>
      </c>
      <c r="F700" s="48">
        <v>0.102078128860402</v>
      </c>
      <c r="G700" s="48" t="s">
        <v>142</v>
      </c>
      <c r="H700" s="48">
        <v>0.23004187517347699</v>
      </c>
      <c r="I700" s="48">
        <v>1.62179725844676E-2</v>
      </c>
      <c r="J700" s="48">
        <v>342.79964894737299</v>
      </c>
      <c r="K700" s="48">
        <v>2.0643683000908099E-3</v>
      </c>
      <c r="L700" s="48">
        <v>2.6792760269838501E-2</v>
      </c>
      <c r="M700" s="48">
        <v>0.99999999894906999</v>
      </c>
      <c r="N700" s="48" t="s">
        <v>142</v>
      </c>
      <c r="O700" s="48">
        <v>1.63253306125953E-2</v>
      </c>
      <c r="P700" s="48" t="s">
        <v>163</v>
      </c>
      <c r="Q700" s="48">
        <v>697</v>
      </c>
      <c r="R700" s="78" t="s">
        <v>8</v>
      </c>
    </row>
    <row r="701" spans="1:18" x14ac:dyDescent="0.2">
      <c r="A701" s="48">
        <v>699</v>
      </c>
      <c r="B701" s="48">
        <v>1.0175528466135599</v>
      </c>
      <c r="C701" s="48">
        <v>1.7400574689641599E-2</v>
      </c>
      <c r="D701" s="48">
        <v>1.30351218662202E-2</v>
      </c>
      <c r="E701" s="48">
        <v>3.3568738337299099E-2</v>
      </c>
      <c r="F701" s="48">
        <v>0.103420466749799</v>
      </c>
      <c r="G701" s="48" t="s">
        <v>142</v>
      </c>
      <c r="H701" s="48">
        <v>0.239129053256456</v>
      </c>
      <c r="I701" s="48">
        <v>1.6276147037830702E-2</v>
      </c>
      <c r="J701" s="48">
        <v>343.77173706540901</v>
      </c>
      <c r="K701" s="48">
        <v>2.0676621463105501E-3</v>
      </c>
      <c r="L701" s="48">
        <v>2.7033431832024599E-2</v>
      </c>
      <c r="M701" s="48">
        <v>0.99999999897768999</v>
      </c>
      <c r="N701" s="48" t="s">
        <v>142</v>
      </c>
      <c r="O701" s="48">
        <v>1.6328496404009001E-2</v>
      </c>
      <c r="P701" s="48" t="s">
        <v>163</v>
      </c>
      <c r="Q701" s="48">
        <v>698</v>
      </c>
      <c r="R701" s="78" t="s">
        <v>8</v>
      </c>
    </row>
    <row r="702" spans="1:18" x14ac:dyDescent="0.2">
      <c r="A702" s="48">
        <v>700</v>
      </c>
      <c r="B702" s="48">
        <v>1.0175878612231399</v>
      </c>
      <c r="C702" s="48">
        <v>1.7434984703109401E-2</v>
      </c>
      <c r="D702" s="48">
        <v>1.30364979013533E-2</v>
      </c>
      <c r="E702" s="48">
        <v>3.4396751650787899E-2</v>
      </c>
      <c r="F702" s="48">
        <v>0.103607287150932</v>
      </c>
      <c r="G702" s="48" t="s">
        <v>142</v>
      </c>
      <c r="H702" s="48">
        <v>0.26324654115849799</v>
      </c>
      <c r="I702" s="48">
        <v>1.6293435326029101E-2</v>
      </c>
      <c r="J702" s="48">
        <v>345.31943020354902</v>
      </c>
      <c r="K702" s="48">
        <v>2.0718539785764801E-3</v>
      </c>
      <c r="L702" s="48">
        <v>2.7385346274114399E-2</v>
      </c>
      <c r="M702" s="48">
        <v>0.99999999897922998</v>
      </c>
      <c r="N702" s="48" t="s">
        <v>142</v>
      </c>
      <c r="O702" s="48">
        <v>1.63813724921303E-2</v>
      </c>
      <c r="P702" s="48" t="s">
        <v>163</v>
      </c>
      <c r="Q702" s="48">
        <v>699</v>
      </c>
      <c r="R702" s="78" t="s">
        <v>8</v>
      </c>
    </row>
    <row r="703" spans="1:18" x14ac:dyDescent="0.2">
      <c r="A703" s="48">
        <v>701</v>
      </c>
      <c r="B703" s="48">
        <v>1.01765308580212</v>
      </c>
      <c r="C703" s="48">
        <v>1.7499079894492401E-2</v>
      </c>
      <c r="D703" s="48">
        <v>1.30383009054442E-2</v>
      </c>
      <c r="E703" s="48">
        <v>3.44790718354318E-2</v>
      </c>
      <c r="F703" s="48">
        <v>0.103829246391154</v>
      </c>
      <c r="G703" s="48" t="s">
        <v>142</v>
      </c>
      <c r="H703" s="48">
        <v>0.26807238038516901</v>
      </c>
      <c r="I703" s="48">
        <v>1.63253306125953E-2</v>
      </c>
      <c r="J703" s="48">
        <v>347.95496423103998</v>
      </c>
      <c r="K703" s="48">
        <v>2.0719354643913999E-3</v>
      </c>
      <c r="L703" s="48">
        <v>2.7909805727120901E-2</v>
      </c>
      <c r="M703" s="48">
        <v>0.99999999903492698</v>
      </c>
      <c r="N703" s="48" t="s">
        <v>142</v>
      </c>
      <c r="O703" s="48">
        <v>1.6387194561217299E-2</v>
      </c>
      <c r="P703" s="48" t="s">
        <v>163</v>
      </c>
      <c r="Q703" s="48">
        <v>700</v>
      </c>
      <c r="R703" s="78" t="s">
        <v>8</v>
      </c>
    </row>
    <row r="704" spans="1:18" x14ac:dyDescent="0.2">
      <c r="A704" s="48">
        <v>702</v>
      </c>
      <c r="B704" s="48">
        <v>1.0176534762719101</v>
      </c>
      <c r="C704" s="48">
        <v>1.7499463590777701E-2</v>
      </c>
      <c r="D704" s="48">
        <v>1.30418411666179E-2</v>
      </c>
      <c r="E704" s="48">
        <v>3.4778536851948198E-2</v>
      </c>
      <c r="F704" s="48">
        <v>0.10386838103549199</v>
      </c>
      <c r="G704" s="48" t="s">
        <v>142</v>
      </c>
      <c r="H704" s="48">
        <v>0.27161978151824001</v>
      </c>
      <c r="I704" s="48">
        <v>1.6328496404009001E-2</v>
      </c>
      <c r="J704" s="48">
        <v>349.52531846297802</v>
      </c>
      <c r="K704" s="48">
        <v>2.0737384098111901E-3</v>
      </c>
      <c r="L704" s="48">
        <v>2.8485560859691301E-2</v>
      </c>
      <c r="M704" s="48">
        <v>0.99999999914211901</v>
      </c>
      <c r="N704" s="48" t="s">
        <v>142</v>
      </c>
      <c r="O704" s="48">
        <v>1.6442449189541498E-2</v>
      </c>
      <c r="P704" s="48" t="s">
        <v>163</v>
      </c>
      <c r="Q704" s="48">
        <v>701</v>
      </c>
      <c r="R704" s="78" t="s">
        <v>8</v>
      </c>
    </row>
    <row r="705" spans="1:18" x14ac:dyDescent="0.2">
      <c r="A705" s="48">
        <v>703</v>
      </c>
      <c r="B705" s="48">
        <v>1.0176679964372699</v>
      </c>
      <c r="C705" s="48">
        <v>1.7513731769600398E-2</v>
      </c>
      <c r="D705" s="48">
        <v>1.3042979283385899E-2</v>
      </c>
      <c r="E705" s="48">
        <v>3.4816793044362998E-2</v>
      </c>
      <c r="F705" s="48">
        <v>0.104588783924413</v>
      </c>
      <c r="G705" s="48" t="s">
        <v>142</v>
      </c>
      <c r="H705" s="48">
        <v>0.28657818444063798</v>
      </c>
      <c r="I705" s="48">
        <v>1.63813724921303E-2</v>
      </c>
      <c r="J705" s="48">
        <v>353.34829062573903</v>
      </c>
      <c r="K705" s="48">
        <v>2.0769547136467799E-3</v>
      </c>
      <c r="L705" s="48">
        <v>2.8650108228485498E-2</v>
      </c>
      <c r="M705" s="48">
        <v>0.99999999926071204</v>
      </c>
      <c r="N705" s="48" t="s">
        <v>142</v>
      </c>
      <c r="O705" s="48">
        <v>1.6449834637513899E-2</v>
      </c>
      <c r="P705" s="48" t="s">
        <v>163</v>
      </c>
      <c r="Q705" s="48">
        <v>702</v>
      </c>
      <c r="R705" s="78" t="s">
        <v>8</v>
      </c>
    </row>
    <row r="706" spans="1:18" x14ac:dyDescent="0.2">
      <c r="A706" s="48">
        <v>704</v>
      </c>
      <c r="B706" s="48">
        <v>1.0176696038103401</v>
      </c>
      <c r="C706" s="48">
        <v>1.75153112354061E-2</v>
      </c>
      <c r="D706" s="48">
        <v>1.30435238303711E-2</v>
      </c>
      <c r="E706" s="48">
        <v>3.50458409610536E-2</v>
      </c>
      <c r="F706" s="48">
        <v>0.104729722702199</v>
      </c>
      <c r="G706" s="48" t="s">
        <v>142</v>
      </c>
      <c r="H706" s="48">
        <v>0.28734705420554302</v>
      </c>
      <c r="I706" s="48">
        <v>1.6387194561217299E-2</v>
      </c>
      <c r="J706" s="48">
        <v>354.82725182796003</v>
      </c>
      <c r="K706" s="48">
        <v>2.0929801540247699E-3</v>
      </c>
      <c r="L706" s="48">
        <v>2.8728117953076799E-2</v>
      </c>
      <c r="M706" s="48">
        <v>0.99999999943602103</v>
      </c>
      <c r="N706" s="48" t="s">
        <v>142</v>
      </c>
      <c r="O706" s="48">
        <v>1.6477445422422202E-2</v>
      </c>
      <c r="P706" s="48" t="s">
        <v>163</v>
      </c>
      <c r="Q706" s="48">
        <v>703</v>
      </c>
      <c r="R706" s="78" t="s">
        <v>8</v>
      </c>
    </row>
    <row r="707" spans="1:18" x14ac:dyDescent="0.2">
      <c r="A707" s="48">
        <v>705</v>
      </c>
      <c r="B707" s="48">
        <v>1.0176742451185601</v>
      </c>
      <c r="C707" s="48">
        <v>1.7519871947065498E-2</v>
      </c>
      <c r="D707" s="48">
        <v>1.30440068379029E-2</v>
      </c>
      <c r="E707" s="48">
        <v>3.5167565509005003E-2</v>
      </c>
      <c r="F707" s="69">
        <v>0.104761051082817</v>
      </c>
      <c r="G707" s="48" t="s">
        <v>142</v>
      </c>
      <c r="H707" s="48">
        <v>0.28790190278743699</v>
      </c>
      <c r="I707" s="48">
        <v>1.6442449189541498E-2</v>
      </c>
      <c r="J707" s="48">
        <v>356.04164192543197</v>
      </c>
      <c r="K707" s="48">
        <v>2.1067941941398001E-3</v>
      </c>
      <c r="L707" s="48">
        <v>2.87675957553825E-2</v>
      </c>
      <c r="M707" s="48">
        <v>0.99999999945644602</v>
      </c>
      <c r="N707" s="48" t="s">
        <v>142</v>
      </c>
      <c r="O707" s="48">
        <v>1.6538720529931401E-2</v>
      </c>
      <c r="P707" s="48" t="s">
        <v>163</v>
      </c>
      <c r="Q707" s="48">
        <v>704</v>
      </c>
      <c r="R707" s="78" t="s">
        <v>8</v>
      </c>
    </row>
    <row r="708" spans="1:18" x14ac:dyDescent="0.2">
      <c r="A708" s="48">
        <v>706</v>
      </c>
      <c r="B708" s="48">
        <v>1.01769326307769</v>
      </c>
      <c r="C708" s="48">
        <v>1.7538559441151399E-2</v>
      </c>
      <c r="D708" s="48">
        <v>1.30453283544346E-2</v>
      </c>
      <c r="E708" s="48">
        <v>3.5813968002633603E-2</v>
      </c>
      <c r="F708" s="48">
        <v>0.10491200786621099</v>
      </c>
      <c r="G708" s="48" t="s">
        <v>142</v>
      </c>
      <c r="H708" s="48">
        <v>0.29210618148863898</v>
      </c>
      <c r="I708" s="48">
        <v>1.6449834637513899E-2</v>
      </c>
      <c r="J708" s="48">
        <v>357.01227715419702</v>
      </c>
      <c r="K708" s="48">
        <v>2.1284579551991401E-3</v>
      </c>
      <c r="L708" s="48">
        <v>2.90170444644995E-2</v>
      </c>
      <c r="M708" s="48">
        <v>0.99999999946397999</v>
      </c>
      <c r="N708" s="48" t="s">
        <v>142</v>
      </c>
      <c r="O708" s="48">
        <v>1.6539154810049798E-2</v>
      </c>
      <c r="P708" s="48" t="s">
        <v>163</v>
      </c>
      <c r="Q708" s="48">
        <v>705</v>
      </c>
      <c r="R708" s="78" t="s">
        <v>8</v>
      </c>
    </row>
    <row r="709" spans="1:18" x14ac:dyDescent="0.2">
      <c r="A709" s="48">
        <v>707</v>
      </c>
      <c r="B709" s="48">
        <v>1.01769366641504</v>
      </c>
      <c r="C709" s="48">
        <v>1.75389557661377E-2</v>
      </c>
      <c r="D709" s="48">
        <v>1.30460533375186E-2</v>
      </c>
      <c r="E709" s="48">
        <v>3.6086037621401001E-2</v>
      </c>
      <c r="F709" s="48">
        <v>0.10555846449747799</v>
      </c>
      <c r="G709" s="48" t="s">
        <v>142</v>
      </c>
      <c r="H709" s="48">
        <v>0.30595180345628098</v>
      </c>
      <c r="I709" s="48">
        <v>1.6477445422422202E-2</v>
      </c>
      <c r="J709" s="48">
        <v>357.49610029506101</v>
      </c>
      <c r="K709" s="48">
        <v>2.19823169521017E-3</v>
      </c>
      <c r="L709" s="48">
        <v>2.9057039048874501E-2</v>
      </c>
      <c r="M709" s="48">
        <v>0.99999999951089402</v>
      </c>
      <c r="N709" s="48" t="s">
        <v>142</v>
      </c>
      <c r="O709" s="48">
        <v>1.65931877271073E-2</v>
      </c>
      <c r="P709" s="48" t="s">
        <v>163</v>
      </c>
      <c r="Q709" s="48">
        <v>706</v>
      </c>
      <c r="R709" s="78" t="s">
        <v>8</v>
      </c>
    </row>
    <row r="710" spans="1:18" x14ac:dyDescent="0.2">
      <c r="A710" s="48">
        <v>708</v>
      </c>
      <c r="B710" s="48">
        <v>1.0177026984590201</v>
      </c>
      <c r="C710" s="48">
        <v>1.7547830739226701E-2</v>
      </c>
      <c r="D710" s="48">
        <v>1.3046545458193601E-2</v>
      </c>
      <c r="E710" s="48">
        <v>3.6210709944110998E-2</v>
      </c>
      <c r="F710" s="48">
        <v>0.10650393722099601</v>
      </c>
      <c r="G710" s="48" t="s">
        <v>142</v>
      </c>
      <c r="H710" s="48">
        <v>0.31258914352941303</v>
      </c>
      <c r="I710" s="48">
        <v>1.6538720529931401E-2</v>
      </c>
      <c r="J710" s="48">
        <v>357.781092352972</v>
      </c>
      <c r="K710" s="48">
        <v>2.22347994400913E-3</v>
      </c>
      <c r="L710" s="48">
        <v>2.9077178915077499E-2</v>
      </c>
      <c r="M710" s="48">
        <v>0.99999999952301799</v>
      </c>
      <c r="N710" s="48" t="s">
        <v>142</v>
      </c>
      <c r="O710" s="48">
        <v>1.6608875359372499E-2</v>
      </c>
      <c r="P710" s="48" t="s">
        <v>163</v>
      </c>
      <c r="Q710" s="48">
        <v>707</v>
      </c>
      <c r="R710" s="78" t="s">
        <v>8</v>
      </c>
    </row>
    <row r="711" spans="1:18" x14ac:dyDescent="0.2">
      <c r="A711" s="48">
        <v>709</v>
      </c>
      <c r="B711" s="48">
        <v>1.0178190513002501</v>
      </c>
      <c r="C711" s="48">
        <v>1.7662153115164701E-2</v>
      </c>
      <c r="D711" s="48">
        <v>1.30472027533603E-2</v>
      </c>
      <c r="E711" s="48">
        <v>3.6265951531395099E-2</v>
      </c>
      <c r="F711" s="48">
        <v>0.106954787132179</v>
      </c>
      <c r="G711" s="48" t="s">
        <v>142</v>
      </c>
      <c r="H711" s="48">
        <v>0.35806637714598799</v>
      </c>
      <c r="I711" s="48">
        <v>1.6539154810049798E-2</v>
      </c>
      <c r="J711" s="48">
        <v>361.22282554095801</v>
      </c>
      <c r="K711" s="48">
        <v>2.2330725795313899E-3</v>
      </c>
      <c r="L711" s="48">
        <v>2.9180164695081601E-2</v>
      </c>
      <c r="M711" s="48">
        <v>0.99999999955192098</v>
      </c>
      <c r="N711" s="48" t="s">
        <v>142</v>
      </c>
      <c r="O711" s="48">
        <v>1.6632477312008499E-2</v>
      </c>
      <c r="P711" s="48" t="s">
        <v>163</v>
      </c>
      <c r="Q711" s="48">
        <v>708</v>
      </c>
      <c r="R711" s="78" t="s">
        <v>8</v>
      </c>
    </row>
    <row r="712" spans="1:18" x14ac:dyDescent="0.2">
      <c r="A712" s="48">
        <v>710</v>
      </c>
      <c r="B712" s="48">
        <v>1.0178499078073799</v>
      </c>
      <c r="C712" s="48">
        <v>1.7692468955068E-2</v>
      </c>
      <c r="D712" s="48">
        <v>1.3047256504499E-2</v>
      </c>
      <c r="E712" s="48">
        <v>3.6918443308597199E-2</v>
      </c>
      <c r="F712" s="69">
        <v>0.107587579679861</v>
      </c>
      <c r="G712" s="48" t="s">
        <v>142</v>
      </c>
      <c r="H712" s="48">
        <v>0.36977259586214201</v>
      </c>
      <c r="I712" s="48">
        <v>1.65931877271073E-2</v>
      </c>
      <c r="J712" s="48">
        <v>361.65442146885999</v>
      </c>
      <c r="K712" s="48">
        <v>2.2567106297825602E-3</v>
      </c>
      <c r="L712" s="48">
        <v>2.93002325179712E-2</v>
      </c>
      <c r="M712" s="48">
        <v>0.99999999956580798</v>
      </c>
      <c r="N712" s="48" t="s">
        <v>142</v>
      </c>
      <c r="O712" s="48">
        <v>1.6683796479626999E-2</v>
      </c>
      <c r="P712" s="48" t="s">
        <v>163</v>
      </c>
      <c r="Q712" s="48">
        <v>709</v>
      </c>
      <c r="R712" s="78" t="s">
        <v>8</v>
      </c>
    </row>
    <row r="713" spans="1:18" x14ac:dyDescent="0.2">
      <c r="A713" s="48">
        <v>711</v>
      </c>
      <c r="B713" s="48">
        <v>1.0178567157317</v>
      </c>
      <c r="C713" s="48">
        <v>1.76991574672953E-2</v>
      </c>
      <c r="D713" s="48">
        <v>1.3047394052577301E-2</v>
      </c>
      <c r="E713" s="48">
        <v>3.7513167944284699E-2</v>
      </c>
      <c r="F713" s="48">
        <v>0.107754571969414</v>
      </c>
      <c r="G713" s="48" t="s">
        <v>142</v>
      </c>
      <c r="H713" s="48">
        <v>0.38619087149509401</v>
      </c>
      <c r="I713" s="48">
        <v>1.6608875359372499E-2</v>
      </c>
      <c r="J713" s="48">
        <v>363.471536579217</v>
      </c>
      <c r="K713" s="48">
        <v>2.2763858512610501E-3</v>
      </c>
      <c r="L713" s="48">
        <v>2.9367943597816901E-2</v>
      </c>
      <c r="M713" s="48">
        <v>0.99999999961784003</v>
      </c>
      <c r="N713" s="48" t="s">
        <v>142</v>
      </c>
      <c r="O713" s="48">
        <v>1.6757386828472599E-2</v>
      </c>
      <c r="P713" s="48" t="s">
        <v>163</v>
      </c>
      <c r="Q713" s="48">
        <v>710</v>
      </c>
      <c r="R713" s="78" t="s">
        <v>8</v>
      </c>
    </row>
    <row r="714" spans="1:18" x14ac:dyDescent="0.2">
      <c r="A714" s="48">
        <v>712</v>
      </c>
      <c r="B714" s="48">
        <v>1.0178722634040001</v>
      </c>
      <c r="C714" s="48">
        <v>1.7714432263166199E-2</v>
      </c>
      <c r="D714" s="48">
        <v>1.30476391132823E-2</v>
      </c>
      <c r="E714" s="48">
        <v>3.8133129916020303E-2</v>
      </c>
      <c r="F714" s="48">
        <v>0.107942912697838</v>
      </c>
      <c r="G714" s="48" t="s">
        <v>142</v>
      </c>
      <c r="H714" s="48">
        <v>0.39855616629014201</v>
      </c>
      <c r="I714" s="48">
        <v>1.6632477312008499E-2</v>
      </c>
      <c r="J714" s="48">
        <v>365.67942615236802</v>
      </c>
      <c r="K714" s="48">
        <v>2.28453396433669E-3</v>
      </c>
      <c r="L714" s="48">
        <v>2.9461576351911399E-2</v>
      </c>
      <c r="M714" s="48">
        <v>0.99999999962084396</v>
      </c>
      <c r="N714" s="48" t="s">
        <v>142</v>
      </c>
      <c r="O714" s="48">
        <v>1.6763617490772001E-2</v>
      </c>
      <c r="P714" s="48" t="s">
        <v>163</v>
      </c>
      <c r="Q714" s="48">
        <v>711</v>
      </c>
      <c r="R714" s="78" t="s">
        <v>8</v>
      </c>
    </row>
    <row r="715" spans="1:18" x14ac:dyDescent="0.2">
      <c r="A715" s="48">
        <v>713</v>
      </c>
      <c r="B715" s="48">
        <v>1.0179427429000401</v>
      </c>
      <c r="C715" s="48">
        <v>1.7783671851092499E-2</v>
      </c>
      <c r="D715" s="48">
        <v>1.3048044879262701E-2</v>
      </c>
      <c r="E715" s="48">
        <v>3.8192721378940503E-2</v>
      </c>
      <c r="F715" s="48">
        <v>0.10813424207517799</v>
      </c>
      <c r="G715" s="48" t="s">
        <v>142</v>
      </c>
      <c r="H715" s="48">
        <v>0.40090828020513197</v>
      </c>
      <c r="I715" s="48">
        <v>1.6683796479626999E-2</v>
      </c>
      <c r="J715" s="48">
        <v>366.00574374885798</v>
      </c>
      <c r="K715" s="48">
        <v>2.3148400214282401E-3</v>
      </c>
      <c r="L715" s="48">
        <v>2.97286919460517E-2</v>
      </c>
      <c r="M715" s="48">
        <v>0.99999999963680797</v>
      </c>
      <c r="N715" s="48" t="s">
        <v>142</v>
      </c>
      <c r="O715" s="48">
        <v>1.6778349478502201E-2</v>
      </c>
      <c r="P715" s="48" t="s">
        <v>163</v>
      </c>
      <c r="Q715" s="48">
        <v>712</v>
      </c>
      <c r="R715" s="78" t="s">
        <v>8</v>
      </c>
    </row>
    <row r="716" spans="1:18" x14ac:dyDescent="0.2">
      <c r="A716" s="48">
        <v>714</v>
      </c>
      <c r="B716" s="48">
        <v>1.01796172076174</v>
      </c>
      <c r="C716" s="48">
        <v>1.78023150261956E-2</v>
      </c>
      <c r="D716" s="48">
        <v>1.3051935123015701E-2</v>
      </c>
      <c r="E716" s="48">
        <v>3.9359270504616899E-2</v>
      </c>
      <c r="F716" s="48">
        <v>0.108272276222136</v>
      </c>
      <c r="G716" s="48" t="s">
        <v>142</v>
      </c>
      <c r="H716" s="48">
        <v>0.40650891061780398</v>
      </c>
      <c r="I716" s="48">
        <v>1.6757386828472599E-2</v>
      </c>
      <c r="J716" s="48">
        <v>367.44308663330702</v>
      </c>
      <c r="K716" s="48">
        <v>2.3161151354492999E-3</v>
      </c>
      <c r="L716" s="48">
        <v>3.0109196590873601E-2</v>
      </c>
      <c r="M716" s="48">
        <v>0.99999999963757302</v>
      </c>
      <c r="N716" s="48" t="s">
        <v>142</v>
      </c>
      <c r="O716" s="48">
        <v>1.68001453892151E-2</v>
      </c>
      <c r="P716" s="48" t="s">
        <v>163</v>
      </c>
      <c r="Q716" s="48">
        <v>713</v>
      </c>
      <c r="R716" s="78" t="s">
        <v>8</v>
      </c>
    </row>
    <row r="717" spans="1:18" x14ac:dyDescent="0.2">
      <c r="A717" s="48">
        <v>715</v>
      </c>
      <c r="B717" s="48">
        <v>1.0179924308300601</v>
      </c>
      <c r="C717" s="48">
        <v>1.7832482766762199E-2</v>
      </c>
      <c r="D717" s="48">
        <v>1.3052104110550499E-2</v>
      </c>
      <c r="E717" s="48">
        <v>3.9572749275779501E-2</v>
      </c>
      <c r="F717" s="48">
        <v>0.108350812572046</v>
      </c>
      <c r="G717" s="48" t="s">
        <v>142</v>
      </c>
      <c r="H717" s="48">
        <v>0.40752164036900601</v>
      </c>
      <c r="I717" s="48">
        <v>1.6763617490772001E-2</v>
      </c>
      <c r="J717" s="48">
        <v>370.01404607199203</v>
      </c>
      <c r="K717" s="48">
        <v>2.3219989241974001E-3</v>
      </c>
      <c r="L717" s="48">
        <v>3.0134044653929801E-2</v>
      </c>
      <c r="M717" s="48">
        <v>0.99999999965422903</v>
      </c>
      <c r="N717" s="48" t="s">
        <v>142</v>
      </c>
      <c r="O717" s="48">
        <v>1.6830730464349301E-2</v>
      </c>
      <c r="P717" s="48" t="s">
        <v>163</v>
      </c>
      <c r="Q717" s="48">
        <v>714</v>
      </c>
      <c r="R717" s="78" t="s">
        <v>8</v>
      </c>
    </row>
    <row r="718" spans="1:18" x14ac:dyDescent="0.2">
      <c r="A718" s="48">
        <v>716</v>
      </c>
      <c r="B718" s="48">
        <v>1.01799967623621</v>
      </c>
      <c r="C718" s="48">
        <v>1.7839600089194899E-2</v>
      </c>
      <c r="D718" s="48">
        <v>1.30522443300878E-2</v>
      </c>
      <c r="E718" s="48">
        <v>4.0143948822006802E-2</v>
      </c>
      <c r="F718" s="48">
        <v>0.10841846531077</v>
      </c>
      <c r="G718" s="48" t="s">
        <v>142</v>
      </c>
      <c r="H718" s="48">
        <v>0.425165955750193</v>
      </c>
      <c r="I718" s="48">
        <v>1.6778349478502201E-2</v>
      </c>
      <c r="J718" s="48">
        <v>370.55481030571298</v>
      </c>
      <c r="K718" s="48">
        <v>2.33798693404738E-3</v>
      </c>
      <c r="L718" s="48">
        <v>3.0176479031626499E-2</v>
      </c>
      <c r="M718" s="48">
        <v>0.999999999704552</v>
      </c>
      <c r="N718" s="48" t="s">
        <v>142</v>
      </c>
      <c r="O718" s="48">
        <v>1.6869231432200801E-2</v>
      </c>
      <c r="P718" s="48" t="s">
        <v>163</v>
      </c>
      <c r="Q718" s="48">
        <v>715</v>
      </c>
      <c r="R718" s="78" t="s">
        <v>8</v>
      </c>
    </row>
    <row r="719" spans="1:18" x14ac:dyDescent="0.2">
      <c r="A719" s="48">
        <v>717</v>
      </c>
      <c r="B719" s="48">
        <v>1.01800137321797</v>
      </c>
      <c r="C719" s="48">
        <v>1.7841267064518999E-2</v>
      </c>
      <c r="D719" s="48">
        <v>1.3053971596488601E-2</v>
      </c>
      <c r="E719" s="48">
        <v>4.0665202971277202E-2</v>
      </c>
      <c r="F719" s="48">
        <v>0.108681842356788</v>
      </c>
      <c r="G719" s="48" t="s">
        <v>142</v>
      </c>
      <c r="H719" s="48">
        <v>0.44506885581841799</v>
      </c>
      <c r="I719" s="48">
        <v>1.68001453892151E-2</v>
      </c>
      <c r="J719" s="48">
        <v>372.035091848663</v>
      </c>
      <c r="K719" s="48">
        <v>2.33998881703854E-3</v>
      </c>
      <c r="L719" s="48">
        <v>3.0359688829966799E-2</v>
      </c>
      <c r="M719" s="48">
        <v>0.99999999970513098</v>
      </c>
      <c r="N719" s="48" t="s">
        <v>142</v>
      </c>
      <c r="O719" s="48">
        <v>1.6892731503268602E-2</v>
      </c>
      <c r="P719" s="48" t="s">
        <v>163</v>
      </c>
      <c r="Q719" s="48">
        <v>716</v>
      </c>
      <c r="R719" s="78" t="s">
        <v>8</v>
      </c>
    </row>
    <row r="720" spans="1:18" x14ac:dyDescent="0.2">
      <c r="A720" s="48">
        <v>718</v>
      </c>
      <c r="B720" s="48">
        <v>1.0180310084686099</v>
      </c>
      <c r="C720" s="48">
        <v>1.7870377849702902E-2</v>
      </c>
      <c r="D720" s="48">
        <v>1.30552713542037E-2</v>
      </c>
      <c r="E720" s="48">
        <v>4.1012485024047203E-2</v>
      </c>
      <c r="F720" s="48">
        <v>0.10924026255779599</v>
      </c>
      <c r="G720" s="48" t="s">
        <v>142</v>
      </c>
      <c r="H720" s="48">
        <v>0.46221273437226901</v>
      </c>
      <c r="I720" s="48">
        <v>1.6830730464349301E-2</v>
      </c>
      <c r="J720" s="48">
        <v>372.50658449296901</v>
      </c>
      <c r="K720" s="48">
        <v>2.3569657945363399E-3</v>
      </c>
      <c r="L720" s="48">
        <v>3.0483975440916002E-2</v>
      </c>
      <c r="M720" s="48">
        <v>0.99999999971721398</v>
      </c>
      <c r="N720" s="48" t="s">
        <v>142</v>
      </c>
      <c r="O720" s="48">
        <v>1.69587692910835E-2</v>
      </c>
      <c r="P720" s="48" t="s">
        <v>163</v>
      </c>
      <c r="Q720" s="48">
        <v>717</v>
      </c>
      <c r="R720" s="78" t="s">
        <v>8</v>
      </c>
    </row>
    <row r="721" spans="1:18" x14ac:dyDescent="0.2">
      <c r="A721" s="48">
        <v>719</v>
      </c>
      <c r="B721" s="48">
        <v>1.01803452350771</v>
      </c>
      <c r="C721" s="48">
        <v>1.78738306257035E-2</v>
      </c>
      <c r="D721" s="48">
        <v>1.30560294940464E-2</v>
      </c>
      <c r="E721" s="48">
        <v>4.1655396748854698E-2</v>
      </c>
      <c r="F721" s="48">
        <v>0.110148188638465</v>
      </c>
      <c r="G721" s="48" t="s">
        <v>142</v>
      </c>
      <c r="H721" s="69">
        <v>0.48830064257591099</v>
      </c>
      <c r="I721" s="48">
        <v>1.6869231432200801E-2</v>
      </c>
      <c r="J721" s="48">
        <v>372.99594136898298</v>
      </c>
      <c r="K721" s="48">
        <v>2.3641759032777699E-3</v>
      </c>
      <c r="L721" s="48">
        <v>3.05244672756881E-2</v>
      </c>
      <c r="M721" s="48">
        <v>0.99999999972836795</v>
      </c>
      <c r="N721" s="48" t="s">
        <v>142</v>
      </c>
      <c r="O721" s="48">
        <v>1.7071076070557401E-2</v>
      </c>
      <c r="P721" s="48" t="s">
        <v>163</v>
      </c>
      <c r="Q721" s="48">
        <v>718</v>
      </c>
      <c r="R721" s="78" t="s">
        <v>8</v>
      </c>
    </row>
    <row r="722" spans="1:18" x14ac:dyDescent="0.2">
      <c r="A722" s="48">
        <v>720</v>
      </c>
      <c r="B722" s="48">
        <v>1.01803513146442</v>
      </c>
      <c r="C722" s="48">
        <v>1.78744278122604E-2</v>
      </c>
      <c r="D722" s="48">
        <v>1.30563189388429E-2</v>
      </c>
      <c r="E722" s="48">
        <v>4.1760318581296099E-2</v>
      </c>
      <c r="F722" s="48">
        <v>0.110175167932515</v>
      </c>
      <c r="G722" s="48" t="s">
        <v>142</v>
      </c>
      <c r="H722" s="48">
        <v>0.48883617510784</v>
      </c>
      <c r="I722" s="48">
        <v>1.6892731503268602E-2</v>
      </c>
      <c r="J722" s="48">
        <v>375.15541812549401</v>
      </c>
      <c r="K722" s="48">
        <v>2.4429421831675901E-3</v>
      </c>
      <c r="L722" s="48">
        <v>3.07090724589947E-2</v>
      </c>
      <c r="M722" s="48">
        <v>0.99999999974993103</v>
      </c>
      <c r="N722" s="48" t="s">
        <v>142</v>
      </c>
      <c r="O722" s="48">
        <v>1.71046144580956E-2</v>
      </c>
      <c r="P722" s="48" t="s">
        <v>163</v>
      </c>
      <c r="Q722" s="48">
        <v>719</v>
      </c>
      <c r="R722" s="78" t="s">
        <v>8</v>
      </c>
    </row>
    <row r="723" spans="1:18" x14ac:dyDescent="0.2">
      <c r="A723" s="48">
        <v>721</v>
      </c>
      <c r="B723" s="48">
        <v>1.0180439500871299</v>
      </c>
      <c r="C723" s="48">
        <v>1.7883090170009299E-2</v>
      </c>
      <c r="D723" s="48">
        <v>1.3056835899380099E-2</v>
      </c>
      <c r="E723" s="48">
        <v>4.2107529585944999E-2</v>
      </c>
      <c r="F723" s="48">
        <v>0.110409618410619</v>
      </c>
      <c r="G723" s="48" t="s">
        <v>142</v>
      </c>
      <c r="H723" s="48">
        <v>0.49519455979310101</v>
      </c>
      <c r="I723" s="48">
        <v>1.69587692910835E-2</v>
      </c>
      <c r="J723" s="48">
        <v>375.74440003097999</v>
      </c>
      <c r="K723" s="48">
        <v>2.45843468548693E-3</v>
      </c>
      <c r="L723" s="48">
        <v>3.1701657865654903E-2</v>
      </c>
      <c r="M723" s="48">
        <v>0.99999999976147902</v>
      </c>
      <c r="N723" s="48" t="s">
        <v>142</v>
      </c>
      <c r="O723" s="48">
        <v>1.7116875899777399E-2</v>
      </c>
      <c r="P723" s="48" t="s">
        <v>163</v>
      </c>
      <c r="Q723" s="48">
        <v>720</v>
      </c>
      <c r="R723" s="78" t="s">
        <v>8</v>
      </c>
    </row>
    <row r="724" spans="1:18" x14ac:dyDescent="0.2">
      <c r="A724" s="48">
        <v>722</v>
      </c>
      <c r="B724" s="48">
        <v>1.01809670924685</v>
      </c>
      <c r="C724" s="48">
        <v>1.79349128763517E-2</v>
      </c>
      <c r="D724" s="48">
        <v>1.30571448461257E-2</v>
      </c>
      <c r="E724" s="48">
        <v>4.3332339228689003E-2</v>
      </c>
      <c r="F724" s="48">
        <v>0.110663430631415</v>
      </c>
      <c r="G724" s="48" t="s">
        <v>142</v>
      </c>
      <c r="H724" s="48">
        <v>0.49768157995178802</v>
      </c>
      <c r="I724" s="48">
        <v>1.7071076070557401E-2</v>
      </c>
      <c r="J724" s="69">
        <v>376.40421017202601</v>
      </c>
      <c r="K724" s="48">
        <v>2.4745072546718001E-3</v>
      </c>
      <c r="L724" s="48">
        <v>3.2483992215993199E-2</v>
      </c>
      <c r="M724" s="48">
        <v>0.99999999977958998</v>
      </c>
      <c r="N724" s="48" t="s">
        <v>142</v>
      </c>
      <c r="O724" s="48">
        <v>1.7206558112802701E-2</v>
      </c>
      <c r="P724" s="48" t="s">
        <v>163</v>
      </c>
      <c r="Q724" s="48">
        <v>721</v>
      </c>
      <c r="R724" s="78" t="s">
        <v>8</v>
      </c>
    </row>
    <row r="725" spans="1:18" x14ac:dyDescent="0.2">
      <c r="A725" s="48">
        <v>723</v>
      </c>
      <c r="B725" s="48">
        <v>1.0180970912187599</v>
      </c>
      <c r="C725" s="48">
        <v>1.7935288058628599E-2</v>
      </c>
      <c r="D725" s="48">
        <v>1.3058923030791101E-2</v>
      </c>
      <c r="E725" s="48">
        <v>4.4378017610907303E-2</v>
      </c>
      <c r="F725" s="48">
        <v>0.110736109185144</v>
      </c>
      <c r="G725" s="48" t="s">
        <v>142</v>
      </c>
      <c r="H725" s="48">
        <v>0.50309427713374</v>
      </c>
      <c r="I725" s="48">
        <v>1.71046144580956E-2</v>
      </c>
      <c r="J725" s="48">
        <v>377.53538382440598</v>
      </c>
      <c r="K725" s="48">
        <v>2.47577960505809E-3</v>
      </c>
      <c r="L725" s="48">
        <v>3.25160294915127E-2</v>
      </c>
      <c r="M725" s="48">
        <v>0.99999999980256105</v>
      </c>
      <c r="N725" s="48" t="s">
        <v>142</v>
      </c>
      <c r="O725" s="48">
        <v>1.7237011701244299E-2</v>
      </c>
      <c r="P725" s="48" t="s">
        <v>163</v>
      </c>
      <c r="Q725" s="48">
        <v>722</v>
      </c>
      <c r="R725" s="78" t="s">
        <v>8</v>
      </c>
    </row>
    <row r="726" spans="1:18" x14ac:dyDescent="0.2">
      <c r="A726" s="48">
        <v>724</v>
      </c>
      <c r="B726" s="48">
        <v>1.01810372068766</v>
      </c>
      <c r="C726" s="48">
        <v>1.7941799664813799E-2</v>
      </c>
      <c r="D726" s="48">
        <v>1.30614465889361E-2</v>
      </c>
      <c r="E726" s="48">
        <v>4.4425327978447497E-2</v>
      </c>
      <c r="F726" s="48">
        <v>0.111156266674696</v>
      </c>
      <c r="G726" s="48" t="s">
        <v>142</v>
      </c>
      <c r="H726" s="48">
        <v>0.50317234841213199</v>
      </c>
      <c r="I726" s="48">
        <v>1.7116875899777399E-2</v>
      </c>
      <c r="J726" s="48">
        <v>378.57999340320799</v>
      </c>
      <c r="K726" s="48">
        <v>2.4802293024808E-3</v>
      </c>
      <c r="L726" s="48">
        <v>3.2531567021304102E-2</v>
      </c>
      <c r="M726" s="48">
        <v>0.99999999982588705</v>
      </c>
      <c r="N726" s="48" t="s">
        <v>142</v>
      </c>
      <c r="O726" s="48">
        <v>1.7267142253327102E-2</v>
      </c>
      <c r="P726" s="48" t="s">
        <v>163</v>
      </c>
      <c r="Q726" s="48">
        <v>723</v>
      </c>
      <c r="R726" s="78" t="s">
        <v>8</v>
      </c>
    </row>
    <row r="727" spans="1:18" x14ac:dyDescent="0.2">
      <c r="A727" s="48">
        <v>725</v>
      </c>
      <c r="B727" s="48">
        <v>1.01810703382672</v>
      </c>
      <c r="C727" s="48">
        <v>1.79450538849842E-2</v>
      </c>
      <c r="D727" s="48">
        <v>1.3062309019173201E-2</v>
      </c>
      <c r="E727" s="48">
        <v>4.4769098986905502E-2</v>
      </c>
      <c r="F727" s="48">
        <v>0.111995217178346</v>
      </c>
      <c r="G727" s="48" t="s">
        <v>142</v>
      </c>
      <c r="H727" s="48">
        <v>0.519843212513868</v>
      </c>
      <c r="I727" s="48">
        <v>1.7206558112802701E-2</v>
      </c>
      <c r="J727" s="48">
        <v>379.712359341683</v>
      </c>
      <c r="K727" s="48">
        <v>2.4954747269887801E-3</v>
      </c>
      <c r="L727" s="48">
        <v>3.3260602578924998E-2</v>
      </c>
      <c r="M727" s="48">
        <v>0.99999999983068</v>
      </c>
      <c r="N727" s="48" t="s">
        <v>142</v>
      </c>
      <c r="O727" s="48">
        <v>1.72938714592322E-2</v>
      </c>
      <c r="P727" s="48" t="s">
        <v>163</v>
      </c>
      <c r="Q727" s="48">
        <v>724</v>
      </c>
      <c r="R727" s="78" t="s">
        <v>8</v>
      </c>
    </row>
    <row r="728" spans="1:18" x14ac:dyDescent="0.2">
      <c r="A728" s="48">
        <v>726</v>
      </c>
      <c r="B728" s="48">
        <v>1.01812714296648</v>
      </c>
      <c r="C728" s="48">
        <v>1.79648051886321E-2</v>
      </c>
      <c r="D728" s="48">
        <v>1.30626102762779E-2</v>
      </c>
      <c r="E728" s="48">
        <v>4.4858433748813903E-2</v>
      </c>
      <c r="F728" s="48">
        <v>0.11237212312148</v>
      </c>
      <c r="G728" s="48" t="s">
        <v>142</v>
      </c>
      <c r="H728" s="48">
        <v>0.53151793920367996</v>
      </c>
      <c r="I728" s="48">
        <v>1.7237011701244299E-2</v>
      </c>
      <c r="J728" s="48">
        <v>380.74611797268602</v>
      </c>
      <c r="K728" s="48">
        <v>2.5298114695409199E-3</v>
      </c>
      <c r="L728" s="48">
        <v>3.3752514118482901E-2</v>
      </c>
      <c r="M728" s="48">
        <v>0.99999999983187204</v>
      </c>
      <c r="N728" s="48" t="s">
        <v>142</v>
      </c>
      <c r="O728" s="48">
        <v>1.7314495703370899E-2</v>
      </c>
      <c r="P728" s="48" t="s">
        <v>163</v>
      </c>
      <c r="Q728" s="48">
        <v>725</v>
      </c>
      <c r="R728" s="78" t="s">
        <v>8</v>
      </c>
    </row>
    <row r="729" spans="1:18" x14ac:dyDescent="0.2">
      <c r="A729" s="48">
        <v>727</v>
      </c>
      <c r="B729" s="48">
        <v>1.0181496184651699</v>
      </c>
      <c r="C729" s="48">
        <v>1.7986880280899901E-2</v>
      </c>
      <c r="D729" s="48">
        <v>1.30639284021478E-2</v>
      </c>
      <c r="E729" s="48">
        <v>4.5004342890724497E-2</v>
      </c>
      <c r="F729" s="48">
        <v>0.112382264734702</v>
      </c>
      <c r="G729" s="48" t="s">
        <v>142</v>
      </c>
      <c r="H729" s="48">
        <v>0.53485943555433701</v>
      </c>
      <c r="I729" s="48">
        <v>1.7267142253327102E-2</v>
      </c>
      <c r="J729" s="48">
        <v>381.64658385780302</v>
      </c>
      <c r="K729" s="48">
        <v>2.5823082310787201E-3</v>
      </c>
      <c r="L729" s="48">
        <v>3.38465340408333E-2</v>
      </c>
      <c r="M729" s="48">
        <v>0.999999999835397</v>
      </c>
      <c r="N729" s="48" t="s">
        <v>142</v>
      </c>
      <c r="O729" s="48">
        <v>1.7328106176866798E-2</v>
      </c>
      <c r="P729" s="48" t="s">
        <v>163</v>
      </c>
      <c r="Q729" s="48">
        <v>726</v>
      </c>
      <c r="R729" s="78" t="s">
        <v>8</v>
      </c>
    </row>
    <row r="730" spans="1:18" x14ac:dyDescent="0.2">
      <c r="A730" s="48">
        <v>728</v>
      </c>
      <c r="B730" s="48">
        <v>1.0181515367493099</v>
      </c>
      <c r="C730" s="48">
        <v>1.7988764367776799E-2</v>
      </c>
      <c r="D730" s="48">
        <v>1.30669508000369E-2</v>
      </c>
      <c r="E730" s="48">
        <v>4.5746565711726299E-2</v>
      </c>
      <c r="F730" s="48">
        <v>0.112776886697603</v>
      </c>
      <c r="G730" s="48" t="s">
        <v>142</v>
      </c>
      <c r="H730" s="48">
        <v>0.53776549202920099</v>
      </c>
      <c r="I730" s="48">
        <v>1.72938714592322E-2</v>
      </c>
      <c r="J730" s="48">
        <v>382.930904291101</v>
      </c>
      <c r="K730" s="48">
        <v>2.7156490557983799E-3</v>
      </c>
      <c r="L730" s="48">
        <v>3.3887805926190798E-2</v>
      </c>
      <c r="M730" s="48">
        <v>0.99999999984108301</v>
      </c>
      <c r="N730" s="48" t="s">
        <v>142</v>
      </c>
      <c r="O730" s="48">
        <v>1.7350881781824201E-2</v>
      </c>
      <c r="P730" s="48" t="s">
        <v>163</v>
      </c>
      <c r="Q730" s="48">
        <v>727</v>
      </c>
      <c r="R730" s="78" t="s">
        <v>8</v>
      </c>
    </row>
    <row r="731" spans="1:18" x14ac:dyDescent="0.2">
      <c r="A731" s="48">
        <v>729</v>
      </c>
      <c r="B731" s="48">
        <v>1.01822451882124</v>
      </c>
      <c r="C731" s="48">
        <v>1.8060442751307498E-2</v>
      </c>
      <c r="D731" s="48">
        <v>1.3067852865385201E-2</v>
      </c>
      <c r="E731" s="48">
        <v>4.5746999184254802E-2</v>
      </c>
      <c r="F731" s="48">
        <v>0.113147654429977</v>
      </c>
      <c r="G731" s="48" t="s">
        <v>142</v>
      </c>
      <c r="H731" s="48">
        <v>0.55021771350021098</v>
      </c>
      <c r="I731" s="48">
        <v>1.7314495703370899E-2</v>
      </c>
      <c r="J731" s="48">
        <v>382.96549640586301</v>
      </c>
      <c r="K731" s="48">
        <v>2.7170056651353099E-3</v>
      </c>
      <c r="L731" s="48">
        <v>3.4467801871639503E-2</v>
      </c>
      <c r="M731" s="48">
        <v>0.99999999984239296</v>
      </c>
      <c r="N731" s="48" t="s">
        <v>142</v>
      </c>
      <c r="O731" s="69">
        <v>1.74474935125268E-2</v>
      </c>
      <c r="P731" s="48" t="s">
        <v>163</v>
      </c>
      <c r="Q731" s="48">
        <v>728</v>
      </c>
      <c r="R731" s="78" t="s">
        <v>8</v>
      </c>
    </row>
    <row r="732" spans="1:18" x14ac:dyDescent="0.2">
      <c r="A732" s="48">
        <v>730</v>
      </c>
      <c r="B732" s="48">
        <v>1.0182524818035601</v>
      </c>
      <c r="C732" s="48">
        <v>1.8087904865837199E-2</v>
      </c>
      <c r="D732" s="48">
        <v>1.3068266522588501E-2</v>
      </c>
      <c r="E732" s="48">
        <v>4.5832330650742499E-2</v>
      </c>
      <c r="F732" s="48">
        <v>0.113528193074075</v>
      </c>
      <c r="G732" s="48" t="s">
        <v>142</v>
      </c>
      <c r="H732" s="48">
        <v>0.56274836529868999</v>
      </c>
      <c r="I732" s="48">
        <v>1.7328106176866798E-2</v>
      </c>
      <c r="J732" s="48">
        <v>384.93848935603802</v>
      </c>
      <c r="K732" s="48">
        <v>2.87216562854749E-3</v>
      </c>
      <c r="L732" s="48">
        <v>3.4597035321106598E-2</v>
      </c>
      <c r="M732" s="48">
        <v>0.99999999984316001</v>
      </c>
      <c r="N732" s="48" t="s">
        <v>142</v>
      </c>
      <c r="O732" s="48">
        <v>1.7448794147452599E-2</v>
      </c>
      <c r="P732" s="48" t="s">
        <v>163</v>
      </c>
      <c r="Q732" s="48">
        <v>729</v>
      </c>
      <c r="R732" s="78" t="s">
        <v>8</v>
      </c>
    </row>
    <row r="733" spans="1:18" x14ac:dyDescent="0.2">
      <c r="A733" s="48">
        <v>731</v>
      </c>
      <c r="B733" s="48">
        <v>1.0182673097122401</v>
      </c>
      <c r="C733" s="48">
        <v>1.8102466873772999E-2</v>
      </c>
      <c r="D733" s="48">
        <v>1.3068872344912099E-2</v>
      </c>
      <c r="E733" s="48">
        <v>4.5946733972469997E-2</v>
      </c>
      <c r="F733" s="48">
        <v>0.11471404008210601</v>
      </c>
      <c r="G733" s="48" t="s">
        <v>142</v>
      </c>
      <c r="H733" s="48">
        <v>0.56943279830567906</v>
      </c>
      <c r="I733" s="48">
        <v>1.7350881781824201E-2</v>
      </c>
      <c r="J733" s="48">
        <v>386.10334158876702</v>
      </c>
      <c r="K733" s="48">
        <v>2.9078316839861698E-3</v>
      </c>
      <c r="L733" s="48">
        <v>3.5032938641803901E-2</v>
      </c>
      <c r="M733" s="48">
        <v>0.99999999984861199</v>
      </c>
      <c r="N733" s="48" t="s">
        <v>142</v>
      </c>
      <c r="O733" s="48">
        <v>1.7464598616007399E-2</v>
      </c>
      <c r="P733" s="48" t="s">
        <v>163</v>
      </c>
      <c r="Q733" s="48">
        <v>730</v>
      </c>
      <c r="R733" s="78" t="s">
        <v>8</v>
      </c>
    </row>
    <row r="734" spans="1:18" x14ac:dyDescent="0.2">
      <c r="A734" s="48">
        <v>732</v>
      </c>
      <c r="B734" s="48">
        <v>1.0182704923464501</v>
      </c>
      <c r="C734" s="48">
        <v>1.8105592407912399E-2</v>
      </c>
      <c r="D734" s="48">
        <v>1.30696357197101E-2</v>
      </c>
      <c r="E734" s="48">
        <v>4.66486987615682E-2</v>
      </c>
      <c r="F734" s="48">
        <v>0.11549220979163601</v>
      </c>
      <c r="G734" s="48" t="s">
        <v>142</v>
      </c>
      <c r="H734" s="48">
        <v>0.597665072719615</v>
      </c>
      <c r="I734" s="69">
        <v>1.74474935125268E-2</v>
      </c>
      <c r="J734" s="48">
        <v>386.44110630247701</v>
      </c>
      <c r="K734" s="48">
        <v>2.9187478770028199E-3</v>
      </c>
      <c r="L734" s="48">
        <v>3.5416124250885E-2</v>
      </c>
      <c r="M734" s="48">
        <v>0.99999999985910704</v>
      </c>
      <c r="N734" s="48" t="s">
        <v>142</v>
      </c>
      <c r="O734" s="48">
        <v>1.75673576311394E-2</v>
      </c>
      <c r="P734" s="48" t="s">
        <v>163</v>
      </c>
      <c r="Q734" s="48">
        <v>731</v>
      </c>
      <c r="R734" s="78" t="s">
        <v>8</v>
      </c>
    </row>
    <row r="735" spans="1:18" x14ac:dyDescent="0.2">
      <c r="A735" s="48">
        <v>733</v>
      </c>
      <c r="B735" s="48">
        <v>1.0182824623969999</v>
      </c>
      <c r="C735" s="48">
        <v>1.8117347614685E-2</v>
      </c>
      <c r="D735" s="48">
        <v>1.3069788554183301E-2</v>
      </c>
      <c r="E735" s="48">
        <v>4.6861500158590398E-2</v>
      </c>
      <c r="F735" s="48">
        <v>0.11562504247647</v>
      </c>
      <c r="G735" s="48" t="s">
        <v>142</v>
      </c>
      <c r="H735" s="48">
        <v>0.59779284368382302</v>
      </c>
      <c r="I735" s="48">
        <v>1.7448794147452599E-2</v>
      </c>
      <c r="J735" s="48">
        <v>387.16403076321899</v>
      </c>
      <c r="K735" s="48">
        <v>2.9550270146091301E-3</v>
      </c>
      <c r="L735" s="48">
        <v>3.55282185895585E-2</v>
      </c>
      <c r="M735" s="48">
        <v>0.99999999986379295</v>
      </c>
      <c r="N735" s="48" t="s">
        <v>142</v>
      </c>
      <c r="O735" s="48">
        <v>1.7616347732834499E-2</v>
      </c>
      <c r="P735" s="48" t="s">
        <v>163</v>
      </c>
      <c r="Q735" s="48">
        <v>732</v>
      </c>
      <c r="R735" s="78" t="s">
        <v>8</v>
      </c>
    </row>
    <row r="736" spans="1:18" x14ac:dyDescent="0.2">
      <c r="A736" s="48">
        <v>734</v>
      </c>
      <c r="B736" s="48">
        <v>1.01830073211217</v>
      </c>
      <c r="C736" s="48">
        <v>1.8135289150513299E-2</v>
      </c>
      <c r="D736" s="48">
        <v>1.30707719077101E-2</v>
      </c>
      <c r="E736" s="48">
        <v>4.7095070014120298E-2</v>
      </c>
      <c r="F736" s="48">
        <v>0.115641412350612</v>
      </c>
      <c r="G736" s="48" t="s">
        <v>142</v>
      </c>
      <c r="H736" s="48">
        <v>0.59824815498330097</v>
      </c>
      <c r="I736" s="48">
        <v>1.7464598616007399E-2</v>
      </c>
      <c r="J736" s="48">
        <v>387.34241054263998</v>
      </c>
      <c r="K736" s="48">
        <v>2.9553487064978299E-3</v>
      </c>
      <c r="L736" s="48">
        <v>3.5795382426787099E-2</v>
      </c>
      <c r="M736" s="48">
        <v>0.99999999986613297</v>
      </c>
      <c r="N736" s="48" t="s">
        <v>142</v>
      </c>
      <c r="O736" s="48">
        <v>1.77050358623204E-2</v>
      </c>
      <c r="P736" s="48" t="s">
        <v>163</v>
      </c>
      <c r="Q736" s="48">
        <v>733</v>
      </c>
      <c r="R736" s="78" t="s">
        <v>8</v>
      </c>
    </row>
    <row r="737" spans="1:18" x14ac:dyDescent="0.2">
      <c r="A737" s="48">
        <v>735</v>
      </c>
      <c r="B737" s="48">
        <v>1.0183218217580201</v>
      </c>
      <c r="C737" s="48">
        <v>1.8155999562282799E-2</v>
      </c>
      <c r="D737" s="48">
        <v>1.30728637730425E-2</v>
      </c>
      <c r="E737" s="48">
        <v>4.7160892072203101E-2</v>
      </c>
      <c r="F737" s="48">
        <v>0.116044947397243</v>
      </c>
      <c r="G737" s="48" t="s">
        <v>142</v>
      </c>
      <c r="H737" s="48">
        <v>0.59834628079072205</v>
      </c>
      <c r="I737" s="48">
        <v>1.75673576311394E-2</v>
      </c>
      <c r="J737" s="48">
        <v>389.63210852900698</v>
      </c>
      <c r="K737" s="48">
        <v>2.9664330037686899E-3</v>
      </c>
      <c r="L737" s="48">
        <v>3.6932843363422098E-2</v>
      </c>
      <c r="M737" s="48">
        <v>0.99999999986759402</v>
      </c>
      <c r="N737" s="48" t="s">
        <v>142</v>
      </c>
      <c r="O737" s="48">
        <v>1.7844937767618099E-2</v>
      </c>
      <c r="P737" s="48" t="s">
        <v>163</v>
      </c>
      <c r="Q737" s="48">
        <v>734</v>
      </c>
      <c r="R737" s="78" t="s">
        <v>8</v>
      </c>
    </row>
    <row r="738" spans="1:18" x14ac:dyDescent="0.2">
      <c r="A738" s="48">
        <v>736</v>
      </c>
      <c r="B738" s="48">
        <v>1.01835647758394</v>
      </c>
      <c r="C738" s="48">
        <v>1.8190031275520099E-2</v>
      </c>
      <c r="D738" s="48">
        <v>1.30735116354204E-2</v>
      </c>
      <c r="E738" s="48">
        <v>4.7321920713517603E-2</v>
      </c>
      <c r="F738" s="48">
        <v>0.116161270304057</v>
      </c>
      <c r="G738" s="48" t="s">
        <v>142</v>
      </c>
      <c r="H738" s="69">
        <v>0.60469599132427698</v>
      </c>
      <c r="I738" s="48">
        <v>1.7616347732834499E-2</v>
      </c>
      <c r="J738" s="48">
        <v>389.92121950581901</v>
      </c>
      <c r="K738" s="48">
        <v>2.9703723771484199E-3</v>
      </c>
      <c r="L738" s="48">
        <v>3.74442913205804E-2</v>
      </c>
      <c r="M738" s="48">
        <v>0.999999999874708</v>
      </c>
      <c r="N738" s="48" t="s">
        <v>142</v>
      </c>
      <c r="O738" s="48">
        <v>1.7857408942512198E-2</v>
      </c>
      <c r="P738" s="48" t="s">
        <v>163</v>
      </c>
      <c r="Q738" s="48">
        <v>735</v>
      </c>
      <c r="R738" s="78" t="s">
        <v>8</v>
      </c>
    </row>
    <row r="739" spans="1:18" x14ac:dyDescent="0.2">
      <c r="A739" s="48">
        <v>737</v>
      </c>
      <c r="B739" s="48">
        <v>1.0183871008577301</v>
      </c>
      <c r="C739" s="48">
        <v>1.8220102094562499E-2</v>
      </c>
      <c r="D739" s="48">
        <v>1.3074088066691299E-2</v>
      </c>
      <c r="E739" s="48">
        <v>4.7583943657720298E-2</v>
      </c>
      <c r="F739" s="48">
        <v>0.116559778955635</v>
      </c>
      <c r="G739" s="48" t="s">
        <v>142</v>
      </c>
      <c r="H739" s="48">
        <v>0.60566994989063105</v>
      </c>
      <c r="I739" s="48">
        <v>1.77050358623204E-2</v>
      </c>
      <c r="J739" s="48">
        <v>391.59389061047</v>
      </c>
      <c r="K739" s="48">
        <v>3.01247048941756E-3</v>
      </c>
      <c r="L739" s="48">
        <v>3.7648474095018099E-2</v>
      </c>
      <c r="M739" s="48">
        <v>0.99999999988021504</v>
      </c>
      <c r="N739" s="48" t="s">
        <v>142</v>
      </c>
      <c r="O739" s="48">
        <v>1.79153179479602E-2</v>
      </c>
      <c r="P739" s="48" t="s">
        <v>163</v>
      </c>
      <c r="Q739" s="48">
        <v>736</v>
      </c>
      <c r="R739" s="78" t="s">
        <v>8</v>
      </c>
    </row>
    <row r="740" spans="1:18" x14ac:dyDescent="0.2">
      <c r="A740" s="48">
        <v>738</v>
      </c>
      <c r="B740" s="48">
        <v>1.01839524188637</v>
      </c>
      <c r="C740" s="48">
        <v>1.8228096104000301E-2</v>
      </c>
      <c r="D740" s="48">
        <v>1.30752385245338E-2</v>
      </c>
      <c r="E740" s="48">
        <v>4.7693659048724898E-2</v>
      </c>
      <c r="F740" s="48">
        <v>0.117440692441764</v>
      </c>
      <c r="G740" s="48" t="s">
        <v>142</v>
      </c>
      <c r="H740" s="48">
        <v>0.61711414124726505</v>
      </c>
      <c r="I740" s="48">
        <v>1.7844937767618099E-2</v>
      </c>
      <c r="J740" s="48">
        <v>394.74366045321398</v>
      </c>
      <c r="K740" s="48">
        <v>3.0146189625524901E-3</v>
      </c>
      <c r="L740" s="48">
        <v>3.8380669006940503E-2</v>
      </c>
      <c r="M740" s="48">
        <v>0.99999999989182897</v>
      </c>
      <c r="N740" s="48" t="s">
        <v>142</v>
      </c>
      <c r="O740" s="48">
        <v>1.79398300535532E-2</v>
      </c>
      <c r="P740" s="48" t="s">
        <v>163</v>
      </c>
      <c r="Q740" s="48">
        <v>737</v>
      </c>
      <c r="R740" s="78" t="s">
        <v>8</v>
      </c>
    </row>
    <row r="741" spans="1:18" x14ac:dyDescent="0.2">
      <c r="A741" s="48">
        <v>739</v>
      </c>
      <c r="B741" s="48">
        <v>1.0184040164308099</v>
      </c>
      <c r="C741" s="48">
        <v>1.8236712116996099E-2</v>
      </c>
      <c r="D741" s="48">
        <v>1.3075981462546101E-2</v>
      </c>
      <c r="E741" s="48">
        <v>4.7931740209866201E-2</v>
      </c>
      <c r="F741" s="48">
        <v>0.11835617317814499</v>
      </c>
      <c r="G741" s="48" t="s">
        <v>142</v>
      </c>
      <c r="H741" s="48">
        <v>0.61966909613119303</v>
      </c>
      <c r="I741" s="48">
        <v>1.7857408942512198E-2</v>
      </c>
      <c r="J741" s="48">
        <v>396.50690366063202</v>
      </c>
      <c r="K741" s="48">
        <v>3.02726938850236E-3</v>
      </c>
      <c r="L741" s="48">
        <v>3.9734445736343701E-2</v>
      </c>
      <c r="M741" s="48">
        <v>0.99999999989213495</v>
      </c>
      <c r="N741" s="48" t="s">
        <v>142</v>
      </c>
      <c r="O741" s="48">
        <v>1.8006872869614901E-2</v>
      </c>
      <c r="P741" s="48" t="s">
        <v>163</v>
      </c>
      <c r="Q741" s="48">
        <v>738</v>
      </c>
      <c r="R741" s="78" t="s">
        <v>8</v>
      </c>
    </row>
    <row r="742" spans="1:18" x14ac:dyDescent="0.2">
      <c r="A742" s="48">
        <v>740</v>
      </c>
      <c r="B742" s="48">
        <v>1.0184350923649399</v>
      </c>
      <c r="C742" s="48">
        <v>1.8267225999024798E-2</v>
      </c>
      <c r="D742" s="48">
        <v>1.30760947024569E-2</v>
      </c>
      <c r="E742" s="48">
        <v>4.8954217367773299E-2</v>
      </c>
      <c r="F742" s="48">
        <v>0.119349109764227</v>
      </c>
      <c r="G742" s="48" t="s">
        <v>142</v>
      </c>
      <c r="H742" s="48">
        <v>0.63279690500332697</v>
      </c>
      <c r="I742" s="48">
        <v>1.79153179479602E-2</v>
      </c>
      <c r="J742" s="48">
        <v>396.97944799916701</v>
      </c>
      <c r="K742" s="48">
        <v>3.0361476352201299E-3</v>
      </c>
      <c r="L742" s="48">
        <v>3.9745605605487802E-2</v>
      </c>
      <c r="M742" s="48">
        <v>0.99999999989695598</v>
      </c>
      <c r="N742" s="48" t="s">
        <v>142</v>
      </c>
      <c r="O742" s="69">
        <v>1.8030665520935199E-2</v>
      </c>
      <c r="P742" s="48" t="s">
        <v>163</v>
      </c>
      <c r="Q742" s="48">
        <v>739</v>
      </c>
      <c r="R742" s="78" t="s">
        <v>8</v>
      </c>
    </row>
    <row r="743" spans="1:18" x14ac:dyDescent="0.2">
      <c r="A743" s="48">
        <v>741</v>
      </c>
      <c r="B743" s="48">
        <v>1.01849372114725</v>
      </c>
      <c r="C743" s="48">
        <v>1.8324791861841001E-2</v>
      </c>
      <c r="D743" s="48">
        <v>1.3076332852723801E-2</v>
      </c>
      <c r="E743" s="48">
        <v>4.9196849386653703E-2</v>
      </c>
      <c r="F743" s="69">
        <v>0.119642350256057</v>
      </c>
      <c r="G743" s="48" t="s">
        <v>142</v>
      </c>
      <c r="H743" s="48">
        <v>0.63483428459482605</v>
      </c>
      <c r="I743" s="48">
        <v>1.7918432533946298E-2</v>
      </c>
      <c r="J743" s="48">
        <v>399.51557126526001</v>
      </c>
      <c r="K743" s="48">
        <v>3.0372627723948302E-3</v>
      </c>
      <c r="L743" s="48">
        <v>3.9920937401649703E-2</v>
      </c>
      <c r="M743" s="48">
        <v>0.99999999990107102</v>
      </c>
      <c r="N743" s="48" t="s">
        <v>142</v>
      </c>
      <c r="O743" s="48">
        <v>1.80326585627602E-2</v>
      </c>
      <c r="P743" s="48" t="s">
        <v>163</v>
      </c>
      <c r="Q743" s="48">
        <v>740</v>
      </c>
      <c r="R743" s="78" t="s">
        <v>8</v>
      </c>
    </row>
    <row r="744" spans="1:18" x14ac:dyDescent="0.2">
      <c r="A744" s="48">
        <v>742</v>
      </c>
      <c r="B744" s="48">
        <v>1.0185401536002601</v>
      </c>
      <c r="C744" s="48">
        <v>1.8370380159210602E-2</v>
      </c>
      <c r="D744" s="48">
        <v>1.3076493712654199E-2</v>
      </c>
      <c r="E744" s="48">
        <v>4.95499498655168E-2</v>
      </c>
      <c r="F744" s="48">
        <v>0.119704300063704</v>
      </c>
      <c r="G744" s="48" t="s">
        <v>142</v>
      </c>
      <c r="H744" s="48">
        <v>0.638213261159151</v>
      </c>
      <c r="I744" s="48">
        <v>1.79398300535532E-2</v>
      </c>
      <c r="J744" s="48">
        <v>400.606331087238</v>
      </c>
      <c r="K744" s="48">
        <v>3.06077532623341E-3</v>
      </c>
      <c r="L744" s="48">
        <v>4.0954649036947698E-2</v>
      </c>
      <c r="M744" s="48">
        <v>0.99999999990347199</v>
      </c>
      <c r="N744" s="48" t="s">
        <v>142</v>
      </c>
      <c r="O744" s="48">
        <v>1.8098884249130601E-2</v>
      </c>
      <c r="P744" s="48" t="s">
        <v>163</v>
      </c>
      <c r="Q744" s="48">
        <v>741</v>
      </c>
      <c r="R744" s="78" t="s">
        <v>8</v>
      </c>
    </row>
    <row r="745" spans="1:18" x14ac:dyDescent="0.2">
      <c r="A745" s="48">
        <v>743</v>
      </c>
      <c r="B745" s="48">
        <v>1.0185445826483901</v>
      </c>
      <c r="C745" s="48">
        <v>1.8374728577377802E-2</v>
      </c>
      <c r="D745" s="48">
        <v>1.3077820759732999E-2</v>
      </c>
      <c r="E745" s="48">
        <v>4.9664317769133798E-2</v>
      </c>
      <c r="F745" s="48">
        <v>0.11974917353262</v>
      </c>
      <c r="G745" s="48" t="s">
        <v>142</v>
      </c>
      <c r="H745" s="48">
        <v>0.64762118413455605</v>
      </c>
      <c r="I745" s="48">
        <v>1.8006872869614901E-2</v>
      </c>
      <c r="J745" s="48">
        <v>402.56724085244201</v>
      </c>
      <c r="K745" s="48">
        <v>3.0613687118867098E-3</v>
      </c>
      <c r="L745" s="48">
        <v>4.1655396748854698E-2</v>
      </c>
      <c r="M745" s="48">
        <v>0.99999999990480903</v>
      </c>
      <c r="N745" s="48" t="s">
        <v>142</v>
      </c>
      <c r="O745" s="48">
        <v>1.8100152742643202E-2</v>
      </c>
      <c r="P745" s="48" t="s">
        <v>163</v>
      </c>
      <c r="Q745" s="48">
        <v>742</v>
      </c>
      <c r="R745" s="78" t="s">
        <v>8</v>
      </c>
    </row>
    <row r="746" spans="1:18" x14ac:dyDescent="0.2">
      <c r="A746" s="48">
        <v>744</v>
      </c>
      <c r="B746" s="48">
        <v>1.0185493731303299</v>
      </c>
      <c r="C746" s="48">
        <v>1.83794318282283E-2</v>
      </c>
      <c r="D746" s="48">
        <v>1.30796677424562E-2</v>
      </c>
      <c r="E746" s="48">
        <v>4.9778548004278902E-2</v>
      </c>
      <c r="F746" s="48">
        <v>0.11975927712524501</v>
      </c>
      <c r="G746" s="48" t="s">
        <v>142</v>
      </c>
      <c r="H746" s="48">
        <v>0.65293369185177297</v>
      </c>
      <c r="I746" s="69">
        <v>1.8030665520935199E-2</v>
      </c>
      <c r="J746" s="48">
        <v>402.87828694772901</v>
      </c>
      <c r="K746" s="48">
        <v>3.0945003606937002E-3</v>
      </c>
      <c r="L746" s="48">
        <v>4.18422334904184E-2</v>
      </c>
      <c r="M746" s="48">
        <v>0.999999999906106</v>
      </c>
      <c r="N746" s="48" t="s">
        <v>142</v>
      </c>
      <c r="O746" s="69">
        <v>1.8101159469345401E-2</v>
      </c>
      <c r="P746" s="48" t="s">
        <v>163</v>
      </c>
      <c r="Q746" s="48">
        <v>743</v>
      </c>
      <c r="R746" s="78" t="s">
        <v>8</v>
      </c>
    </row>
    <row r="747" spans="1:18" x14ac:dyDescent="0.2">
      <c r="A747" s="48">
        <v>745</v>
      </c>
      <c r="B747" s="48">
        <v>1.01856502170944</v>
      </c>
      <c r="C747" s="48">
        <v>1.8394795304276599E-2</v>
      </c>
      <c r="D747" s="48">
        <v>1.3081430125716701E-2</v>
      </c>
      <c r="E747" s="48">
        <v>4.9864576253379297E-2</v>
      </c>
      <c r="F747" s="48">
        <v>0.119796967802727</v>
      </c>
      <c r="G747" s="48" t="s">
        <v>142</v>
      </c>
      <c r="H747" s="48">
        <v>0.65522523465013505</v>
      </c>
      <c r="I747" s="48">
        <v>1.80326585627602E-2</v>
      </c>
      <c r="J747" s="48">
        <v>403.79838408605099</v>
      </c>
      <c r="K747" s="48">
        <v>3.14052485069161E-3</v>
      </c>
      <c r="L747" s="48">
        <v>4.1977073502222198E-2</v>
      </c>
      <c r="M747" s="48">
        <v>0.99999999991291599</v>
      </c>
      <c r="N747" s="48" t="s">
        <v>142</v>
      </c>
      <c r="O747" s="48">
        <v>1.8113410164512699E-2</v>
      </c>
      <c r="P747" s="48" t="s">
        <v>163</v>
      </c>
      <c r="Q747" s="48">
        <v>744</v>
      </c>
      <c r="R747" s="78" t="s">
        <v>8</v>
      </c>
    </row>
    <row r="748" spans="1:18" x14ac:dyDescent="0.2">
      <c r="A748" s="48">
        <v>746</v>
      </c>
      <c r="B748" s="48">
        <v>1.01858429062328</v>
      </c>
      <c r="C748" s="48">
        <v>1.8413712831554699E-2</v>
      </c>
      <c r="D748" s="48">
        <v>1.30830943842195E-2</v>
      </c>
      <c r="E748" s="48">
        <v>5.0423353438809201E-2</v>
      </c>
      <c r="F748" s="48">
        <v>0.119910343686468</v>
      </c>
      <c r="G748" s="48" t="s">
        <v>142</v>
      </c>
      <c r="H748" s="48">
        <v>0.67879042610666096</v>
      </c>
      <c r="I748" s="48">
        <v>1.8098884249130601E-2</v>
      </c>
      <c r="J748" s="48">
        <v>403.80018303886902</v>
      </c>
      <c r="K748" s="48">
        <v>3.15238085268316E-3</v>
      </c>
      <c r="L748" s="48">
        <v>4.2301062897260502E-2</v>
      </c>
      <c r="M748" s="48">
        <v>0.99999999991731803</v>
      </c>
      <c r="N748" s="48" t="s">
        <v>142</v>
      </c>
      <c r="O748" s="48">
        <v>1.8130609126126501E-2</v>
      </c>
      <c r="P748" s="48" t="s">
        <v>163</v>
      </c>
      <c r="Q748" s="48">
        <v>745</v>
      </c>
      <c r="R748" s="78" t="s">
        <v>8</v>
      </c>
    </row>
    <row r="749" spans="1:18" x14ac:dyDescent="0.2">
      <c r="A749" s="48">
        <v>747</v>
      </c>
      <c r="B749" s="48">
        <v>1.01860701012163</v>
      </c>
      <c r="C749" s="48">
        <v>1.8436017558989101E-2</v>
      </c>
      <c r="D749" s="48">
        <v>1.3083697067798499E-2</v>
      </c>
      <c r="E749" s="48">
        <v>5.0621838388265297E-2</v>
      </c>
      <c r="F749" s="48">
        <v>0.120170519474566</v>
      </c>
      <c r="G749" s="48" t="s">
        <v>142</v>
      </c>
      <c r="H749" s="48">
        <v>0.68029045463064897</v>
      </c>
      <c r="I749" s="48">
        <v>1.8100152742643202E-2</v>
      </c>
      <c r="J749" s="48">
        <v>404.86427258536298</v>
      </c>
      <c r="K749" s="48">
        <v>3.20970481662523E-3</v>
      </c>
      <c r="L749" s="48">
        <v>4.25372943676295E-2</v>
      </c>
      <c r="M749" s="48">
        <v>0.99999999991778599</v>
      </c>
      <c r="N749" s="48" t="s">
        <v>142</v>
      </c>
      <c r="O749" s="48">
        <v>1.8264411576902201E-2</v>
      </c>
      <c r="P749" s="48" t="s">
        <v>163</v>
      </c>
      <c r="Q749" s="48">
        <v>746</v>
      </c>
      <c r="R749" s="78" t="s">
        <v>8</v>
      </c>
    </row>
    <row r="750" spans="1:18" x14ac:dyDescent="0.2">
      <c r="A750" s="48">
        <v>748</v>
      </c>
      <c r="B750" s="48">
        <v>1.01863448948936</v>
      </c>
      <c r="C750" s="48">
        <v>1.8462994594096799E-2</v>
      </c>
      <c r="D750" s="48">
        <v>1.30845572415911E-2</v>
      </c>
      <c r="E750" s="48">
        <v>5.0732514006433603E-2</v>
      </c>
      <c r="F750" s="48">
        <v>0.120283966878549</v>
      </c>
      <c r="G750" s="48" t="s">
        <v>142</v>
      </c>
      <c r="H750" s="48">
        <v>0.68257605531549004</v>
      </c>
      <c r="I750" s="69">
        <v>1.8101159469345401E-2</v>
      </c>
      <c r="J750" s="48">
        <v>405.66160497452302</v>
      </c>
      <c r="K750" s="48">
        <v>3.23160517682133E-3</v>
      </c>
      <c r="L750" s="48">
        <v>4.2542318613364598E-2</v>
      </c>
      <c r="M750" s="48">
        <v>0.99999999992115496</v>
      </c>
      <c r="N750" s="48" t="s">
        <v>142</v>
      </c>
      <c r="O750" s="48">
        <v>1.8281138469872699E-2</v>
      </c>
      <c r="P750" s="48" t="s">
        <v>163</v>
      </c>
      <c r="Q750" s="48">
        <v>747</v>
      </c>
      <c r="R750" s="78" t="s">
        <v>8</v>
      </c>
    </row>
    <row r="751" spans="1:18" x14ac:dyDescent="0.2">
      <c r="A751" s="48">
        <v>749</v>
      </c>
      <c r="B751" s="48">
        <v>1.0186357952749701</v>
      </c>
      <c r="C751" s="48">
        <v>1.8464276491369998E-2</v>
      </c>
      <c r="D751" s="48">
        <v>1.3085199359142799E-2</v>
      </c>
      <c r="E751" s="48">
        <v>5.1087006652906101E-2</v>
      </c>
      <c r="F751" s="48">
        <v>0.12078451567873601</v>
      </c>
      <c r="G751" s="48" t="s">
        <v>142</v>
      </c>
      <c r="H751" s="48">
        <v>0.68321670929496803</v>
      </c>
      <c r="I751" s="48">
        <v>1.8113410164512699E-2</v>
      </c>
      <c r="J751" s="48">
        <v>407.096688830939</v>
      </c>
      <c r="K751" s="48">
        <v>3.2415445224159901E-3</v>
      </c>
      <c r="L751" s="48">
        <v>4.27104180765061E-2</v>
      </c>
      <c r="M751" s="48">
        <v>0.99999999992150002</v>
      </c>
      <c r="N751" s="48" t="s">
        <v>142</v>
      </c>
      <c r="O751" s="48">
        <v>1.83135879006118E-2</v>
      </c>
      <c r="P751" s="48" t="s">
        <v>163</v>
      </c>
      <c r="Q751" s="48">
        <v>748</v>
      </c>
      <c r="R751" s="78" t="s">
        <v>8</v>
      </c>
    </row>
    <row r="752" spans="1:18" x14ac:dyDescent="0.2">
      <c r="A752" s="48">
        <v>750</v>
      </c>
      <c r="B752" s="48">
        <v>1.01867551070504</v>
      </c>
      <c r="C752" s="48">
        <v>1.8503264573315099E-2</v>
      </c>
      <c r="D752" s="48">
        <v>1.3089763679683199E-2</v>
      </c>
      <c r="E752" s="48">
        <v>5.11866520808665E-2</v>
      </c>
      <c r="F752" s="48">
        <v>0.121778232207973</v>
      </c>
      <c r="G752" s="48" t="s">
        <v>142</v>
      </c>
      <c r="H752" s="48">
        <v>0.68758419171897101</v>
      </c>
      <c r="I752" s="48">
        <v>1.8130609126126501E-2</v>
      </c>
      <c r="J752" s="48">
        <v>408.47698832549298</v>
      </c>
      <c r="K752" s="48">
        <v>3.2942221775628098E-3</v>
      </c>
      <c r="L752" s="48">
        <v>4.2883572872372398E-2</v>
      </c>
      <c r="M752" s="48">
        <v>0.99999999992340405</v>
      </c>
      <c r="N752" s="48" t="s">
        <v>142</v>
      </c>
      <c r="O752" s="48">
        <v>1.83571914743858E-2</v>
      </c>
      <c r="P752" s="48" t="s">
        <v>163</v>
      </c>
      <c r="Q752" s="48">
        <v>749</v>
      </c>
      <c r="R752" s="78" t="s">
        <v>8</v>
      </c>
    </row>
    <row r="753" spans="1:18" x14ac:dyDescent="0.2">
      <c r="A753" s="48">
        <v>751</v>
      </c>
      <c r="B753" s="48">
        <v>1.0186814264691999</v>
      </c>
      <c r="C753" s="48">
        <v>1.8509071866139499E-2</v>
      </c>
      <c r="D753" s="48">
        <v>1.30904553332021E-2</v>
      </c>
      <c r="E753" s="48">
        <v>5.1375301762975098E-2</v>
      </c>
      <c r="F753" s="48">
        <v>0.123094552074496</v>
      </c>
      <c r="G753" s="48" t="s">
        <v>142</v>
      </c>
      <c r="H753" s="48">
        <v>0.69527818334411995</v>
      </c>
      <c r="I753" s="48">
        <v>1.8264411576902201E-2</v>
      </c>
      <c r="J753" s="48">
        <v>408.94562587509398</v>
      </c>
      <c r="K753" s="48">
        <v>3.29767038781606E-3</v>
      </c>
      <c r="L753" s="48">
        <v>4.3472226717798199E-2</v>
      </c>
      <c r="M753" s="48">
        <v>0.99999999992411603</v>
      </c>
      <c r="N753" s="48" t="s">
        <v>142</v>
      </c>
      <c r="O753" s="48">
        <v>1.8455890283303699E-2</v>
      </c>
      <c r="P753" s="48" t="s">
        <v>163</v>
      </c>
      <c r="Q753" s="48">
        <v>750</v>
      </c>
      <c r="R753" s="78" t="s">
        <v>8</v>
      </c>
    </row>
    <row r="754" spans="1:18" x14ac:dyDescent="0.2">
      <c r="A754" s="48">
        <v>752</v>
      </c>
      <c r="B754" s="48">
        <v>1.0186860903484201</v>
      </c>
      <c r="C754" s="48">
        <v>1.8513650204790399E-2</v>
      </c>
      <c r="D754" s="48">
        <v>1.3090961921906801E-2</v>
      </c>
      <c r="E754" s="48">
        <v>5.19506686381438E-2</v>
      </c>
      <c r="F754" s="48">
        <v>0.123310994243887</v>
      </c>
      <c r="G754" s="48" t="s">
        <v>142</v>
      </c>
      <c r="H754" s="48">
        <v>0.71175552264611897</v>
      </c>
      <c r="I754" s="48">
        <v>1.8281138469872699E-2</v>
      </c>
      <c r="J754" s="48">
        <v>408.95378952221802</v>
      </c>
      <c r="K754" s="48">
        <v>3.3565742732350398E-3</v>
      </c>
      <c r="L754" s="48">
        <v>4.3612024352509403E-2</v>
      </c>
      <c r="M754" s="48">
        <v>0.99999999993407995</v>
      </c>
      <c r="N754" s="48" t="s">
        <v>142</v>
      </c>
      <c r="O754" s="48">
        <v>1.85157908808368E-2</v>
      </c>
      <c r="P754" s="48" t="s">
        <v>163</v>
      </c>
      <c r="Q754" s="48">
        <v>751</v>
      </c>
      <c r="R754" s="78" t="s">
        <v>8</v>
      </c>
    </row>
    <row r="755" spans="1:18" x14ac:dyDescent="0.2">
      <c r="A755" s="48">
        <v>753</v>
      </c>
      <c r="B755" s="48">
        <v>1.01869041523222</v>
      </c>
      <c r="C755" s="48">
        <v>1.8517895746822499E-2</v>
      </c>
      <c r="D755" s="48">
        <v>1.30920268482088E-2</v>
      </c>
      <c r="E755" s="48">
        <v>5.1976587067416903E-2</v>
      </c>
      <c r="F755" s="48">
        <v>0.123541969280973</v>
      </c>
      <c r="G755" s="48" t="s">
        <v>142</v>
      </c>
      <c r="H755" s="48">
        <v>0.73629033544629496</v>
      </c>
      <c r="I755" s="48">
        <v>1.83135879006118E-2</v>
      </c>
      <c r="J755" s="48">
        <v>409.17837107673103</v>
      </c>
      <c r="K755" s="48">
        <v>3.3686287220199302E-3</v>
      </c>
      <c r="L755" s="48">
        <v>4.3760395186351102E-2</v>
      </c>
      <c r="M755" s="48">
        <v>0.99999999993804001</v>
      </c>
      <c r="N755" s="48" t="s">
        <v>142</v>
      </c>
      <c r="O755" s="48">
        <v>1.8539833356714899E-2</v>
      </c>
      <c r="P755" s="48" t="s">
        <v>163</v>
      </c>
      <c r="Q755" s="48">
        <v>752</v>
      </c>
      <c r="R755" s="78" t="s">
        <v>8</v>
      </c>
    </row>
    <row r="756" spans="1:18" x14ac:dyDescent="0.2">
      <c r="A756" s="48">
        <v>754</v>
      </c>
      <c r="B756" s="48">
        <v>1.0186976117088</v>
      </c>
      <c r="C756" s="48">
        <v>1.85249601611506E-2</v>
      </c>
      <c r="D756" s="48">
        <v>1.3092170366299E-2</v>
      </c>
      <c r="E756" s="48">
        <v>5.2421654548579902E-2</v>
      </c>
      <c r="F756" s="48">
        <v>0.123545245149213</v>
      </c>
      <c r="G756" s="48" t="s">
        <v>142</v>
      </c>
      <c r="H756" s="48">
        <v>0.74278721746562903</v>
      </c>
      <c r="I756" s="48">
        <v>1.83571914743858E-2</v>
      </c>
      <c r="J756" s="48">
        <v>409.23626920999698</v>
      </c>
      <c r="K756" s="48">
        <v>3.4114018270393E-3</v>
      </c>
      <c r="L756" s="48">
        <v>4.3794164745636001E-2</v>
      </c>
      <c r="M756" s="48">
        <v>0.999999999945406</v>
      </c>
      <c r="N756" s="48" t="s">
        <v>142</v>
      </c>
      <c r="O756" s="48">
        <v>1.8549306194594599E-2</v>
      </c>
      <c r="P756" s="48" t="s">
        <v>163</v>
      </c>
      <c r="Q756" s="48">
        <v>753</v>
      </c>
      <c r="R756" s="78" t="s">
        <v>8</v>
      </c>
    </row>
    <row r="757" spans="1:18" x14ac:dyDescent="0.2">
      <c r="A757" s="48">
        <v>755</v>
      </c>
      <c r="B757" s="48">
        <v>1.0187261839128201</v>
      </c>
      <c r="C757" s="48">
        <v>1.85530075453866E-2</v>
      </c>
      <c r="D757" s="48">
        <v>1.30933157685815E-2</v>
      </c>
      <c r="E757" s="48">
        <v>5.2524736642851302E-2</v>
      </c>
      <c r="F757" s="48">
        <v>0.123699900581936</v>
      </c>
      <c r="G757" s="48" t="s">
        <v>142</v>
      </c>
      <c r="H757" s="48">
        <v>0.74693310124694701</v>
      </c>
      <c r="I757" s="48">
        <v>1.8410797140939902E-2</v>
      </c>
      <c r="J757" s="48">
        <v>410.06164964708103</v>
      </c>
      <c r="K757" s="48">
        <v>3.44946118417687E-3</v>
      </c>
      <c r="L757" s="48">
        <v>4.4515938538591197E-2</v>
      </c>
      <c r="M757" s="48">
        <v>0.99999999994694999</v>
      </c>
      <c r="N757" s="48" t="s">
        <v>142</v>
      </c>
      <c r="O757" s="48">
        <v>1.8549819339727599E-2</v>
      </c>
      <c r="P757" s="48" t="s">
        <v>163</v>
      </c>
      <c r="Q757" s="48">
        <v>754</v>
      </c>
      <c r="R757" s="78" t="s">
        <v>8</v>
      </c>
    </row>
    <row r="758" spans="1:18" x14ac:dyDescent="0.2">
      <c r="A758" s="48">
        <v>756</v>
      </c>
      <c r="B758" s="48">
        <v>1.0187367186896601</v>
      </c>
      <c r="C758" s="48">
        <v>1.85633486189105E-2</v>
      </c>
      <c r="D758" s="48">
        <v>1.30945428081971E-2</v>
      </c>
      <c r="E758" s="48">
        <v>5.3249732736039702E-2</v>
      </c>
      <c r="F758" s="48">
        <v>0.12421232280649599</v>
      </c>
      <c r="G758" s="48" t="s">
        <v>142</v>
      </c>
      <c r="H758" s="48">
        <v>0.75550217205042802</v>
      </c>
      <c r="I758" s="48">
        <v>1.8455890283303699E-2</v>
      </c>
      <c r="J758" s="48">
        <v>413.32153128369703</v>
      </c>
      <c r="K758" s="48">
        <v>3.4901606044089898E-3</v>
      </c>
      <c r="L758" s="48">
        <v>4.4787400252546697E-2</v>
      </c>
      <c r="M758" s="48">
        <v>0.99999999994815902</v>
      </c>
      <c r="N758" s="48" t="s">
        <v>142</v>
      </c>
      <c r="O758" s="48">
        <v>1.8632504229981799E-2</v>
      </c>
      <c r="P758" s="48" t="s">
        <v>163</v>
      </c>
      <c r="Q758" s="48">
        <v>755</v>
      </c>
      <c r="R758" s="78" t="s">
        <v>8</v>
      </c>
    </row>
    <row r="759" spans="1:18" x14ac:dyDescent="0.2">
      <c r="A759" s="48">
        <v>757</v>
      </c>
      <c r="B759" s="48">
        <v>1.0187386292962901</v>
      </c>
      <c r="C759" s="48">
        <v>1.8565224083688901E-2</v>
      </c>
      <c r="D759" s="48">
        <v>1.30949203644529E-2</v>
      </c>
      <c r="E759" s="48">
        <v>5.3429745052189399E-2</v>
      </c>
      <c r="F759" s="48">
        <v>0.124240134354414</v>
      </c>
      <c r="G759" s="48" t="s">
        <v>142</v>
      </c>
      <c r="H759" s="48">
        <v>0.75782046302534301</v>
      </c>
      <c r="I759" s="48">
        <v>1.85157908808368E-2</v>
      </c>
      <c r="J759" s="48">
        <v>415.17860227386399</v>
      </c>
      <c r="K759" s="48">
        <v>3.50331476261305E-3</v>
      </c>
      <c r="L759" s="48">
        <v>4.4861997434588997E-2</v>
      </c>
      <c r="M759" s="48">
        <v>0.99999999994825295</v>
      </c>
      <c r="N759" s="48" t="s">
        <v>142</v>
      </c>
      <c r="O759" s="69">
        <v>1.8673007923657101E-2</v>
      </c>
      <c r="P759" s="48" t="s">
        <v>163</v>
      </c>
      <c r="Q759" s="48">
        <v>756</v>
      </c>
      <c r="R759" s="78" t="s">
        <v>8</v>
      </c>
    </row>
    <row r="760" spans="1:18" x14ac:dyDescent="0.2">
      <c r="A760" s="48">
        <v>758</v>
      </c>
      <c r="B760" s="48">
        <v>1.0187708947956799</v>
      </c>
      <c r="C760" s="48">
        <v>1.85968955914914E-2</v>
      </c>
      <c r="D760" s="48">
        <v>1.30973358609867E-2</v>
      </c>
      <c r="E760" s="48">
        <v>5.3873315980035801E-2</v>
      </c>
      <c r="F760" s="48">
        <v>0.12515424863035099</v>
      </c>
      <c r="G760" s="48" t="s">
        <v>142</v>
      </c>
      <c r="H760" s="48">
        <v>0.76752156544238204</v>
      </c>
      <c r="I760" s="48">
        <v>1.8539833356714899E-2</v>
      </c>
      <c r="J760" s="48">
        <v>415.77723654486601</v>
      </c>
      <c r="K760" s="48">
        <v>3.5176976223417998E-3</v>
      </c>
      <c r="L760" s="48">
        <v>4.5215126519377799E-2</v>
      </c>
      <c r="M760" s="48">
        <v>0.99999999994902999</v>
      </c>
      <c r="N760" s="48" t="s">
        <v>142</v>
      </c>
      <c r="O760" s="48">
        <v>1.8692122569339598E-2</v>
      </c>
      <c r="P760" s="48" t="s">
        <v>163</v>
      </c>
      <c r="Q760" s="48">
        <v>757</v>
      </c>
      <c r="R760" s="78" t="s">
        <v>8</v>
      </c>
    </row>
    <row r="761" spans="1:18" x14ac:dyDescent="0.2">
      <c r="A761" s="48">
        <v>759</v>
      </c>
      <c r="B761" s="48">
        <v>1.0187776524499801</v>
      </c>
      <c r="C761" s="48">
        <v>1.8603528713743898E-2</v>
      </c>
      <c r="D761" s="48">
        <v>1.3097819118937599E-2</v>
      </c>
      <c r="E761" s="48">
        <v>5.4641658966833401E-2</v>
      </c>
      <c r="F761" s="48">
        <v>0.125195909260326</v>
      </c>
      <c r="G761" s="48" t="s">
        <v>142</v>
      </c>
      <c r="H761" s="48">
        <v>0.77719097490293299</v>
      </c>
      <c r="I761" s="48">
        <v>1.8549306194594599E-2</v>
      </c>
      <c r="J761" s="48">
        <v>416.20421965552902</v>
      </c>
      <c r="K761" s="48">
        <v>3.5596180578379199E-3</v>
      </c>
      <c r="L761" s="48">
        <v>4.5536190029726198E-2</v>
      </c>
      <c r="M761" s="48">
        <v>0.999999999951797</v>
      </c>
      <c r="N761" s="48" t="s">
        <v>142</v>
      </c>
      <c r="O761" s="48">
        <v>1.8770974578073099E-2</v>
      </c>
      <c r="P761" s="48" t="s">
        <v>163</v>
      </c>
      <c r="Q761" s="48">
        <v>758</v>
      </c>
      <c r="R761" s="78" t="s">
        <v>8</v>
      </c>
    </row>
    <row r="762" spans="1:18" x14ac:dyDescent="0.2">
      <c r="A762" s="48">
        <v>760</v>
      </c>
      <c r="B762" s="48">
        <v>1.01881951890831</v>
      </c>
      <c r="C762" s="48">
        <v>1.8644622663932599E-2</v>
      </c>
      <c r="D762" s="48">
        <v>1.3099404598634099E-2</v>
      </c>
      <c r="E762" s="48">
        <v>5.4848644454246698E-2</v>
      </c>
      <c r="F762" s="48">
        <v>0.125471766424122</v>
      </c>
      <c r="G762" s="48" t="s">
        <v>142</v>
      </c>
      <c r="H762" s="48">
        <v>0.82061075811974205</v>
      </c>
      <c r="I762" s="48">
        <v>1.8549819339727599E-2</v>
      </c>
      <c r="J762" s="48">
        <v>420.44916174460502</v>
      </c>
      <c r="K762" s="48">
        <v>3.6824906102045402E-3</v>
      </c>
      <c r="L762" s="48">
        <v>4.5558803509389699E-2</v>
      </c>
      <c r="M762" s="48">
        <v>0.999999999953467</v>
      </c>
      <c r="N762" s="48" t="s">
        <v>142</v>
      </c>
      <c r="O762" s="48">
        <v>1.87927230430282E-2</v>
      </c>
      <c r="P762" s="48" t="s">
        <v>163</v>
      </c>
      <c r="Q762" s="48">
        <v>759</v>
      </c>
      <c r="R762" s="78" t="s">
        <v>8</v>
      </c>
    </row>
    <row r="763" spans="1:18" x14ac:dyDescent="0.2">
      <c r="A763" s="48">
        <v>761</v>
      </c>
      <c r="B763" s="48">
        <v>1.0188215746194</v>
      </c>
      <c r="C763" s="48">
        <v>1.86466404001247E-2</v>
      </c>
      <c r="D763" s="48">
        <v>1.31002130853064E-2</v>
      </c>
      <c r="E763" s="48">
        <v>5.5049047143359398E-2</v>
      </c>
      <c r="F763" s="48">
        <v>0.125835551567337</v>
      </c>
      <c r="G763" s="48" t="s">
        <v>142</v>
      </c>
      <c r="H763" s="48">
        <v>0.82130543928110999</v>
      </c>
      <c r="I763" s="48">
        <v>1.8632504229981799E-2</v>
      </c>
      <c r="J763" s="48">
        <v>420.97154685268998</v>
      </c>
      <c r="K763" s="48">
        <v>3.6908085804806898E-3</v>
      </c>
      <c r="L763" s="48">
        <v>4.5655354358605099E-2</v>
      </c>
      <c r="M763" s="48">
        <v>0.99999999995403799</v>
      </c>
      <c r="N763" s="48" t="s">
        <v>142</v>
      </c>
      <c r="O763" s="48">
        <v>1.8825462114792701E-2</v>
      </c>
      <c r="P763" s="48" t="s">
        <v>163</v>
      </c>
      <c r="Q763" s="48">
        <v>760</v>
      </c>
      <c r="R763" s="78" t="s">
        <v>8</v>
      </c>
    </row>
    <row r="764" spans="1:18" x14ac:dyDescent="0.2">
      <c r="A764" s="48">
        <v>762</v>
      </c>
      <c r="B764" s="48">
        <v>1.0188547756533499</v>
      </c>
      <c r="C764" s="48">
        <v>1.8679227551609601E-2</v>
      </c>
      <c r="D764" s="48">
        <v>1.3102775811991599E-2</v>
      </c>
      <c r="E764" s="48">
        <v>5.52721178683451E-2</v>
      </c>
      <c r="F764" s="48">
        <v>0.12604912565010801</v>
      </c>
      <c r="G764" s="48" t="s">
        <v>142</v>
      </c>
      <c r="H764" s="48">
        <v>0.82898968242178195</v>
      </c>
      <c r="I764" s="69">
        <v>1.8673007923657101E-2</v>
      </c>
      <c r="J764" s="48">
        <v>423.008808879394</v>
      </c>
      <c r="K764" s="48">
        <v>3.7007610722465801E-3</v>
      </c>
      <c r="L764" s="48">
        <v>4.5677917031297303E-2</v>
      </c>
      <c r="M764" s="48">
        <v>0.99999999995415201</v>
      </c>
      <c r="N764" s="48" t="s">
        <v>142</v>
      </c>
      <c r="O764" s="48">
        <v>1.88679471361222E-2</v>
      </c>
      <c r="P764" s="48" t="s">
        <v>163</v>
      </c>
      <c r="Q764" s="48">
        <v>761</v>
      </c>
      <c r="R764" s="78" t="s">
        <v>8</v>
      </c>
    </row>
    <row r="765" spans="1:18" x14ac:dyDescent="0.2">
      <c r="A765" s="48">
        <v>763</v>
      </c>
      <c r="B765" s="48">
        <v>1.01887785480492</v>
      </c>
      <c r="C765" s="48">
        <v>1.87018793472629E-2</v>
      </c>
      <c r="D765" s="48">
        <v>1.31045869034155E-2</v>
      </c>
      <c r="E765" s="48">
        <v>5.5335606369748297E-2</v>
      </c>
      <c r="F765" s="48">
        <v>0.12635078848956899</v>
      </c>
      <c r="G765" s="48" t="s">
        <v>142</v>
      </c>
      <c r="H765" s="48">
        <v>0.83631355303743204</v>
      </c>
      <c r="I765" s="48">
        <v>1.8692122569339598E-2</v>
      </c>
      <c r="J765" s="48">
        <v>424.41333127279501</v>
      </c>
      <c r="K765" s="48">
        <v>3.74265646643791E-3</v>
      </c>
      <c r="L765" s="48">
        <v>4.5732220967570701E-2</v>
      </c>
      <c r="M765" s="48">
        <v>0.99999999995432498</v>
      </c>
      <c r="N765" s="48" t="s">
        <v>142</v>
      </c>
      <c r="O765" s="48">
        <v>1.8874777623948801E-2</v>
      </c>
      <c r="P765" s="48" t="s">
        <v>163</v>
      </c>
      <c r="Q765" s="48">
        <v>762</v>
      </c>
      <c r="R765" s="78" t="s">
        <v>8</v>
      </c>
    </row>
    <row r="766" spans="1:18" x14ac:dyDescent="0.2">
      <c r="A766" s="48">
        <v>764</v>
      </c>
      <c r="B766" s="48">
        <v>1.0189562674155199</v>
      </c>
      <c r="C766" s="48">
        <v>1.8778836161154701E-2</v>
      </c>
      <c r="D766" s="48">
        <v>1.3105891884508E-2</v>
      </c>
      <c r="E766" s="48">
        <v>5.6188284863240401E-2</v>
      </c>
      <c r="F766" s="48">
        <v>0.126496260678787</v>
      </c>
      <c r="G766" s="48" t="s">
        <v>142</v>
      </c>
      <c r="H766" s="69">
        <v>0.84222697869909302</v>
      </c>
      <c r="I766" s="48">
        <v>1.8770974578073099E-2</v>
      </c>
      <c r="J766" s="48">
        <v>424.53302025492798</v>
      </c>
      <c r="K766" s="48">
        <v>3.7786523857804002E-3</v>
      </c>
      <c r="L766" s="48">
        <v>4.5892848655886602E-2</v>
      </c>
      <c r="M766" s="48">
        <v>0.99999999995497402</v>
      </c>
      <c r="N766" s="48" t="s">
        <v>142</v>
      </c>
      <c r="O766" s="48">
        <v>1.8903991875691601E-2</v>
      </c>
      <c r="P766" s="48" t="s">
        <v>163</v>
      </c>
      <c r="Q766" s="48">
        <v>763</v>
      </c>
      <c r="R766" s="78" t="s">
        <v>8</v>
      </c>
    </row>
    <row r="767" spans="1:18" x14ac:dyDescent="0.2">
      <c r="A767" s="48">
        <v>765</v>
      </c>
      <c r="B767" s="48">
        <v>1.01896447775302</v>
      </c>
      <c r="C767" s="48">
        <v>1.87868937242552E-2</v>
      </c>
      <c r="D767" s="48">
        <v>1.31063865154811E-2</v>
      </c>
      <c r="E767" s="48">
        <v>5.6227196076222903E-2</v>
      </c>
      <c r="F767" s="48">
        <v>0.12676870529578299</v>
      </c>
      <c r="G767" s="48" t="s">
        <v>142</v>
      </c>
      <c r="H767" s="48">
        <v>0.86630153942035903</v>
      </c>
      <c r="I767" s="48">
        <v>1.87927230430282E-2</v>
      </c>
      <c r="J767" s="48">
        <v>425.94304246598102</v>
      </c>
      <c r="K767" s="48">
        <v>3.9387916949078202E-3</v>
      </c>
      <c r="L767" s="48">
        <v>4.6096057394074401E-2</v>
      </c>
      <c r="M767" s="48">
        <v>0.99999999995632005</v>
      </c>
      <c r="N767" s="48" t="s">
        <v>142</v>
      </c>
      <c r="O767" s="48">
        <v>1.9040256131281401E-2</v>
      </c>
      <c r="P767" s="48" t="s">
        <v>163</v>
      </c>
      <c r="Q767" s="48">
        <v>764</v>
      </c>
      <c r="R767" s="78" t="s">
        <v>8</v>
      </c>
    </row>
    <row r="768" spans="1:18" x14ac:dyDescent="0.2">
      <c r="A768" s="48">
        <v>766</v>
      </c>
      <c r="B768" s="48">
        <v>1.01896528946758</v>
      </c>
      <c r="C768" s="48">
        <v>1.8787690331256199E-2</v>
      </c>
      <c r="D768" s="48">
        <v>1.31064383768629E-2</v>
      </c>
      <c r="E768" s="48">
        <v>5.6833251813213297E-2</v>
      </c>
      <c r="F768" s="48">
        <v>0.127039072959199</v>
      </c>
      <c r="G768" s="48" t="s">
        <v>142</v>
      </c>
      <c r="H768" s="48">
        <v>0.87890764241967501</v>
      </c>
      <c r="I768" s="48">
        <v>1.8825462114792701E-2</v>
      </c>
      <c r="J768" s="48">
        <v>428.106734413845</v>
      </c>
      <c r="K768" s="48">
        <v>3.9525833681786004E-3</v>
      </c>
      <c r="L768" s="48">
        <v>4.6304958195541403E-2</v>
      </c>
      <c r="M768" s="48">
        <v>0.99999999995779898</v>
      </c>
      <c r="N768" s="48" t="s">
        <v>142</v>
      </c>
      <c r="O768" s="48">
        <v>1.92190370026936E-2</v>
      </c>
      <c r="P768" s="48" t="s">
        <v>163</v>
      </c>
      <c r="Q768" s="48">
        <v>765</v>
      </c>
      <c r="R768" s="78" t="s">
        <v>8</v>
      </c>
    </row>
    <row r="769" spans="1:18" x14ac:dyDescent="0.2">
      <c r="A769" s="48">
        <v>767</v>
      </c>
      <c r="B769" s="48">
        <v>1.01899063048702</v>
      </c>
      <c r="C769" s="48">
        <v>1.8812559386752501E-2</v>
      </c>
      <c r="D769" s="48">
        <v>1.31089869246718E-2</v>
      </c>
      <c r="E769" s="48">
        <v>5.7164948952020102E-2</v>
      </c>
      <c r="F769" s="48">
        <v>0.128581476717779</v>
      </c>
      <c r="G769" s="48" t="s">
        <v>142</v>
      </c>
      <c r="H769" s="48">
        <v>0.88143701883456504</v>
      </c>
      <c r="I769" s="48">
        <v>1.88679471361222E-2</v>
      </c>
      <c r="J769" s="48">
        <v>428.26962955793698</v>
      </c>
      <c r="K769" s="48">
        <v>3.9743027519731503E-3</v>
      </c>
      <c r="L769" s="48">
        <v>4.6509075201833699E-2</v>
      </c>
      <c r="M769" s="48">
        <v>0.99999999995875799</v>
      </c>
      <c r="N769" s="48" t="s">
        <v>142</v>
      </c>
      <c r="O769" s="48">
        <v>1.9291773251403601E-2</v>
      </c>
      <c r="P769" s="48" t="s">
        <v>163</v>
      </c>
      <c r="Q769" s="48">
        <v>766</v>
      </c>
      <c r="R769" s="78" t="s">
        <v>8</v>
      </c>
    </row>
    <row r="770" spans="1:18" x14ac:dyDescent="0.2">
      <c r="A770" s="48">
        <v>768</v>
      </c>
      <c r="B770" s="48">
        <v>1.0189991306198101</v>
      </c>
      <c r="C770" s="48">
        <v>1.8820901070264701E-2</v>
      </c>
      <c r="D770" s="48">
        <v>1.3111628928546301E-2</v>
      </c>
      <c r="E770" s="48">
        <v>5.7899126477153798E-2</v>
      </c>
      <c r="F770" s="48">
        <v>0.12887362335915201</v>
      </c>
      <c r="G770" s="48" t="s">
        <v>142</v>
      </c>
      <c r="H770" s="48">
        <v>0.90216292580257595</v>
      </c>
      <c r="I770" s="48">
        <v>1.8874777623948801E-2</v>
      </c>
      <c r="J770" s="48">
        <v>429.56496055065099</v>
      </c>
      <c r="K770" s="48">
        <v>3.9938714875872401E-3</v>
      </c>
      <c r="L770" s="48">
        <v>4.7112703900933001E-2</v>
      </c>
      <c r="M770" s="48">
        <v>0.99999999996122602</v>
      </c>
      <c r="N770" s="48" t="s">
        <v>142</v>
      </c>
      <c r="O770" s="48">
        <v>1.9338214323630198E-2</v>
      </c>
      <c r="P770" s="48" t="s">
        <v>163</v>
      </c>
      <c r="Q770" s="48">
        <v>767</v>
      </c>
      <c r="R770" s="78" t="s">
        <v>8</v>
      </c>
    </row>
    <row r="771" spans="1:18" x14ac:dyDescent="0.2">
      <c r="A771" s="48">
        <v>769</v>
      </c>
      <c r="B771" s="48">
        <v>1.0191237478855899</v>
      </c>
      <c r="C771" s="48">
        <v>1.89431873830723E-2</v>
      </c>
      <c r="D771" s="48">
        <v>1.31130660571377E-2</v>
      </c>
      <c r="E771" s="48">
        <v>5.8200974628948701E-2</v>
      </c>
      <c r="F771" s="48">
        <v>0.129996047330322</v>
      </c>
      <c r="G771" s="48" t="s">
        <v>142</v>
      </c>
      <c r="H771" s="48">
        <v>0.90291214551302601</v>
      </c>
      <c r="I771" s="48">
        <v>1.8903991875691601E-2</v>
      </c>
      <c r="J771" s="48">
        <v>433.23875959345202</v>
      </c>
      <c r="K771" s="48">
        <v>4.0526366791360097E-3</v>
      </c>
      <c r="L771" s="48">
        <v>4.71519425768177E-2</v>
      </c>
      <c r="M771" s="48">
        <v>0.99999999996198297</v>
      </c>
      <c r="N771" s="48" t="s">
        <v>142</v>
      </c>
      <c r="O771" s="48">
        <v>1.93562916505216E-2</v>
      </c>
      <c r="P771" s="48" t="s">
        <v>163</v>
      </c>
      <c r="Q771" s="48">
        <v>768</v>
      </c>
      <c r="R771" s="78" t="s">
        <v>8</v>
      </c>
    </row>
    <row r="772" spans="1:18" x14ac:dyDescent="0.2">
      <c r="A772" s="48">
        <v>770</v>
      </c>
      <c r="B772" s="48">
        <v>1.0191414550076801</v>
      </c>
      <c r="C772" s="48">
        <v>1.8960562081978601E-2</v>
      </c>
      <c r="D772" s="48">
        <v>1.31145018775287E-2</v>
      </c>
      <c r="E772" s="48">
        <v>5.8387695994610203E-2</v>
      </c>
      <c r="F772" s="48">
        <v>0.13113148155423801</v>
      </c>
      <c r="G772" s="48" t="s">
        <v>142</v>
      </c>
      <c r="H772" s="48">
        <v>0.90559472802961405</v>
      </c>
      <c r="I772" s="48">
        <v>1.9040256131281401E-2</v>
      </c>
      <c r="J772" s="48">
        <v>434.00747115996802</v>
      </c>
      <c r="K772" s="48">
        <v>4.0962936980903997E-3</v>
      </c>
      <c r="L772" s="48">
        <v>4.8166642809026702E-2</v>
      </c>
      <c r="M772" s="48">
        <v>0.99999999996228095</v>
      </c>
      <c r="N772" s="48" t="s">
        <v>142</v>
      </c>
      <c r="O772" s="48">
        <v>1.9362699923196801E-2</v>
      </c>
      <c r="P772" s="48" t="s">
        <v>163</v>
      </c>
      <c r="Q772" s="48">
        <v>769</v>
      </c>
      <c r="R772" s="78" t="s">
        <v>8</v>
      </c>
    </row>
    <row r="773" spans="1:18" x14ac:dyDescent="0.2">
      <c r="A773" s="48">
        <v>771</v>
      </c>
      <c r="B773" s="48">
        <v>1.0192196575650601</v>
      </c>
      <c r="C773" s="48">
        <v>1.90372928996295E-2</v>
      </c>
      <c r="D773" s="48">
        <v>1.31153510231177E-2</v>
      </c>
      <c r="E773" s="48">
        <v>5.99224426993843E-2</v>
      </c>
      <c r="F773" s="48">
        <v>0.131510584781869</v>
      </c>
      <c r="G773" s="48" t="s">
        <v>142</v>
      </c>
      <c r="H773" s="48">
        <v>0.90912196085857599</v>
      </c>
      <c r="I773" s="48">
        <v>1.92190370026936E-2</v>
      </c>
      <c r="J773" s="48">
        <v>434.93137471585197</v>
      </c>
      <c r="K773" s="48">
        <v>4.1096070578994096E-3</v>
      </c>
      <c r="L773" s="48">
        <v>4.8256734401375498E-2</v>
      </c>
      <c r="M773" s="48">
        <v>0.99999999996310895</v>
      </c>
      <c r="N773" s="48" t="s">
        <v>142</v>
      </c>
      <c r="O773" s="48">
        <v>1.9402307437997601E-2</v>
      </c>
      <c r="P773" s="48" t="s">
        <v>163</v>
      </c>
      <c r="Q773" s="48">
        <v>770</v>
      </c>
      <c r="R773" s="78" t="s">
        <v>8</v>
      </c>
    </row>
    <row r="774" spans="1:18" x14ac:dyDescent="0.2">
      <c r="A774" s="48">
        <v>772</v>
      </c>
      <c r="B774" s="48">
        <v>1.0192340097027801</v>
      </c>
      <c r="C774" s="48">
        <v>1.9051374296671E-2</v>
      </c>
      <c r="D774" s="48">
        <v>1.31154125495451E-2</v>
      </c>
      <c r="E774" s="48">
        <v>6.11408468905726E-2</v>
      </c>
      <c r="F774" s="69">
        <v>0.13256907300305401</v>
      </c>
      <c r="G774" s="48" t="s">
        <v>142</v>
      </c>
      <c r="H774" s="48">
        <v>0.92605587545883605</v>
      </c>
      <c r="I774" s="48">
        <v>1.9291773251403601E-2</v>
      </c>
      <c r="J774" s="48">
        <v>435.94081214243499</v>
      </c>
      <c r="K774" s="48">
        <v>4.10996118178957E-3</v>
      </c>
      <c r="L774" s="48">
        <v>4.8528858234240503E-2</v>
      </c>
      <c r="M774" s="48">
        <v>0.99999999996432498</v>
      </c>
      <c r="N774" s="48" t="s">
        <v>142</v>
      </c>
      <c r="O774" s="48">
        <v>1.9439365449252E-2</v>
      </c>
      <c r="P774" s="48" t="s">
        <v>163</v>
      </c>
      <c r="Q774" s="48">
        <v>771</v>
      </c>
      <c r="R774" s="78" t="s">
        <v>8</v>
      </c>
    </row>
    <row r="775" spans="1:18" x14ac:dyDescent="0.2">
      <c r="A775" s="48">
        <v>773</v>
      </c>
      <c r="B775" s="48">
        <v>1.01934382750993</v>
      </c>
      <c r="C775" s="48">
        <v>1.91591139230421E-2</v>
      </c>
      <c r="D775" s="48">
        <v>1.3115429940231E-2</v>
      </c>
      <c r="E775" s="48">
        <v>6.1786795686953597E-2</v>
      </c>
      <c r="F775" s="48">
        <v>0.13333418105782399</v>
      </c>
      <c r="G775" s="48" t="s">
        <v>142</v>
      </c>
      <c r="H775" s="48">
        <v>0.927760395648489</v>
      </c>
      <c r="I775" s="48">
        <v>1.9338214323630198E-2</v>
      </c>
      <c r="J775" s="48">
        <v>436.20759794101298</v>
      </c>
      <c r="K775" s="48">
        <v>4.2031192231211803E-3</v>
      </c>
      <c r="L775" s="48">
        <v>4.8682364889854099E-2</v>
      </c>
      <c r="M775" s="48">
        <v>0.99999999996532596</v>
      </c>
      <c r="N775" s="48" t="s">
        <v>142</v>
      </c>
      <c r="O775" s="48">
        <v>1.94977453681816E-2</v>
      </c>
      <c r="P775" s="48" t="s">
        <v>163</v>
      </c>
      <c r="Q775" s="48">
        <v>772</v>
      </c>
      <c r="R775" s="78" t="s">
        <v>8</v>
      </c>
    </row>
    <row r="776" spans="1:18" x14ac:dyDescent="0.2">
      <c r="A776" s="48">
        <v>774</v>
      </c>
      <c r="B776" s="48">
        <v>1.0193919755415199</v>
      </c>
      <c r="C776" s="48">
        <v>1.92063471462245E-2</v>
      </c>
      <c r="D776" s="48">
        <v>1.3115831954506E-2</v>
      </c>
      <c r="E776" s="48">
        <v>6.1970164296805103E-2</v>
      </c>
      <c r="F776" s="48">
        <v>0.134453844258446</v>
      </c>
      <c r="G776" s="48" t="s">
        <v>142</v>
      </c>
      <c r="H776" s="48">
        <v>0.95364990461842403</v>
      </c>
      <c r="I776" s="48">
        <v>1.93562916505216E-2</v>
      </c>
      <c r="J776" s="69">
        <v>438.31857057347401</v>
      </c>
      <c r="K776" s="48">
        <v>4.23026804353995E-3</v>
      </c>
      <c r="L776" s="48">
        <v>4.87208934763333E-2</v>
      </c>
      <c r="M776" s="48">
        <v>0.99999999996560895</v>
      </c>
      <c r="N776" s="48" t="s">
        <v>142</v>
      </c>
      <c r="O776" s="48">
        <v>1.96241008311554E-2</v>
      </c>
      <c r="P776" s="48" t="s">
        <v>163</v>
      </c>
      <c r="Q776" s="48">
        <v>773</v>
      </c>
      <c r="R776" s="78" t="s">
        <v>8</v>
      </c>
    </row>
    <row r="777" spans="1:18" x14ac:dyDescent="0.2">
      <c r="A777" s="48">
        <v>775</v>
      </c>
      <c r="B777" s="48">
        <v>1.01946366903649</v>
      </c>
      <c r="C777" s="48">
        <v>1.9276674337064599E-2</v>
      </c>
      <c r="D777" s="48">
        <v>1.31176950440486E-2</v>
      </c>
      <c r="E777" s="48">
        <v>6.208281222328E-2</v>
      </c>
      <c r="F777" s="48">
        <v>0.134491843173703</v>
      </c>
      <c r="G777" s="48" t="s">
        <v>142</v>
      </c>
      <c r="H777" s="48">
        <v>0.95372298600787397</v>
      </c>
      <c r="I777" s="48">
        <v>1.9362699923196801E-2</v>
      </c>
      <c r="J777" s="48">
        <v>438.76004380803198</v>
      </c>
      <c r="K777" s="48">
        <v>4.2602386977825396E-3</v>
      </c>
      <c r="L777" s="48">
        <v>4.8987835402681403E-2</v>
      </c>
      <c r="M777" s="48">
        <v>0.99999999996614597</v>
      </c>
      <c r="N777" s="48" t="s">
        <v>142</v>
      </c>
      <c r="O777" s="48">
        <v>1.9648183252264299E-2</v>
      </c>
      <c r="P777" s="48" t="s">
        <v>163</v>
      </c>
      <c r="Q777" s="48">
        <v>774</v>
      </c>
      <c r="R777" s="78" t="s">
        <v>8</v>
      </c>
    </row>
    <row r="778" spans="1:18" x14ac:dyDescent="0.2">
      <c r="A778" s="48">
        <v>776</v>
      </c>
      <c r="B778" s="48">
        <v>1.0194905388108599</v>
      </c>
      <c r="C778" s="48">
        <v>1.9303030764552899E-2</v>
      </c>
      <c r="D778" s="48">
        <v>1.3118315165400201E-2</v>
      </c>
      <c r="E778" s="48">
        <v>6.2845250441205605E-2</v>
      </c>
      <c r="F778" s="48">
        <v>0.134839291014545</v>
      </c>
      <c r="G778" s="48" t="s">
        <v>142</v>
      </c>
      <c r="H778" s="48">
        <v>0.95838171857666798</v>
      </c>
      <c r="I778" s="48">
        <v>1.9402307437997601E-2</v>
      </c>
      <c r="J778" s="48">
        <v>440.66872523919699</v>
      </c>
      <c r="K778" s="48">
        <v>4.2652309315880299E-3</v>
      </c>
      <c r="L778" s="48">
        <v>4.9301563353163901E-2</v>
      </c>
      <c r="M778" s="48">
        <v>0.99999999996769695</v>
      </c>
      <c r="N778" s="48" t="s">
        <v>142</v>
      </c>
      <c r="O778" s="48">
        <v>1.9713432624260601E-2</v>
      </c>
      <c r="P778" s="48" t="s">
        <v>163</v>
      </c>
      <c r="Q778" s="48">
        <v>775</v>
      </c>
      <c r="R778" s="78" t="s">
        <v>8</v>
      </c>
    </row>
    <row r="779" spans="1:18" x14ac:dyDescent="0.2">
      <c r="A779" s="48">
        <v>777</v>
      </c>
      <c r="B779" s="48">
        <v>1.01950949458033</v>
      </c>
      <c r="C779" s="48">
        <v>1.9321623966284202E-2</v>
      </c>
      <c r="D779" s="48">
        <v>1.3118874932467E-2</v>
      </c>
      <c r="E779" s="48">
        <v>6.3254922634097197E-2</v>
      </c>
      <c r="F779" s="48">
        <v>0.135887679994705</v>
      </c>
      <c r="G779" s="48" t="s">
        <v>142</v>
      </c>
      <c r="H779" s="48">
        <v>0.96146258017277797</v>
      </c>
      <c r="I779" s="48">
        <v>1.9439365449252E-2</v>
      </c>
      <c r="J779" s="48">
        <v>441.264536088738</v>
      </c>
      <c r="K779" s="48">
        <v>4.2707807157834196E-3</v>
      </c>
      <c r="L779" s="48">
        <v>4.9652540018229399E-2</v>
      </c>
      <c r="M779" s="48">
        <v>0.99999999996833899</v>
      </c>
      <c r="N779" s="48" t="s">
        <v>142</v>
      </c>
      <c r="O779" s="48">
        <v>1.9804544498628798E-2</v>
      </c>
      <c r="P779" s="48" t="s">
        <v>163</v>
      </c>
      <c r="Q779" s="48">
        <v>776</v>
      </c>
      <c r="R779" s="78" t="s">
        <v>8</v>
      </c>
    </row>
    <row r="780" spans="1:18" x14ac:dyDescent="0.2">
      <c r="A780" s="48">
        <v>778</v>
      </c>
      <c r="B780" s="48">
        <v>1.0195513924830399</v>
      </c>
      <c r="C780" s="48">
        <v>1.9362719259692299E-2</v>
      </c>
      <c r="D780" s="48">
        <v>1.31208777281029E-2</v>
      </c>
      <c r="E780" s="48">
        <v>6.3476560847847002E-2</v>
      </c>
      <c r="F780" s="48">
        <v>0.13621389795236</v>
      </c>
      <c r="G780" s="48" t="s">
        <v>142</v>
      </c>
      <c r="H780" s="48">
        <v>0.96698192545848305</v>
      </c>
      <c r="I780" s="48">
        <v>1.94977453681816E-2</v>
      </c>
      <c r="J780" s="48">
        <v>441.664223369078</v>
      </c>
      <c r="K780" s="48">
        <v>4.3567432883407399E-3</v>
      </c>
      <c r="L780" s="48">
        <v>4.9664317769133798E-2</v>
      </c>
      <c r="M780" s="48">
        <v>0.99999999996991495</v>
      </c>
      <c r="N780" s="48" t="s">
        <v>142</v>
      </c>
      <c r="O780" s="48">
        <v>1.9918811196721599E-2</v>
      </c>
      <c r="P780" s="48" t="s">
        <v>163</v>
      </c>
      <c r="Q780" s="48">
        <v>777</v>
      </c>
      <c r="R780" s="78" t="s">
        <v>8</v>
      </c>
    </row>
    <row r="781" spans="1:18" x14ac:dyDescent="0.2">
      <c r="A781" s="48">
        <v>779</v>
      </c>
      <c r="B781" s="48">
        <v>1.01958019928718</v>
      </c>
      <c r="C781" s="48">
        <v>1.9390973251982999E-2</v>
      </c>
      <c r="D781" s="48">
        <v>1.3120922709067799E-2</v>
      </c>
      <c r="E781" s="48">
        <v>6.37451037003684E-2</v>
      </c>
      <c r="F781" s="48">
        <v>0.13628882971797501</v>
      </c>
      <c r="G781" s="48" t="s">
        <v>142</v>
      </c>
      <c r="H781" s="69">
        <v>0.98165204602768896</v>
      </c>
      <c r="I781" s="48">
        <v>1.96241008311554E-2</v>
      </c>
      <c r="J781" s="48">
        <v>442.38655197116299</v>
      </c>
      <c r="K781" s="48">
        <v>4.3775691515708101E-3</v>
      </c>
      <c r="L781" s="48">
        <v>5.0474396345691598E-2</v>
      </c>
      <c r="M781" s="48">
        <v>0.99999999997232403</v>
      </c>
      <c r="N781" s="48" t="s">
        <v>142</v>
      </c>
      <c r="O781" s="48">
        <v>1.9922791808855499E-2</v>
      </c>
      <c r="P781" s="48" t="s">
        <v>163</v>
      </c>
      <c r="Q781" s="48">
        <v>778</v>
      </c>
      <c r="R781" s="78" t="s">
        <v>8</v>
      </c>
    </row>
    <row r="782" spans="1:18" x14ac:dyDescent="0.2">
      <c r="A782" s="48">
        <v>780</v>
      </c>
      <c r="B782" s="48">
        <v>1.01961716019987</v>
      </c>
      <c r="C782" s="48">
        <v>1.9427223703689999E-2</v>
      </c>
      <c r="D782" s="48">
        <v>1.3122459683843001E-2</v>
      </c>
      <c r="E782" s="48">
        <v>6.4331201535543503E-2</v>
      </c>
      <c r="F782" s="48">
        <v>0.136307138679399</v>
      </c>
      <c r="G782" s="48" t="s">
        <v>142</v>
      </c>
      <c r="H782" s="48">
        <v>0.98543393627723597</v>
      </c>
      <c r="I782" s="48">
        <v>1.9648183252264299E-2</v>
      </c>
      <c r="J782" s="48">
        <v>443.16883758891601</v>
      </c>
      <c r="K782" s="48">
        <v>4.4015213904325303E-3</v>
      </c>
      <c r="L782" s="48">
        <v>5.0972678804963298E-2</v>
      </c>
      <c r="M782" s="48">
        <v>0.99999999997381706</v>
      </c>
      <c r="N782" s="48" t="s">
        <v>142</v>
      </c>
      <c r="O782" s="48">
        <v>1.9983761001829001E-2</v>
      </c>
      <c r="P782" s="48" t="s">
        <v>163</v>
      </c>
      <c r="Q782" s="48">
        <v>779</v>
      </c>
      <c r="R782" s="78" t="s">
        <v>8</v>
      </c>
    </row>
    <row r="783" spans="1:18" x14ac:dyDescent="0.2">
      <c r="A783" s="48">
        <v>781</v>
      </c>
      <c r="B783" s="48">
        <v>1.0196956240502</v>
      </c>
      <c r="C783" s="48">
        <v>1.9504174969792301E-2</v>
      </c>
      <c r="D783" s="48">
        <v>1.3122512477035201E-2</v>
      </c>
      <c r="E783" s="48">
        <v>6.5406244436784805E-2</v>
      </c>
      <c r="F783" s="48">
        <v>0.13642930736494599</v>
      </c>
      <c r="G783" s="48" t="s">
        <v>142</v>
      </c>
      <c r="H783" s="48">
        <v>1.00345830291681</v>
      </c>
      <c r="I783" s="48">
        <v>1.9713432624260601E-2</v>
      </c>
      <c r="J783" s="48">
        <v>444.62610406337598</v>
      </c>
      <c r="K783" s="48">
        <v>4.4094491341070104E-3</v>
      </c>
      <c r="L783" s="48">
        <v>5.1185364435948899E-2</v>
      </c>
      <c r="M783" s="48">
        <v>0.99999999997430999</v>
      </c>
      <c r="N783" s="48" t="s">
        <v>142</v>
      </c>
      <c r="O783" s="48">
        <v>1.9984032333986199E-2</v>
      </c>
      <c r="P783" s="48" t="s">
        <v>163</v>
      </c>
      <c r="Q783" s="48">
        <v>780</v>
      </c>
      <c r="R783" s="78" t="s">
        <v>8</v>
      </c>
    </row>
    <row r="784" spans="1:18" x14ac:dyDescent="0.2">
      <c r="A784" s="48">
        <v>782</v>
      </c>
      <c r="B784" s="48">
        <v>1.0197070416749201</v>
      </c>
      <c r="C784" s="48">
        <v>1.95153719981263E-2</v>
      </c>
      <c r="D784" s="48">
        <v>1.3122615575928099E-2</v>
      </c>
      <c r="E784" s="48">
        <v>6.5592168180171703E-2</v>
      </c>
      <c r="F784" s="48">
        <v>0.13684723231531101</v>
      </c>
      <c r="G784" s="48" t="s">
        <v>142</v>
      </c>
      <c r="H784" s="48">
        <v>1.0042288011271301</v>
      </c>
      <c r="I784" s="48">
        <v>1.9804544498628798E-2</v>
      </c>
      <c r="J784" s="48">
        <v>445.08149142539003</v>
      </c>
      <c r="K784" s="48">
        <v>4.4776790282103204E-3</v>
      </c>
      <c r="L784" s="48">
        <v>5.17513767555434E-2</v>
      </c>
      <c r="M784" s="48">
        <v>0.99999999997566902</v>
      </c>
      <c r="N784" s="48" t="s">
        <v>142</v>
      </c>
      <c r="O784" s="48">
        <v>2.00559160218544E-2</v>
      </c>
      <c r="P784" s="48" t="s">
        <v>163</v>
      </c>
      <c r="Q784" s="48">
        <v>781</v>
      </c>
      <c r="R784" s="78" t="s">
        <v>8</v>
      </c>
    </row>
    <row r="785" spans="1:18" x14ac:dyDescent="0.2">
      <c r="A785" s="48">
        <v>783</v>
      </c>
      <c r="B785" s="48">
        <v>1.01970994258176</v>
      </c>
      <c r="C785" s="48">
        <v>1.9518216837480999E-2</v>
      </c>
      <c r="D785" s="69">
        <v>1.3123090916071301E-2</v>
      </c>
      <c r="E785" s="48">
        <v>6.57124739526041E-2</v>
      </c>
      <c r="F785" s="48">
        <v>0.13716732364842699</v>
      </c>
      <c r="G785" s="48" t="s">
        <v>142</v>
      </c>
      <c r="H785" s="48">
        <v>1.0285455990218799</v>
      </c>
      <c r="I785" s="48">
        <v>1.9918811196721599E-2</v>
      </c>
      <c r="J785" s="48">
        <v>445.30147059308803</v>
      </c>
      <c r="K785" s="48">
        <v>4.4908334808675303E-3</v>
      </c>
      <c r="L785" s="48">
        <v>5.2183224281346502E-2</v>
      </c>
      <c r="M785" s="48">
        <v>0.99999999997698596</v>
      </c>
      <c r="N785" s="48" t="s">
        <v>142</v>
      </c>
      <c r="O785" s="48">
        <v>2.0087867044422301E-2</v>
      </c>
      <c r="P785" s="48" t="s">
        <v>163</v>
      </c>
      <c r="Q785" s="48">
        <v>782</v>
      </c>
      <c r="R785" s="78" t="s">
        <v>8</v>
      </c>
    </row>
    <row r="786" spans="1:18" x14ac:dyDescent="0.2">
      <c r="A786" s="48">
        <v>784</v>
      </c>
      <c r="B786" s="48">
        <v>1.0197201513137899</v>
      </c>
      <c r="C786" s="48">
        <v>1.9528228195125001E-2</v>
      </c>
      <c r="D786" s="48">
        <v>1.31234639065585E-2</v>
      </c>
      <c r="E786" s="48">
        <v>6.6454690927203006E-2</v>
      </c>
      <c r="F786" s="69">
        <v>0.13734042990425699</v>
      </c>
      <c r="G786" s="48" t="s">
        <v>142</v>
      </c>
      <c r="H786" s="48">
        <v>1.03607550486182</v>
      </c>
      <c r="I786" s="48">
        <v>1.9922791808855499E-2</v>
      </c>
      <c r="J786" s="48">
        <v>445.84534030563998</v>
      </c>
      <c r="K786" s="48">
        <v>4.4908407060684497E-3</v>
      </c>
      <c r="L786" s="48">
        <v>5.22357014950618E-2</v>
      </c>
      <c r="M786" s="48">
        <v>0.99999999998063804</v>
      </c>
      <c r="N786" s="48" t="s">
        <v>142</v>
      </c>
      <c r="O786" s="48">
        <v>2.00937507045468E-2</v>
      </c>
      <c r="P786" s="48" t="s">
        <v>163</v>
      </c>
      <c r="Q786" s="48">
        <v>783</v>
      </c>
      <c r="R786" s="78" t="s">
        <v>8</v>
      </c>
    </row>
    <row r="787" spans="1:18" x14ac:dyDescent="0.2">
      <c r="A787" s="48">
        <v>785</v>
      </c>
      <c r="B787" s="48">
        <v>1.0197239325890699</v>
      </c>
      <c r="C787" s="48">
        <v>1.9531936338246798E-2</v>
      </c>
      <c r="D787" s="48">
        <v>1.3124945372668201E-2</v>
      </c>
      <c r="E787" s="48">
        <v>6.6673008987930896E-2</v>
      </c>
      <c r="F787" s="48">
        <v>0.137966334553068</v>
      </c>
      <c r="G787" s="48" t="s">
        <v>142</v>
      </c>
      <c r="H787" s="48">
        <v>1.04374041811979</v>
      </c>
      <c r="I787" s="48">
        <v>1.9983761001829001E-2</v>
      </c>
      <c r="J787" s="48">
        <v>445.98476128670802</v>
      </c>
      <c r="K787" s="48">
        <v>4.5273940476028103E-3</v>
      </c>
      <c r="L787" s="48">
        <v>5.2349862595714301E-2</v>
      </c>
      <c r="M787" s="48">
        <v>0.99999999998130795</v>
      </c>
      <c r="N787" s="48" t="s">
        <v>142</v>
      </c>
      <c r="O787" s="48">
        <v>2.0117299868971799E-2</v>
      </c>
      <c r="P787" s="48" t="s">
        <v>163</v>
      </c>
      <c r="Q787" s="48">
        <v>784</v>
      </c>
      <c r="R787" s="78" t="s">
        <v>8</v>
      </c>
    </row>
    <row r="788" spans="1:18" x14ac:dyDescent="0.2">
      <c r="A788" s="48">
        <v>786</v>
      </c>
      <c r="B788" s="48">
        <v>1.0197259007318</v>
      </c>
      <c r="C788" s="48">
        <v>1.9533866410462699E-2</v>
      </c>
      <c r="D788" s="48">
        <v>1.3126367094663799E-2</v>
      </c>
      <c r="E788" s="69">
        <v>6.6719351786255807E-2</v>
      </c>
      <c r="F788" s="48">
        <v>0.13906840759981501</v>
      </c>
      <c r="G788" s="48" t="s">
        <v>142</v>
      </c>
      <c r="H788" s="48">
        <v>1.0630074382753101</v>
      </c>
      <c r="I788" s="48">
        <v>1.9984032333986199E-2</v>
      </c>
      <c r="J788" s="48">
        <v>446.589570972042</v>
      </c>
      <c r="K788" s="48">
        <v>4.5842494150402299E-3</v>
      </c>
      <c r="L788" s="48">
        <v>5.2858567354203002E-2</v>
      </c>
      <c r="M788" s="48">
        <v>0.99999999998134204</v>
      </c>
      <c r="N788" s="48" t="s">
        <v>142</v>
      </c>
      <c r="O788" s="48">
        <v>2.0134202807593E-2</v>
      </c>
      <c r="P788" s="48" t="s">
        <v>163</v>
      </c>
      <c r="Q788" s="48">
        <v>785</v>
      </c>
      <c r="R788" s="78" t="s">
        <v>8</v>
      </c>
    </row>
    <row r="789" spans="1:18" x14ac:dyDescent="0.2">
      <c r="A789" s="48">
        <v>787</v>
      </c>
      <c r="B789" s="48">
        <v>1.01974971212006</v>
      </c>
      <c r="C789" s="48">
        <v>1.9557216911061E-2</v>
      </c>
      <c r="D789" s="48">
        <v>1.31268604874515E-2</v>
      </c>
      <c r="E789" s="48">
        <v>6.6987459643296499E-2</v>
      </c>
      <c r="F789" s="48">
        <v>0.13958882587636501</v>
      </c>
      <c r="G789" s="48" t="s">
        <v>142</v>
      </c>
      <c r="H789" s="48">
        <v>1.0663298881218799</v>
      </c>
      <c r="I789" s="48">
        <v>2.00559160218544E-2</v>
      </c>
      <c r="J789" s="48">
        <v>447.56978254137999</v>
      </c>
      <c r="K789" s="48">
        <v>4.5989644232629703E-3</v>
      </c>
      <c r="L789" s="48">
        <v>5.2904992155569201E-2</v>
      </c>
      <c r="M789" s="48">
        <v>0.99999999998154798</v>
      </c>
      <c r="N789" s="48" t="s">
        <v>142</v>
      </c>
      <c r="O789" s="48">
        <v>2.0158047865832099E-2</v>
      </c>
      <c r="P789" s="48" t="s">
        <v>163</v>
      </c>
      <c r="Q789" s="48">
        <v>786</v>
      </c>
      <c r="R789" s="78" t="s">
        <v>8</v>
      </c>
    </row>
    <row r="790" spans="1:18" x14ac:dyDescent="0.2">
      <c r="A790" s="48">
        <v>788</v>
      </c>
      <c r="B790" s="48">
        <v>1.0197731167859401</v>
      </c>
      <c r="C790" s="48">
        <v>1.9580168030365101E-2</v>
      </c>
      <c r="D790" s="48">
        <v>1.31271931598598E-2</v>
      </c>
      <c r="E790" s="48">
        <v>6.7125323695472403E-2</v>
      </c>
      <c r="F790" s="48">
        <v>0.14086284977257801</v>
      </c>
      <c r="G790" s="48" t="s">
        <v>142</v>
      </c>
      <c r="H790" s="48">
        <v>1.09584332735898</v>
      </c>
      <c r="I790" s="48">
        <v>2.0087867044422301E-2</v>
      </c>
      <c r="J790" s="48">
        <v>449.76303536729102</v>
      </c>
      <c r="K790" s="48">
        <v>4.6434547993536397E-3</v>
      </c>
      <c r="L790" s="48">
        <v>5.3866818809444598E-2</v>
      </c>
      <c r="M790" s="48">
        <v>0.99999999998170996</v>
      </c>
      <c r="N790" s="48" t="s">
        <v>142</v>
      </c>
      <c r="O790" s="48">
        <v>2.01715978855724E-2</v>
      </c>
      <c r="P790" s="48" t="s">
        <v>163</v>
      </c>
      <c r="Q790" s="48">
        <v>787</v>
      </c>
      <c r="R790" s="78" t="s">
        <v>8</v>
      </c>
    </row>
    <row r="791" spans="1:18" x14ac:dyDescent="0.2">
      <c r="A791" s="48">
        <v>789</v>
      </c>
      <c r="B791" s="48">
        <v>1.01980399021692</v>
      </c>
      <c r="C791" s="48">
        <v>1.9610442375843098E-2</v>
      </c>
      <c r="D791" s="48">
        <v>1.31280474048176E-2</v>
      </c>
      <c r="E791" s="48">
        <v>6.7940007196291799E-2</v>
      </c>
      <c r="F791" s="48">
        <v>0.142178433819903</v>
      </c>
      <c r="G791" s="48" t="s">
        <v>142</v>
      </c>
      <c r="H791" s="48">
        <v>1.0958968497033501</v>
      </c>
      <c r="I791" s="48">
        <v>2.00937507045468E-2</v>
      </c>
      <c r="J791" s="48">
        <v>449.86555843097398</v>
      </c>
      <c r="K791" s="69">
        <v>4.6930987789563202E-3</v>
      </c>
      <c r="L791" s="48">
        <v>5.3933343775198699E-2</v>
      </c>
      <c r="M791" s="48">
        <v>0.99999999998191602</v>
      </c>
      <c r="N791" s="48" t="s">
        <v>142</v>
      </c>
      <c r="O791" s="48">
        <v>2.01725349426531E-2</v>
      </c>
      <c r="P791" s="48" t="s">
        <v>163</v>
      </c>
      <c r="Q791" s="48">
        <v>788</v>
      </c>
      <c r="R791" s="78" t="s">
        <v>8</v>
      </c>
    </row>
    <row r="792" spans="1:18" x14ac:dyDescent="0.2">
      <c r="A792" s="48">
        <v>790</v>
      </c>
      <c r="B792" s="48">
        <v>1.0198377455244501</v>
      </c>
      <c r="C792" s="48">
        <v>1.9643541627478701E-2</v>
      </c>
      <c r="D792" s="48">
        <v>1.3130039543731299E-2</v>
      </c>
      <c r="E792" s="48">
        <v>6.7957800980616906E-2</v>
      </c>
      <c r="F792" s="48">
        <v>0.14382390879871301</v>
      </c>
      <c r="G792" s="48" t="s">
        <v>142</v>
      </c>
      <c r="H792" s="48">
        <v>1.1286804735554901</v>
      </c>
      <c r="I792" s="48">
        <v>2.0117299868971799E-2</v>
      </c>
      <c r="J792" s="48">
        <v>450.79593083064498</v>
      </c>
      <c r="K792" s="48">
        <v>4.9370535753187504E-3</v>
      </c>
      <c r="L792" s="48">
        <v>5.3940735931166099E-2</v>
      </c>
      <c r="M792" s="48">
        <v>0.99999999998264799</v>
      </c>
      <c r="N792" s="48" t="s">
        <v>142</v>
      </c>
      <c r="O792" s="48">
        <v>2.02263682179285E-2</v>
      </c>
      <c r="P792" s="48" t="s">
        <v>163</v>
      </c>
      <c r="Q792" s="48">
        <v>789</v>
      </c>
      <c r="R792" s="78" t="s">
        <v>8</v>
      </c>
    </row>
    <row r="793" spans="1:18" x14ac:dyDescent="0.2">
      <c r="A793" s="48">
        <v>791</v>
      </c>
      <c r="B793" s="48">
        <v>1.01984414966045</v>
      </c>
      <c r="C793" s="48">
        <v>1.9649821171376598E-2</v>
      </c>
      <c r="D793" s="48">
        <v>1.3132969104061899E-2</v>
      </c>
      <c r="E793" s="48">
        <v>6.8020435556849806E-2</v>
      </c>
      <c r="F793" s="48">
        <v>0.144320651476087</v>
      </c>
      <c r="G793" s="48" t="s">
        <v>142</v>
      </c>
      <c r="H793" s="48">
        <v>1.1418119264178901</v>
      </c>
      <c r="I793" s="48">
        <v>2.0134202807593E-2</v>
      </c>
      <c r="J793" s="48">
        <v>453.908252898022</v>
      </c>
      <c r="K793" s="48">
        <v>5.05486127750662E-3</v>
      </c>
      <c r="L793" s="48">
        <v>5.4897535390201202E-2</v>
      </c>
      <c r="M793" s="48">
        <v>0.99999999998282896</v>
      </c>
      <c r="N793" s="48" t="s">
        <v>142</v>
      </c>
      <c r="O793" s="48">
        <v>2.0275757518889801E-2</v>
      </c>
      <c r="P793" s="48" t="s">
        <v>163</v>
      </c>
      <c r="Q793" s="48">
        <v>790</v>
      </c>
      <c r="R793" s="78" t="s">
        <v>8</v>
      </c>
    </row>
    <row r="794" spans="1:18" x14ac:dyDescent="0.2">
      <c r="A794" s="48">
        <v>792</v>
      </c>
      <c r="B794" s="48">
        <v>1.01987211592327</v>
      </c>
      <c r="C794" s="48">
        <v>1.96772428900692E-2</v>
      </c>
      <c r="D794" s="48">
        <v>1.31350839415794E-2</v>
      </c>
      <c r="E794" s="48">
        <v>6.8030749191233794E-2</v>
      </c>
      <c r="F794" s="48">
        <v>0.14450119076051299</v>
      </c>
      <c r="G794" s="48" t="s">
        <v>142</v>
      </c>
      <c r="H794" s="48">
        <v>1.1467914002995701</v>
      </c>
      <c r="I794" s="48">
        <v>2.0158047865832099E-2</v>
      </c>
      <c r="J794" s="48">
        <v>454.19010167759802</v>
      </c>
      <c r="K794" s="48">
        <v>5.1085676633402903E-3</v>
      </c>
      <c r="L794" s="48">
        <v>5.5183477421355397E-2</v>
      </c>
      <c r="M794" s="48">
        <v>0.99999999998293099</v>
      </c>
      <c r="N794" s="48" t="s">
        <v>142</v>
      </c>
      <c r="O794" s="48">
        <v>2.0330886254423901E-2</v>
      </c>
      <c r="P794" s="48" t="s">
        <v>163</v>
      </c>
      <c r="Q794" s="48">
        <v>791</v>
      </c>
      <c r="R794" s="78" t="s">
        <v>8</v>
      </c>
    </row>
    <row r="795" spans="1:18" x14ac:dyDescent="0.2">
      <c r="A795" s="48">
        <v>793</v>
      </c>
      <c r="B795" s="48">
        <v>1.0198799569387</v>
      </c>
      <c r="C795" s="48">
        <v>1.96849310944716E-2</v>
      </c>
      <c r="D795" s="48">
        <v>1.3136434337643501E-2</v>
      </c>
      <c r="E795" s="48">
        <v>6.8207083238943103E-2</v>
      </c>
      <c r="F795" s="48">
        <v>0.144740550697156</v>
      </c>
      <c r="G795" s="48" t="s">
        <v>142</v>
      </c>
      <c r="H795" s="48">
        <v>1.15190486598862</v>
      </c>
      <c r="I795" s="48">
        <v>2.01715978855724E-2</v>
      </c>
      <c r="J795" s="48">
        <v>454.40866183246101</v>
      </c>
      <c r="K795" s="48">
        <v>5.1197826711397998E-3</v>
      </c>
      <c r="L795" s="69">
        <v>5.6469274279745803E-2</v>
      </c>
      <c r="M795" s="48">
        <v>0.99999999998306</v>
      </c>
      <c r="N795" s="48" t="s">
        <v>142</v>
      </c>
      <c r="O795" s="48">
        <v>2.0340048367355399E-2</v>
      </c>
      <c r="P795" s="48" t="s">
        <v>163</v>
      </c>
      <c r="Q795" s="48">
        <v>792</v>
      </c>
      <c r="R795" s="78" t="s">
        <v>8</v>
      </c>
    </row>
    <row r="796" spans="1:18" x14ac:dyDescent="0.2">
      <c r="A796" s="48">
        <v>794</v>
      </c>
      <c r="B796" s="48">
        <v>1.0199473114103399</v>
      </c>
      <c r="C796" s="48">
        <v>1.9750970481931002E-2</v>
      </c>
      <c r="D796" s="48">
        <v>1.3139055269962801E-2</v>
      </c>
      <c r="E796" s="48">
        <v>6.9245433492055697E-2</v>
      </c>
      <c r="F796" s="48">
        <v>0.14487569593928301</v>
      </c>
      <c r="G796" s="48" t="s">
        <v>142</v>
      </c>
      <c r="H796" s="48">
        <v>1.1535956852942499</v>
      </c>
      <c r="I796" s="48">
        <v>2.01725349426531E-2</v>
      </c>
      <c r="J796" s="48">
        <v>455.77931643725202</v>
      </c>
      <c r="K796" s="48">
        <v>5.1728293725623398E-3</v>
      </c>
      <c r="L796" s="48">
        <v>5.7164972281994103E-2</v>
      </c>
      <c r="M796" s="48">
        <v>0.99999999998306899</v>
      </c>
      <c r="N796" s="48" t="s">
        <v>142</v>
      </c>
      <c r="O796" s="48">
        <v>2.0341564335021101E-2</v>
      </c>
      <c r="P796" s="48" t="s">
        <v>163</v>
      </c>
      <c r="Q796" s="48">
        <v>793</v>
      </c>
      <c r="R796" s="78" t="s">
        <v>8</v>
      </c>
    </row>
    <row r="797" spans="1:18" x14ac:dyDescent="0.2">
      <c r="A797" s="48">
        <v>795</v>
      </c>
      <c r="B797" s="48">
        <v>1.0199686077585299</v>
      </c>
      <c r="C797" s="48">
        <v>1.9771850115247201E-2</v>
      </c>
      <c r="D797" s="48">
        <v>1.31403368786553E-2</v>
      </c>
      <c r="E797" s="48">
        <v>6.9674650476626396E-2</v>
      </c>
      <c r="F797" s="48">
        <v>0.14635707207363599</v>
      </c>
      <c r="G797" s="48" t="s">
        <v>142</v>
      </c>
      <c r="H797" s="48">
        <v>1.17585358318377</v>
      </c>
      <c r="I797" s="48">
        <v>2.02263682179285E-2</v>
      </c>
      <c r="J797" s="48">
        <v>456.09927651888302</v>
      </c>
      <c r="K797" s="48">
        <v>5.2635722571989499E-3</v>
      </c>
      <c r="L797" s="48">
        <v>5.7295954980885098E-2</v>
      </c>
      <c r="M797" s="48">
        <v>0.99999999998336697</v>
      </c>
      <c r="N797" s="48" t="s">
        <v>142</v>
      </c>
      <c r="O797" s="48">
        <v>2.0350171677031001E-2</v>
      </c>
      <c r="P797" s="48" t="s">
        <v>163</v>
      </c>
      <c r="Q797" s="48">
        <v>794</v>
      </c>
      <c r="R797" s="78" t="s">
        <v>8</v>
      </c>
    </row>
    <row r="798" spans="1:18" x14ac:dyDescent="0.2">
      <c r="A798" s="48">
        <v>796</v>
      </c>
      <c r="B798" s="48">
        <v>1.01997052990103</v>
      </c>
      <c r="C798" s="48">
        <v>1.9773734624899598E-2</v>
      </c>
      <c r="D798" s="48">
        <v>1.31425398753371E-2</v>
      </c>
      <c r="E798" s="48">
        <v>7.0016456582495307E-2</v>
      </c>
      <c r="F798" s="48">
        <v>0.146833128184753</v>
      </c>
      <c r="G798" s="48" t="s">
        <v>142</v>
      </c>
      <c r="H798" s="48">
        <v>1.18155490717498</v>
      </c>
      <c r="I798" s="48">
        <v>2.0275757518889801E-2</v>
      </c>
      <c r="J798" s="48">
        <v>457.30883890954198</v>
      </c>
      <c r="K798" s="48">
        <v>5.2840198545416502E-3</v>
      </c>
      <c r="L798" s="48">
        <v>5.7380297044498901E-2</v>
      </c>
      <c r="M798" s="48">
        <v>0.99999999998372202</v>
      </c>
      <c r="N798" s="48" t="s">
        <v>142</v>
      </c>
      <c r="O798" s="48">
        <v>2.0361883640198301E-2</v>
      </c>
      <c r="P798" s="48" t="s">
        <v>163</v>
      </c>
      <c r="Q798" s="48">
        <v>795</v>
      </c>
      <c r="R798" s="78" t="s">
        <v>8</v>
      </c>
    </row>
    <row r="799" spans="1:18" x14ac:dyDescent="0.2">
      <c r="A799" s="48">
        <v>797</v>
      </c>
      <c r="B799" s="48">
        <v>1.0199956183747301</v>
      </c>
      <c r="C799" s="48">
        <v>1.9798331575905902E-2</v>
      </c>
      <c r="D799" s="48">
        <v>1.31435399083578E-2</v>
      </c>
      <c r="E799" s="48">
        <v>7.0335542703601803E-2</v>
      </c>
      <c r="F799" s="48">
        <v>0.14691268590194401</v>
      </c>
      <c r="G799" s="48" t="s">
        <v>142</v>
      </c>
      <c r="H799" s="48">
        <v>1.1863194398391499</v>
      </c>
      <c r="I799" s="48">
        <v>2.0330886254423901E-2</v>
      </c>
      <c r="J799" s="69">
        <v>457.55683496140301</v>
      </c>
      <c r="K799" s="48">
        <v>5.3186585817847302E-3</v>
      </c>
      <c r="L799" s="48">
        <v>5.82330152065864E-2</v>
      </c>
      <c r="M799" s="48">
        <v>0.99999999998395706</v>
      </c>
      <c r="N799" s="48" t="s">
        <v>142</v>
      </c>
      <c r="O799" s="48">
        <v>2.0363011955561599E-2</v>
      </c>
      <c r="P799" s="48" t="s">
        <v>163</v>
      </c>
      <c r="Q799" s="48">
        <v>796</v>
      </c>
      <c r="R799" s="78" t="s">
        <v>8</v>
      </c>
    </row>
    <row r="800" spans="1:18" x14ac:dyDescent="0.2">
      <c r="A800" s="48">
        <v>798</v>
      </c>
      <c r="B800" s="48">
        <v>1.01999583854591</v>
      </c>
      <c r="C800" s="48">
        <v>1.9798547430910501E-2</v>
      </c>
      <c r="D800" s="48">
        <v>1.3143649811053801E-2</v>
      </c>
      <c r="E800" s="48">
        <v>7.08602061957333E-2</v>
      </c>
      <c r="F800" s="48">
        <v>0.14733982428223699</v>
      </c>
      <c r="G800" s="48" t="s">
        <v>142</v>
      </c>
      <c r="H800" s="48">
        <v>1.19752394671672</v>
      </c>
      <c r="I800" s="48">
        <v>2.0340048367355399E-2</v>
      </c>
      <c r="J800" s="48">
        <v>457.61763084168399</v>
      </c>
      <c r="K800" s="48">
        <v>5.3317448348917801E-3</v>
      </c>
      <c r="L800" s="48">
        <v>5.8317869058778497E-2</v>
      </c>
      <c r="M800" s="48">
        <v>0.99999999998424205</v>
      </c>
      <c r="N800" s="48" t="s">
        <v>142</v>
      </c>
      <c r="O800" s="48">
        <v>2.0364269769005201E-2</v>
      </c>
      <c r="P800" s="48" t="s">
        <v>163</v>
      </c>
      <c r="Q800" s="48">
        <v>797</v>
      </c>
      <c r="R800" s="78" t="s">
        <v>8</v>
      </c>
    </row>
    <row r="801" spans="1:18" x14ac:dyDescent="0.2">
      <c r="A801" s="48">
        <v>799</v>
      </c>
      <c r="B801" s="48">
        <v>1.02002065761736</v>
      </c>
      <c r="C801" s="48">
        <v>1.98228796571337E-2</v>
      </c>
      <c r="D801" s="48">
        <v>1.31437303072852E-2</v>
      </c>
      <c r="E801" s="48">
        <v>7.0916141680682193E-2</v>
      </c>
      <c r="F801" s="48">
        <v>0.14786345935033501</v>
      </c>
      <c r="G801" s="48" t="s">
        <v>142</v>
      </c>
      <c r="H801" s="48">
        <v>1.24246003055142</v>
      </c>
      <c r="I801" s="48">
        <v>2.0341564335021101E-2</v>
      </c>
      <c r="J801" s="48">
        <v>460.31716437867999</v>
      </c>
      <c r="K801" s="48">
        <v>5.4246608025721498E-3</v>
      </c>
      <c r="L801" s="48">
        <v>5.9154441860724903E-2</v>
      </c>
      <c r="M801" s="48">
        <v>0.99999999998572997</v>
      </c>
      <c r="N801" s="48" t="s">
        <v>142</v>
      </c>
      <c r="O801" s="48">
        <v>2.0397170106490101E-2</v>
      </c>
      <c r="P801" s="48" t="s">
        <v>163</v>
      </c>
      <c r="Q801" s="48">
        <v>798</v>
      </c>
      <c r="R801" s="78" t="s">
        <v>8</v>
      </c>
    </row>
    <row r="802" spans="1:18" x14ac:dyDescent="0.2">
      <c r="A802" s="48">
        <v>800</v>
      </c>
      <c r="B802" s="48">
        <v>1.0200556274416599</v>
      </c>
      <c r="C802" s="48">
        <v>1.98571625166175E-2</v>
      </c>
      <c r="D802" s="48">
        <v>1.31442059126638E-2</v>
      </c>
      <c r="E802" s="48">
        <v>7.09171072230243E-2</v>
      </c>
      <c r="F802" s="69">
        <v>0.14845292603076499</v>
      </c>
      <c r="G802" s="48" t="s">
        <v>142</v>
      </c>
      <c r="H802" s="48">
        <v>1.2454184649909501</v>
      </c>
      <c r="I802" s="48">
        <v>2.0350171677031001E-2</v>
      </c>
      <c r="J802" s="48">
        <v>465.54094976361802</v>
      </c>
      <c r="K802" s="48">
        <v>5.4472341283227704E-3</v>
      </c>
      <c r="L802" s="48">
        <v>5.9958863225505199E-2</v>
      </c>
      <c r="M802" s="48">
        <v>0.99999999998593303</v>
      </c>
      <c r="N802" s="48" t="s">
        <v>142</v>
      </c>
      <c r="O802" s="48">
        <v>2.04155569013094E-2</v>
      </c>
      <c r="P802" s="48" t="s">
        <v>163</v>
      </c>
      <c r="Q802" s="48">
        <v>799</v>
      </c>
      <c r="R802" s="78" t="s">
        <v>8</v>
      </c>
    </row>
    <row r="803" spans="1:18" x14ac:dyDescent="0.2">
      <c r="A803" s="48">
        <v>801</v>
      </c>
      <c r="B803" s="48">
        <v>1.02006808151533</v>
      </c>
      <c r="C803" s="48">
        <v>1.98693716523781E-2</v>
      </c>
      <c r="D803" s="48">
        <v>1.31462176942628E-2</v>
      </c>
      <c r="E803" s="48">
        <v>7.0941219114156504E-2</v>
      </c>
      <c r="F803" s="48">
        <v>0.15043688497226201</v>
      </c>
      <c r="G803" s="48" t="s">
        <v>142</v>
      </c>
      <c r="H803" s="48">
        <v>1.24629285999318</v>
      </c>
      <c r="I803" s="48">
        <v>2.0361883640198301E-2</v>
      </c>
      <c r="J803" s="48">
        <v>468.828567358469</v>
      </c>
      <c r="K803" s="48">
        <v>5.5852602070462897E-3</v>
      </c>
      <c r="L803" s="48">
        <v>6.0319519800875999E-2</v>
      </c>
      <c r="M803" s="48">
        <v>0.99999999998883804</v>
      </c>
      <c r="N803" s="48" t="s">
        <v>142</v>
      </c>
      <c r="O803" s="48">
        <v>2.0555559271026799E-2</v>
      </c>
      <c r="P803" s="48" t="s">
        <v>163</v>
      </c>
      <c r="Q803" s="48">
        <v>800</v>
      </c>
      <c r="R803" s="78" t="s">
        <v>8</v>
      </c>
    </row>
    <row r="804" spans="1:18" x14ac:dyDescent="0.2">
      <c r="A804" s="48">
        <v>802</v>
      </c>
      <c r="B804" s="48">
        <v>1.02006992800898</v>
      </c>
      <c r="C804" s="48">
        <v>1.9871181817817999E-2</v>
      </c>
      <c r="D804" s="48">
        <v>1.3146847486161999E-2</v>
      </c>
      <c r="E804" s="48">
        <v>7.1083345812875204E-2</v>
      </c>
      <c r="F804" s="48">
        <v>0.151693186362545</v>
      </c>
      <c r="G804" s="48" t="s">
        <v>142</v>
      </c>
      <c r="H804" s="48">
        <v>1.2962000660522499</v>
      </c>
      <c r="I804" s="48">
        <v>2.0363011955561599E-2</v>
      </c>
      <c r="J804" s="48">
        <v>469.493272295125</v>
      </c>
      <c r="K804" s="69">
        <v>5.6153506506536298E-3</v>
      </c>
      <c r="L804" s="48">
        <v>6.1178820682860402E-2</v>
      </c>
      <c r="M804" s="48">
        <v>0.99999999998884104</v>
      </c>
      <c r="N804" s="48" t="s">
        <v>142</v>
      </c>
      <c r="O804" s="48">
        <v>2.0613998515117499E-2</v>
      </c>
      <c r="P804" s="48" t="s">
        <v>163</v>
      </c>
      <c r="Q804" s="48">
        <v>801</v>
      </c>
      <c r="R804" s="78" t="s">
        <v>8</v>
      </c>
    </row>
    <row r="805" spans="1:18" x14ac:dyDescent="0.2">
      <c r="A805" s="48">
        <v>803</v>
      </c>
      <c r="B805" s="48">
        <v>1.0200865132241199</v>
      </c>
      <c r="C805" s="48">
        <v>1.98874405858274E-2</v>
      </c>
      <c r="D805" s="48">
        <v>1.3148034176266501E-2</v>
      </c>
      <c r="E805" s="48">
        <v>7.1979080877755106E-2</v>
      </c>
      <c r="F805" s="48">
        <v>0.15216647393373001</v>
      </c>
      <c r="G805" s="48" t="s">
        <v>142</v>
      </c>
      <c r="H805" s="48">
        <v>1.2999827387948399</v>
      </c>
      <c r="I805" s="48">
        <v>2.0364269769005201E-2</v>
      </c>
      <c r="J805" s="48">
        <v>469.89991106984098</v>
      </c>
      <c r="K805" s="48">
        <v>5.6811296850863098E-3</v>
      </c>
      <c r="L805" s="48">
        <v>6.2265719586093199E-2</v>
      </c>
      <c r="M805" s="48">
        <v>0.99999999998920797</v>
      </c>
      <c r="N805" s="48" t="s">
        <v>142</v>
      </c>
      <c r="O805" s="48">
        <v>2.0667125396942598E-2</v>
      </c>
      <c r="P805" s="48" t="s">
        <v>163</v>
      </c>
      <c r="Q805" s="48">
        <v>802</v>
      </c>
      <c r="R805" s="78" t="s">
        <v>8</v>
      </c>
    </row>
    <row r="806" spans="1:18" x14ac:dyDescent="0.2">
      <c r="A806" s="48">
        <v>804</v>
      </c>
      <c r="B806" s="48">
        <v>1.02014032188287</v>
      </c>
      <c r="C806" s="48">
        <v>1.9940188307635501E-2</v>
      </c>
      <c r="D806" s="48">
        <v>1.3148391002858299E-2</v>
      </c>
      <c r="E806" s="48">
        <v>7.2394769641579398E-2</v>
      </c>
      <c r="F806" s="48">
        <v>0.152239191184985</v>
      </c>
      <c r="G806" s="48" t="s">
        <v>142</v>
      </c>
      <c r="H806" s="48">
        <v>1.3008073238617299</v>
      </c>
      <c r="I806" s="48">
        <v>2.0397170106490101E-2</v>
      </c>
      <c r="J806" s="48">
        <v>470.60964683182198</v>
      </c>
      <c r="K806" s="48">
        <v>5.7114760800493101E-3</v>
      </c>
      <c r="L806" s="48">
        <v>6.2271487597498301E-2</v>
      </c>
      <c r="M806" s="48">
        <v>0.99999999998965505</v>
      </c>
      <c r="N806" s="48" t="s">
        <v>142</v>
      </c>
      <c r="O806" s="48">
        <v>2.0689858624671001E-2</v>
      </c>
      <c r="P806" s="48" t="s">
        <v>163</v>
      </c>
      <c r="Q806" s="48">
        <v>803</v>
      </c>
      <c r="R806" s="78" t="s">
        <v>8</v>
      </c>
    </row>
    <row r="807" spans="1:18" x14ac:dyDescent="0.2">
      <c r="A807" s="48">
        <v>805</v>
      </c>
      <c r="B807" s="48">
        <v>1.02017644475211</v>
      </c>
      <c r="C807" s="48">
        <v>1.9975597387082902E-2</v>
      </c>
      <c r="D807" s="48">
        <v>1.31495942322648E-2</v>
      </c>
      <c r="E807" s="48">
        <v>7.2630591264427002E-2</v>
      </c>
      <c r="F807" s="48">
        <v>0.15231268252862001</v>
      </c>
      <c r="G807" s="48" t="s">
        <v>142</v>
      </c>
      <c r="H807" s="48">
        <v>1.3021538047244801</v>
      </c>
      <c r="I807" s="48">
        <v>2.04155569013094E-2</v>
      </c>
      <c r="J807" s="48">
        <v>471.456486523264</v>
      </c>
      <c r="K807" s="48">
        <v>5.7414842557069502E-3</v>
      </c>
      <c r="L807" s="48">
        <v>6.2526845736381495E-2</v>
      </c>
      <c r="M807" s="48">
        <v>0.999999999989993</v>
      </c>
      <c r="N807" s="48" t="s">
        <v>142</v>
      </c>
      <c r="O807" s="48">
        <v>2.0824673488895301E-2</v>
      </c>
      <c r="P807" s="48" t="s">
        <v>163</v>
      </c>
      <c r="Q807" s="48">
        <v>804</v>
      </c>
      <c r="R807" s="78" t="s">
        <v>8</v>
      </c>
    </row>
    <row r="808" spans="1:18" x14ac:dyDescent="0.2">
      <c r="A808" s="48">
        <v>806</v>
      </c>
      <c r="B808" s="48">
        <v>1.0201962340539801</v>
      </c>
      <c r="C808" s="48">
        <v>1.99949951197303E-2</v>
      </c>
      <c r="D808" s="48">
        <v>1.3150047738045701E-2</v>
      </c>
      <c r="E808" s="48">
        <v>7.3933613230567602E-2</v>
      </c>
      <c r="F808" s="48">
        <v>0.15242020943526299</v>
      </c>
      <c r="G808" s="48" t="s">
        <v>142</v>
      </c>
      <c r="H808" s="48">
        <v>1.3062262970268499</v>
      </c>
      <c r="I808" s="48">
        <v>2.0555559271026799E-2</v>
      </c>
      <c r="J808" s="48">
        <v>472.55934789015299</v>
      </c>
      <c r="K808" s="48">
        <v>5.7557851198807401E-3</v>
      </c>
      <c r="L808" s="48">
        <v>6.2647644667262095E-2</v>
      </c>
      <c r="M808" s="48">
        <v>0.99999999999002098</v>
      </c>
      <c r="N808" s="48" t="s">
        <v>142</v>
      </c>
      <c r="O808" s="48">
        <v>2.0827359462221501E-2</v>
      </c>
      <c r="P808" s="48" t="s">
        <v>163</v>
      </c>
      <c r="Q808" s="48">
        <v>805</v>
      </c>
      <c r="R808" s="78" t="s">
        <v>8</v>
      </c>
    </row>
    <row r="809" spans="1:18" x14ac:dyDescent="0.2">
      <c r="A809" s="48">
        <v>807</v>
      </c>
      <c r="B809" s="48">
        <v>1.0202648110477099</v>
      </c>
      <c r="C809" s="48">
        <v>2.0062212275307599E-2</v>
      </c>
      <c r="D809" s="48">
        <v>1.3155317689361099E-2</v>
      </c>
      <c r="E809" s="48">
        <v>7.4164533944576394E-2</v>
      </c>
      <c r="F809" s="48">
        <v>0.15243175572992301</v>
      </c>
      <c r="G809" s="48" t="s">
        <v>142</v>
      </c>
      <c r="H809" s="48">
        <v>1.3250354196724501</v>
      </c>
      <c r="I809" s="48">
        <v>2.0561736074373001E-2</v>
      </c>
      <c r="J809" s="48">
        <v>476.51005928549301</v>
      </c>
      <c r="K809" s="48">
        <v>5.8767883131322597E-3</v>
      </c>
      <c r="L809" s="48">
        <v>6.2712034460765106E-2</v>
      </c>
      <c r="M809" s="48">
        <v>0.99999999999112299</v>
      </c>
      <c r="N809" s="48" t="s">
        <v>142</v>
      </c>
      <c r="O809" s="48">
        <v>2.0837532873848E-2</v>
      </c>
      <c r="P809" s="48" t="s">
        <v>163</v>
      </c>
      <c r="Q809" s="48">
        <v>806</v>
      </c>
      <c r="R809" s="78" t="s">
        <v>8</v>
      </c>
    </row>
    <row r="810" spans="1:18" x14ac:dyDescent="0.2">
      <c r="A810" s="48">
        <v>808</v>
      </c>
      <c r="B810" s="48">
        <v>1.0202769129409099</v>
      </c>
      <c r="C810" s="48">
        <v>2.0074073726661399E-2</v>
      </c>
      <c r="D810" s="48">
        <v>1.31577332313255E-2</v>
      </c>
      <c r="E810" s="48">
        <v>7.5338710429673703E-2</v>
      </c>
      <c r="F810" s="69">
        <v>0.15362975256934999</v>
      </c>
      <c r="G810" s="48" t="s">
        <v>142</v>
      </c>
      <c r="H810" s="48">
        <v>1.3361351882755601</v>
      </c>
      <c r="I810" s="48">
        <v>2.0613998515117499E-2</v>
      </c>
      <c r="J810" s="48">
        <v>476.84685691707398</v>
      </c>
      <c r="K810" s="48">
        <v>5.8915738287402299E-3</v>
      </c>
      <c r="L810" s="48">
        <v>6.3376980757496107E-2</v>
      </c>
      <c r="M810" s="48">
        <v>0.99999999999117395</v>
      </c>
      <c r="N810" s="48" t="s">
        <v>142</v>
      </c>
      <c r="O810" s="48">
        <v>2.0857274633613102E-2</v>
      </c>
      <c r="P810" s="48" t="s">
        <v>163</v>
      </c>
      <c r="Q810" s="48">
        <v>807</v>
      </c>
      <c r="R810" s="78" t="s">
        <v>8</v>
      </c>
    </row>
    <row r="811" spans="1:18" x14ac:dyDescent="0.2">
      <c r="A811" s="48">
        <v>809</v>
      </c>
      <c r="B811" s="48">
        <v>1.0202780710874899</v>
      </c>
      <c r="C811" s="48">
        <v>2.00752088556778E-2</v>
      </c>
      <c r="D811" s="48">
        <v>1.31583976514513E-2</v>
      </c>
      <c r="E811" s="48">
        <v>7.5854113933725695E-2</v>
      </c>
      <c r="F811" s="48">
        <v>0.153676332374587</v>
      </c>
      <c r="G811" s="48" t="s">
        <v>142</v>
      </c>
      <c r="H811" s="48">
        <v>1.34236382696504</v>
      </c>
      <c r="I811" s="48">
        <v>2.0667125396942598E-2</v>
      </c>
      <c r="J811" s="48">
        <v>478.23710015589899</v>
      </c>
      <c r="K811" s="48">
        <v>5.9068511216427396E-3</v>
      </c>
      <c r="L811" s="48">
        <v>6.3687020264833499E-2</v>
      </c>
      <c r="M811" s="48">
        <v>0.999999999991253</v>
      </c>
      <c r="N811" s="48" t="s">
        <v>142</v>
      </c>
      <c r="O811" s="48">
        <v>2.0907529196887199E-2</v>
      </c>
      <c r="P811" s="48" t="s">
        <v>163</v>
      </c>
      <c r="Q811" s="48">
        <v>808</v>
      </c>
      <c r="R811" s="78" t="s">
        <v>8</v>
      </c>
    </row>
    <row r="812" spans="1:18" x14ac:dyDescent="0.2">
      <c r="A812" s="48">
        <v>810</v>
      </c>
      <c r="B812" s="48">
        <v>1.02028339400163</v>
      </c>
      <c r="C812" s="48">
        <v>2.0080425963056599E-2</v>
      </c>
      <c r="D812" s="48">
        <v>1.31583998935182E-2</v>
      </c>
      <c r="E812" s="48">
        <v>7.6133037937600595E-2</v>
      </c>
      <c r="F812" s="48">
        <v>0.15489795790181601</v>
      </c>
      <c r="G812" s="48" t="s">
        <v>142</v>
      </c>
      <c r="H812" s="48">
        <v>1.36527511674849</v>
      </c>
      <c r="I812" s="48">
        <v>2.0689858624671001E-2</v>
      </c>
      <c r="J812" s="48">
        <v>479.125717123323</v>
      </c>
      <c r="K812" s="48">
        <v>5.9399083697453297E-3</v>
      </c>
      <c r="L812" s="48">
        <v>6.37451037003684E-2</v>
      </c>
      <c r="M812" s="48">
        <v>0.99999999999148903</v>
      </c>
      <c r="N812" s="48" t="s">
        <v>142</v>
      </c>
      <c r="O812" s="48">
        <v>2.11154219779165E-2</v>
      </c>
      <c r="P812" s="48" t="s">
        <v>163</v>
      </c>
      <c r="Q812" s="48">
        <v>809</v>
      </c>
      <c r="R812" s="78" t="s">
        <v>8</v>
      </c>
    </row>
    <row r="813" spans="1:18" x14ac:dyDescent="0.2">
      <c r="A813" s="48">
        <v>811</v>
      </c>
      <c r="B813" s="48">
        <v>1.02030236977968</v>
      </c>
      <c r="C813" s="48">
        <v>2.0099024326708601E-2</v>
      </c>
      <c r="D813" s="48">
        <v>1.3158575662888101E-2</v>
      </c>
      <c r="E813" s="48">
        <v>8.0163309178372305E-2</v>
      </c>
      <c r="F813" s="48">
        <v>0.15524086163487599</v>
      </c>
      <c r="G813" s="48" t="s">
        <v>142</v>
      </c>
      <c r="H813" s="48">
        <v>1.3897039337360899</v>
      </c>
      <c r="I813" s="48">
        <v>2.0824673488895301E-2</v>
      </c>
      <c r="J813" s="48">
        <v>480.21088006794298</v>
      </c>
      <c r="K813" s="48">
        <v>5.9883972526986002E-3</v>
      </c>
      <c r="L813" s="48">
        <v>6.3800481147693905E-2</v>
      </c>
      <c r="M813" s="48">
        <v>0.99999999999185296</v>
      </c>
      <c r="N813" s="48" t="s">
        <v>142</v>
      </c>
      <c r="O813" s="48">
        <v>2.11703346363851E-2</v>
      </c>
      <c r="P813" s="48" t="s">
        <v>163</v>
      </c>
      <c r="Q813" s="48">
        <v>810</v>
      </c>
      <c r="R813" s="78" t="s">
        <v>8</v>
      </c>
    </row>
    <row r="814" spans="1:18" x14ac:dyDescent="0.2">
      <c r="A814" s="48">
        <v>812</v>
      </c>
      <c r="B814" s="48">
        <v>1.02034711731225</v>
      </c>
      <c r="C814" s="48">
        <v>2.0142880493934701E-2</v>
      </c>
      <c r="D814" s="48">
        <v>1.31589802465599E-2</v>
      </c>
      <c r="E814" s="48">
        <v>8.1267859156312294E-2</v>
      </c>
      <c r="F814" s="48">
        <v>0.15688215345595</v>
      </c>
      <c r="G814" s="48" t="s">
        <v>142</v>
      </c>
      <c r="H814" s="48">
        <v>1.4252988511334499</v>
      </c>
      <c r="I814" s="48">
        <v>2.0827359462221501E-2</v>
      </c>
      <c r="J814" s="48">
        <v>482.24395661342498</v>
      </c>
      <c r="K814" s="48">
        <v>6.02834882030412E-3</v>
      </c>
      <c r="L814" s="48">
        <v>6.3830046014502206E-2</v>
      </c>
      <c r="M814" s="48">
        <v>0.99999999999206901</v>
      </c>
      <c r="N814" s="48" t="s">
        <v>142</v>
      </c>
      <c r="O814" s="48">
        <v>2.1173931739829399E-2</v>
      </c>
      <c r="P814" s="48" t="s">
        <v>163</v>
      </c>
      <c r="Q814" s="48">
        <v>811</v>
      </c>
      <c r="R814" s="78" t="s">
        <v>8</v>
      </c>
    </row>
    <row r="815" spans="1:18" x14ac:dyDescent="0.2">
      <c r="A815" s="48">
        <v>813</v>
      </c>
      <c r="B815" s="48">
        <v>1.0203790460191799</v>
      </c>
      <c r="C815" s="48">
        <v>2.01741720091906E-2</v>
      </c>
      <c r="D815" s="48">
        <v>1.3159343159053601E-2</v>
      </c>
      <c r="E815" s="48">
        <v>8.1286266204747604E-2</v>
      </c>
      <c r="F815" s="48">
        <v>0.15691743877231101</v>
      </c>
      <c r="G815" s="48" t="s">
        <v>142</v>
      </c>
      <c r="H815" s="48">
        <v>1.4307336076677899</v>
      </c>
      <c r="I815" s="48">
        <v>2.0837532873848E-2</v>
      </c>
      <c r="J815" s="48">
        <v>484.18446968660197</v>
      </c>
      <c r="K815" s="48">
        <v>6.0456666025657298E-3</v>
      </c>
      <c r="L815" s="48">
        <v>6.3972840680744006E-2</v>
      </c>
      <c r="M815" s="48">
        <v>0.99999999999288502</v>
      </c>
      <c r="N815" s="48" t="s">
        <v>142</v>
      </c>
      <c r="O815" s="48">
        <v>2.11810838528264E-2</v>
      </c>
      <c r="P815" s="48" t="s">
        <v>163</v>
      </c>
      <c r="Q815" s="48">
        <v>812</v>
      </c>
      <c r="R815" s="78" t="s">
        <v>8</v>
      </c>
    </row>
    <row r="816" spans="1:18" x14ac:dyDescent="0.2">
      <c r="A816" s="48">
        <v>814</v>
      </c>
      <c r="B816" s="48">
        <v>1.02038223357409</v>
      </c>
      <c r="C816" s="48">
        <v>2.0177295897260899E-2</v>
      </c>
      <c r="D816" s="48">
        <v>1.31614207587104E-2</v>
      </c>
      <c r="E816" s="48">
        <v>8.3022639411921798E-2</v>
      </c>
      <c r="F816" s="48">
        <v>0.15763419550389601</v>
      </c>
      <c r="G816" s="48" t="s">
        <v>142</v>
      </c>
      <c r="H816" s="48">
        <v>1.43816004165303</v>
      </c>
      <c r="I816" s="48">
        <v>2.0857274633613102E-2</v>
      </c>
      <c r="J816" s="48">
        <v>486.95057792577398</v>
      </c>
      <c r="K816" s="48">
        <v>6.0796560869124097E-3</v>
      </c>
      <c r="L816" s="48">
        <v>6.4109950688481507E-2</v>
      </c>
      <c r="M816" s="48">
        <v>0.99999999999297495</v>
      </c>
      <c r="N816" s="48" t="s">
        <v>142</v>
      </c>
      <c r="O816" s="48">
        <v>2.1202318251886999E-2</v>
      </c>
      <c r="P816" s="48" t="s">
        <v>163</v>
      </c>
      <c r="Q816" s="48">
        <v>813</v>
      </c>
      <c r="R816" s="78" t="s">
        <v>8</v>
      </c>
    </row>
    <row r="817" spans="1:18" x14ac:dyDescent="0.2">
      <c r="A817" s="48">
        <v>815</v>
      </c>
      <c r="B817" s="48">
        <v>1.02040357624935</v>
      </c>
      <c r="C817" s="48">
        <v>2.01982120317773E-2</v>
      </c>
      <c r="D817" s="48">
        <v>1.3162787456478999E-2</v>
      </c>
      <c r="E817" s="48">
        <v>8.3168437506973697E-2</v>
      </c>
      <c r="F817" s="48">
        <v>0.15787018669035399</v>
      </c>
      <c r="G817" s="48" t="s">
        <v>142</v>
      </c>
      <c r="H817" s="48">
        <v>1.44174150367507</v>
      </c>
      <c r="I817" s="48">
        <v>2.0907529196887199E-2</v>
      </c>
      <c r="J817" s="48">
        <v>489.165251642523</v>
      </c>
      <c r="K817" s="48">
        <v>6.1529026966261804E-3</v>
      </c>
      <c r="L817" s="48">
        <v>6.4861563027244107E-2</v>
      </c>
      <c r="M817" s="48">
        <v>0.99999999999315503</v>
      </c>
      <c r="N817" s="48" t="s">
        <v>142</v>
      </c>
      <c r="O817" s="48">
        <v>2.1269008766030901E-2</v>
      </c>
      <c r="P817" s="48" t="s">
        <v>163</v>
      </c>
      <c r="Q817" s="48">
        <v>814</v>
      </c>
      <c r="R817" s="78" t="s">
        <v>8</v>
      </c>
    </row>
    <row r="818" spans="1:18" x14ac:dyDescent="0.2">
      <c r="A818" s="48">
        <v>816</v>
      </c>
      <c r="B818" s="48">
        <v>1.0205380642864801</v>
      </c>
      <c r="C818" s="48">
        <v>2.03300022159279E-2</v>
      </c>
      <c r="D818" s="48">
        <v>1.3163151392198501E-2</v>
      </c>
      <c r="E818" s="48">
        <v>8.3674981817991198E-2</v>
      </c>
      <c r="F818" s="48">
        <v>0.15819015289743901</v>
      </c>
      <c r="G818" s="48" t="s">
        <v>142</v>
      </c>
      <c r="H818" s="48">
        <v>1.44607235063571</v>
      </c>
      <c r="I818" s="48">
        <v>2.0973615137722099E-2</v>
      </c>
      <c r="J818" s="48">
        <v>489.31732265432902</v>
      </c>
      <c r="K818" s="48">
        <v>6.3031212005302401E-3</v>
      </c>
      <c r="L818" s="48">
        <v>6.5010770102365903E-2</v>
      </c>
      <c r="M818" s="48">
        <v>0.99999999999364997</v>
      </c>
      <c r="N818" s="48" t="s">
        <v>142</v>
      </c>
      <c r="O818" s="48">
        <v>2.1346562539285501E-2</v>
      </c>
      <c r="P818" s="48" t="s">
        <v>163</v>
      </c>
      <c r="Q818" s="48">
        <v>815</v>
      </c>
      <c r="R818" s="78" t="s">
        <v>8</v>
      </c>
    </row>
    <row r="819" spans="1:18" x14ac:dyDescent="0.2">
      <c r="A819" s="48">
        <v>817</v>
      </c>
      <c r="B819" s="48">
        <v>1.02056395989946</v>
      </c>
      <c r="C819" s="48">
        <v>2.0355376364481301E-2</v>
      </c>
      <c r="D819" s="48">
        <v>1.31659073448955E-2</v>
      </c>
      <c r="E819" s="48">
        <v>8.3926570782187501E-2</v>
      </c>
      <c r="F819" s="48">
        <v>0.15831610679611199</v>
      </c>
      <c r="G819" s="48" t="s">
        <v>142</v>
      </c>
      <c r="H819" s="48">
        <v>1.4541345323602199</v>
      </c>
      <c r="I819" s="48">
        <v>2.11154219779165E-2</v>
      </c>
      <c r="J819" s="48">
        <v>489.94122614976999</v>
      </c>
      <c r="K819" s="48">
        <v>6.3091195651343796E-3</v>
      </c>
      <c r="L819" s="48">
        <v>6.5491480878110103E-2</v>
      </c>
      <c r="M819" s="48">
        <v>0.99999999999365097</v>
      </c>
      <c r="N819" s="48" t="s">
        <v>142</v>
      </c>
      <c r="O819" s="48">
        <v>2.1362728695776E-2</v>
      </c>
      <c r="P819" s="48" t="s">
        <v>163</v>
      </c>
      <c r="Q819" s="48">
        <v>816</v>
      </c>
      <c r="R819" s="78" t="s">
        <v>8</v>
      </c>
    </row>
    <row r="820" spans="1:18" x14ac:dyDescent="0.2">
      <c r="A820" s="48">
        <v>818</v>
      </c>
      <c r="B820" s="48">
        <v>1.0205782927284199</v>
      </c>
      <c r="C820" s="48">
        <v>2.0369420293990199E-2</v>
      </c>
      <c r="D820" s="48">
        <v>1.3166225810081599E-2</v>
      </c>
      <c r="E820" s="48">
        <v>8.4554363661968501E-2</v>
      </c>
      <c r="F820" s="48">
        <v>0.158709761932775</v>
      </c>
      <c r="G820" s="48" t="s">
        <v>142</v>
      </c>
      <c r="H820" s="69">
        <v>1.4668816225167201</v>
      </c>
      <c r="I820" s="48">
        <v>2.11703346363851E-2</v>
      </c>
      <c r="J820" s="48">
        <v>490.99613072751299</v>
      </c>
      <c r="K820" s="69">
        <v>6.3452312977332797E-3</v>
      </c>
      <c r="L820" s="48">
        <v>6.5751225650907297E-2</v>
      </c>
      <c r="M820" s="48">
        <v>0.99999999999381906</v>
      </c>
      <c r="N820" s="48" t="s">
        <v>142</v>
      </c>
      <c r="O820" s="48">
        <v>2.1385179460178601E-2</v>
      </c>
      <c r="P820" s="48" t="s">
        <v>163</v>
      </c>
      <c r="Q820" s="48">
        <v>817</v>
      </c>
      <c r="R820" s="78" t="s">
        <v>8</v>
      </c>
    </row>
    <row r="821" spans="1:18" x14ac:dyDescent="0.2">
      <c r="A821" s="48">
        <v>819</v>
      </c>
      <c r="B821" s="48">
        <v>1.0205784424592901</v>
      </c>
      <c r="C821" s="48">
        <v>2.03695670057721E-2</v>
      </c>
      <c r="D821" s="48">
        <v>1.3167769436466701E-2</v>
      </c>
      <c r="E821" s="48">
        <v>8.4850334563892196E-2</v>
      </c>
      <c r="F821" s="48">
        <v>0.15956897892219801</v>
      </c>
      <c r="G821" s="48" t="s">
        <v>142</v>
      </c>
      <c r="H821" s="48">
        <v>1.4675680690069099</v>
      </c>
      <c r="I821" s="48">
        <v>2.1173931739829399E-2</v>
      </c>
      <c r="J821" s="48">
        <v>491.34092806362202</v>
      </c>
      <c r="K821" s="48">
        <v>6.3477709670669499E-3</v>
      </c>
      <c r="L821" s="48">
        <v>6.5957973552030993E-2</v>
      </c>
      <c r="M821" s="48">
        <v>0.99999999999424904</v>
      </c>
      <c r="N821" s="48" t="s">
        <v>142</v>
      </c>
      <c r="O821" s="48">
        <v>2.1436053830749601E-2</v>
      </c>
      <c r="P821" s="48" t="s">
        <v>163</v>
      </c>
      <c r="Q821" s="48">
        <v>818</v>
      </c>
      <c r="R821" s="78" t="s">
        <v>8</v>
      </c>
    </row>
    <row r="822" spans="1:18" x14ac:dyDescent="0.2">
      <c r="A822" s="48">
        <v>820</v>
      </c>
      <c r="B822" s="48">
        <v>1.02059268300757</v>
      </c>
      <c r="C822" s="48">
        <v>2.03835203172812E-2</v>
      </c>
      <c r="D822" s="48">
        <v>1.3168929376781499E-2</v>
      </c>
      <c r="E822" s="48">
        <v>8.4867632379136096E-2</v>
      </c>
      <c r="F822" s="48">
        <v>0.160355754148711</v>
      </c>
      <c r="G822" s="48" t="s">
        <v>142</v>
      </c>
      <c r="H822" s="48">
        <v>1.4768732918543499</v>
      </c>
      <c r="I822" s="48">
        <v>2.11810838528264E-2</v>
      </c>
      <c r="J822" s="48">
        <v>493.44927753854398</v>
      </c>
      <c r="K822" s="48">
        <v>6.3496027922663404E-3</v>
      </c>
      <c r="L822" s="48">
        <v>6.6369372714865801E-2</v>
      </c>
      <c r="M822" s="48">
        <v>0.99999999999426803</v>
      </c>
      <c r="N822" s="48" t="s">
        <v>142</v>
      </c>
      <c r="O822" s="48">
        <v>2.1498296320248099E-2</v>
      </c>
      <c r="P822" s="48" t="s">
        <v>163</v>
      </c>
      <c r="Q822" s="48">
        <v>819</v>
      </c>
      <c r="R822" s="78" t="s">
        <v>8</v>
      </c>
    </row>
    <row r="823" spans="1:18" x14ac:dyDescent="0.2">
      <c r="A823" s="48">
        <v>821</v>
      </c>
      <c r="B823" s="48">
        <v>1.0206538331086501</v>
      </c>
      <c r="C823" s="48">
        <v>2.0443434786810499E-2</v>
      </c>
      <c r="D823" s="48">
        <v>1.3170252351611801E-2</v>
      </c>
      <c r="E823" s="48">
        <v>8.50220779598721E-2</v>
      </c>
      <c r="F823" s="48">
        <v>0.161112093251534</v>
      </c>
      <c r="G823" s="48" t="s">
        <v>142</v>
      </c>
      <c r="H823" s="48">
        <v>1.4905592137791699</v>
      </c>
      <c r="I823" s="48">
        <v>2.1202318251886999E-2</v>
      </c>
      <c r="J823" s="48">
        <v>493.65876272343502</v>
      </c>
      <c r="K823" s="48">
        <v>6.3769541372539198E-3</v>
      </c>
      <c r="L823" s="48">
        <v>6.6499096397834995E-2</v>
      </c>
      <c r="M823" s="48">
        <v>0.99999999999441502</v>
      </c>
      <c r="N823" s="48" t="s">
        <v>142</v>
      </c>
      <c r="O823" s="48">
        <v>2.1513780075643099E-2</v>
      </c>
      <c r="P823" s="48" t="s">
        <v>163</v>
      </c>
      <c r="Q823" s="48">
        <v>820</v>
      </c>
      <c r="R823" s="78" t="s">
        <v>8</v>
      </c>
    </row>
    <row r="824" spans="1:18" x14ac:dyDescent="0.2">
      <c r="A824" s="48">
        <v>822</v>
      </c>
      <c r="B824" s="48">
        <v>1.02077184906659</v>
      </c>
      <c r="C824" s="48">
        <v>2.0559055903079701E-2</v>
      </c>
      <c r="D824" s="48">
        <v>1.31757563390361E-2</v>
      </c>
      <c r="E824" s="48">
        <v>8.5358816847117894E-2</v>
      </c>
      <c r="F824" s="48">
        <v>0.16275724525402699</v>
      </c>
      <c r="G824" s="48" t="s">
        <v>142</v>
      </c>
      <c r="H824" s="48">
        <v>1.5055677602441899</v>
      </c>
      <c r="I824" s="48">
        <v>2.1269008766030901E-2</v>
      </c>
      <c r="J824" s="48">
        <v>497.5805363636</v>
      </c>
      <c r="K824" s="48">
        <v>6.42817351743617E-3</v>
      </c>
      <c r="L824" s="48">
        <v>6.6755902599623607E-2</v>
      </c>
      <c r="M824" s="48">
        <v>0.999999999994441</v>
      </c>
      <c r="N824" s="48" t="s">
        <v>142</v>
      </c>
      <c r="O824" s="48">
        <v>2.1681727067045999E-2</v>
      </c>
      <c r="P824" s="48" t="s">
        <v>163</v>
      </c>
      <c r="Q824" s="48">
        <v>821</v>
      </c>
      <c r="R824" s="78" t="s">
        <v>8</v>
      </c>
    </row>
    <row r="825" spans="1:18" x14ac:dyDescent="0.2">
      <c r="A825" s="48">
        <v>823</v>
      </c>
      <c r="B825" s="48">
        <v>1.0207944168768599</v>
      </c>
      <c r="C825" s="48">
        <v>2.0581164232989599E-2</v>
      </c>
      <c r="D825" s="48">
        <v>1.3176645552356E-2</v>
      </c>
      <c r="E825" s="48">
        <v>8.5407001066493904E-2</v>
      </c>
      <c r="F825" s="69">
        <v>0.164722471957988</v>
      </c>
      <c r="G825" s="48" t="s">
        <v>142</v>
      </c>
      <c r="H825" s="48">
        <v>1.52620491566662</v>
      </c>
      <c r="I825" s="48">
        <v>2.1346562539285501E-2</v>
      </c>
      <c r="J825" s="48">
        <v>498.34388232963499</v>
      </c>
      <c r="K825" s="48">
        <v>6.5301530846349496E-3</v>
      </c>
      <c r="L825" s="48">
        <v>6.7855414379441994E-2</v>
      </c>
      <c r="M825" s="48">
        <v>0.99999999999482903</v>
      </c>
      <c r="N825" s="48" t="s">
        <v>142</v>
      </c>
      <c r="O825" s="48">
        <v>2.1686531919913699E-2</v>
      </c>
      <c r="P825" s="48" t="s">
        <v>163</v>
      </c>
      <c r="Q825" s="48">
        <v>822</v>
      </c>
      <c r="R825" s="78" t="s">
        <v>8</v>
      </c>
    </row>
    <row r="826" spans="1:18" x14ac:dyDescent="0.2">
      <c r="A826" s="48">
        <v>824</v>
      </c>
      <c r="B826" s="48">
        <v>1.02083216321846</v>
      </c>
      <c r="C826" s="48">
        <v>2.06181409670965E-2</v>
      </c>
      <c r="D826" s="48">
        <v>1.31774578967454E-2</v>
      </c>
      <c r="E826" s="48">
        <v>8.6953197160831497E-2</v>
      </c>
      <c r="F826" s="48">
        <v>0.16477562645833499</v>
      </c>
      <c r="G826" s="48" t="s">
        <v>142</v>
      </c>
      <c r="H826" s="48">
        <v>1.5453966534327701</v>
      </c>
      <c r="I826" s="48">
        <v>2.1362728695776E-2</v>
      </c>
      <c r="J826" s="48">
        <v>499.69446033822197</v>
      </c>
      <c r="K826" s="48">
        <v>6.6322051588128999E-3</v>
      </c>
      <c r="L826" s="48">
        <v>6.8889733524856306E-2</v>
      </c>
      <c r="M826" s="48">
        <v>0.99999999999498501</v>
      </c>
      <c r="N826" s="48" t="s">
        <v>142</v>
      </c>
      <c r="O826" s="48">
        <v>2.1733971507745801E-2</v>
      </c>
      <c r="P826" s="48" t="s">
        <v>163</v>
      </c>
      <c r="Q826" s="48">
        <v>823</v>
      </c>
      <c r="R826" s="78" t="s">
        <v>8</v>
      </c>
    </row>
    <row r="827" spans="1:18" x14ac:dyDescent="0.2">
      <c r="A827" s="48">
        <v>825</v>
      </c>
      <c r="B827" s="48">
        <v>1.0208378186898399</v>
      </c>
      <c r="C827" s="48">
        <v>2.0623681011704201E-2</v>
      </c>
      <c r="D827" s="48">
        <v>1.3178372491450201E-2</v>
      </c>
      <c r="E827" s="48">
        <v>8.9119216168708895E-2</v>
      </c>
      <c r="F827" s="48">
        <v>0.16550632367239901</v>
      </c>
      <c r="G827" s="48" t="s">
        <v>142</v>
      </c>
      <c r="H827" s="48">
        <v>1.5669613654636201</v>
      </c>
      <c r="I827" s="48">
        <v>2.1385179460178601E-2</v>
      </c>
      <c r="J827" s="48">
        <v>499.80272644086898</v>
      </c>
      <c r="K827" s="48">
        <v>6.8071565345427599E-3</v>
      </c>
      <c r="L827" s="48">
        <v>6.9664240856326803E-2</v>
      </c>
      <c r="M827" s="48">
        <v>0.99999999999516398</v>
      </c>
      <c r="N827" s="48" t="s">
        <v>142</v>
      </c>
      <c r="O827" s="48">
        <v>2.1776803401773501E-2</v>
      </c>
      <c r="P827" s="48" t="s">
        <v>163</v>
      </c>
      <c r="Q827" s="48">
        <v>824</v>
      </c>
      <c r="R827" s="78" t="s">
        <v>8</v>
      </c>
    </row>
    <row r="828" spans="1:18" x14ac:dyDescent="0.2">
      <c r="A828" s="48">
        <v>826</v>
      </c>
      <c r="B828" s="48">
        <v>1.0209192101317901</v>
      </c>
      <c r="C828" s="48">
        <v>2.0703407875229101E-2</v>
      </c>
      <c r="D828" s="48">
        <v>1.3180060423135E-2</v>
      </c>
      <c r="E828" s="48">
        <v>8.9973043218948695E-2</v>
      </c>
      <c r="F828" s="48">
        <v>0.165650517140082</v>
      </c>
      <c r="G828" s="48" t="s">
        <v>142</v>
      </c>
      <c r="H828" s="48">
        <v>1.5699116293016699</v>
      </c>
      <c r="I828" s="48">
        <v>2.1436053830749601E-2</v>
      </c>
      <c r="J828" s="48">
        <v>503.433540589355</v>
      </c>
      <c r="K828" s="48">
        <v>7.0459163363159501E-3</v>
      </c>
      <c r="L828" s="48">
        <v>6.9962540104985496E-2</v>
      </c>
      <c r="M828" s="48">
        <v>0.99999999999546496</v>
      </c>
      <c r="N828" s="48" t="s">
        <v>142</v>
      </c>
      <c r="O828" s="48">
        <v>2.18394410959857E-2</v>
      </c>
      <c r="P828" s="48" t="s">
        <v>163</v>
      </c>
      <c r="Q828" s="48">
        <v>825</v>
      </c>
      <c r="R828" s="78" t="s">
        <v>8</v>
      </c>
    </row>
    <row r="829" spans="1:18" x14ac:dyDescent="0.2">
      <c r="A829" s="48">
        <v>827</v>
      </c>
      <c r="B829" s="48">
        <v>1.02093954874132</v>
      </c>
      <c r="C829" s="48">
        <v>2.0723329536738701E-2</v>
      </c>
      <c r="D829" s="48">
        <v>1.31801995579276E-2</v>
      </c>
      <c r="E829" s="48">
        <v>9.0810623578792604E-2</v>
      </c>
      <c r="F829" s="48">
        <v>0.16566282723294501</v>
      </c>
      <c r="G829" s="48" t="s">
        <v>142</v>
      </c>
      <c r="H829" s="48">
        <v>1.5816580195130301</v>
      </c>
      <c r="I829" s="48">
        <v>2.1498296320248099E-2</v>
      </c>
      <c r="J829" s="48">
        <v>503.87281688020801</v>
      </c>
      <c r="K829" s="48">
        <v>7.1332680738680401E-3</v>
      </c>
      <c r="L829" s="48">
        <v>6.9994821535659807E-2</v>
      </c>
      <c r="M829" s="48">
        <v>0.99999999999553202</v>
      </c>
      <c r="N829" s="48" t="s">
        <v>142</v>
      </c>
      <c r="O829" s="48">
        <v>2.19285726889757E-2</v>
      </c>
      <c r="P829" s="48" t="s">
        <v>163</v>
      </c>
      <c r="Q829" s="48">
        <v>826</v>
      </c>
      <c r="R829" s="78" t="s">
        <v>8</v>
      </c>
    </row>
    <row r="830" spans="1:18" x14ac:dyDescent="0.2">
      <c r="A830" s="48">
        <v>828</v>
      </c>
      <c r="B830" s="48">
        <v>1.0209451623618599</v>
      </c>
      <c r="C830" s="48">
        <v>2.07288280063757E-2</v>
      </c>
      <c r="D830" s="48">
        <v>1.31802256332555E-2</v>
      </c>
      <c r="E830" s="48">
        <v>9.2320251487473706E-2</v>
      </c>
      <c r="F830" s="48">
        <v>0.16573204376181799</v>
      </c>
      <c r="G830" s="48" t="s">
        <v>142</v>
      </c>
      <c r="H830" s="48">
        <v>1.5837035558922199</v>
      </c>
      <c r="I830" s="48">
        <v>2.1513780075643099E-2</v>
      </c>
      <c r="J830" s="48">
        <v>504.46182189065001</v>
      </c>
      <c r="K830" s="48">
        <v>7.1861999290291001E-3</v>
      </c>
      <c r="L830" s="48">
        <v>7.1454996405551502E-2</v>
      </c>
      <c r="M830" s="48">
        <v>0.99999999999589995</v>
      </c>
      <c r="N830" s="48" t="s">
        <v>142</v>
      </c>
      <c r="O830" s="48">
        <v>2.1946424215766001E-2</v>
      </c>
      <c r="P830" s="48" t="s">
        <v>163</v>
      </c>
      <c r="Q830" s="48">
        <v>827</v>
      </c>
      <c r="R830" s="78" t="s">
        <v>8</v>
      </c>
    </row>
    <row r="831" spans="1:18" x14ac:dyDescent="0.2">
      <c r="A831" s="48">
        <v>829</v>
      </c>
      <c r="B831" s="48">
        <v>1.0209801783507</v>
      </c>
      <c r="C831" s="48">
        <v>2.0763125037860399E-2</v>
      </c>
      <c r="D831" s="48">
        <v>1.3180342073444399E-2</v>
      </c>
      <c r="E831" s="48">
        <v>9.3654721267213206E-2</v>
      </c>
      <c r="F831" s="48">
        <v>0.165737449079295</v>
      </c>
      <c r="G831" s="48" t="s">
        <v>142</v>
      </c>
      <c r="H831" s="48">
        <v>1.58414818189757</v>
      </c>
      <c r="I831" s="48">
        <v>2.1681727067045999E-2</v>
      </c>
      <c r="J831" s="48">
        <v>507.64768777839299</v>
      </c>
      <c r="K831" s="48">
        <v>7.2232115911013001E-3</v>
      </c>
      <c r="L831" s="48">
        <v>7.1560058043893301E-2</v>
      </c>
      <c r="M831" s="48">
        <v>0.99999999999603495</v>
      </c>
      <c r="N831" s="48" t="s">
        <v>142</v>
      </c>
      <c r="O831" s="48">
        <v>2.20859241242253E-2</v>
      </c>
      <c r="P831" s="48" t="s">
        <v>163</v>
      </c>
      <c r="Q831" s="48">
        <v>828</v>
      </c>
      <c r="R831" s="78" t="s">
        <v>8</v>
      </c>
    </row>
    <row r="832" spans="1:18" x14ac:dyDescent="0.2">
      <c r="A832" s="48">
        <v>830</v>
      </c>
      <c r="B832" s="48">
        <v>1.0210217826435199</v>
      </c>
      <c r="C832" s="48">
        <v>2.0803873571517899E-2</v>
      </c>
      <c r="D832" s="48">
        <v>1.31811153815632E-2</v>
      </c>
      <c r="E832" s="48">
        <v>9.4174814905963494E-2</v>
      </c>
      <c r="F832" s="48">
        <v>0.16693563075114801</v>
      </c>
      <c r="G832" s="48" t="s">
        <v>142</v>
      </c>
      <c r="H832" s="48">
        <v>1.59076998252632</v>
      </c>
      <c r="I832" s="48">
        <v>2.1686531919913699E-2</v>
      </c>
      <c r="J832" s="48">
        <v>510.56337499353901</v>
      </c>
      <c r="K832" s="48">
        <v>7.2372777650287802E-3</v>
      </c>
      <c r="L832" s="48">
        <v>7.2891493415184597E-2</v>
      </c>
      <c r="M832" s="48">
        <v>0.99999999999612099</v>
      </c>
      <c r="N832" s="48" t="s">
        <v>142</v>
      </c>
      <c r="O832" s="48">
        <v>2.2116472277025699E-2</v>
      </c>
      <c r="P832" s="48" t="s">
        <v>163</v>
      </c>
      <c r="Q832" s="48">
        <v>829</v>
      </c>
      <c r="R832" s="78" t="s">
        <v>8</v>
      </c>
    </row>
    <row r="833" spans="1:18" x14ac:dyDescent="0.2">
      <c r="A833" s="48">
        <v>831</v>
      </c>
      <c r="B833" s="48">
        <v>1.0210455753790499</v>
      </c>
      <c r="C833" s="48">
        <v>2.0827176167721902E-2</v>
      </c>
      <c r="D833" s="48">
        <v>1.31840761102195E-2</v>
      </c>
      <c r="E833" s="48">
        <v>9.5618235813625996E-2</v>
      </c>
      <c r="F833" s="48">
        <v>0.16772037714520399</v>
      </c>
      <c r="G833" s="48" t="s">
        <v>142</v>
      </c>
      <c r="H833" s="48">
        <v>1.6087100576876301</v>
      </c>
      <c r="I833" s="48">
        <v>2.1733971507745801E-2</v>
      </c>
      <c r="J833" s="48">
        <v>510.87276206702597</v>
      </c>
      <c r="K833" s="48">
        <v>7.30415323830796E-3</v>
      </c>
      <c r="L833" s="48">
        <v>7.3663538510970406E-2</v>
      </c>
      <c r="M833" s="48">
        <v>0.99999999999637001</v>
      </c>
      <c r="N833" s="48" t="s">
        <v>142</v>
      </c>
      <c r="O833" s="48">
        <v>2.2317838718419102E-2</v>
      </c>
      <c r="P833" s="48" t="s">
        <v>163</v>
      </c>
      <c r="Q833" s="48">
        <v>830</v>
      </c>
      <c r="R833" s="78" t="s">
        <v>8</v>
      </c>
    </row>
    <row r="834" spans="1:18" x14ac:dyDescent="0.2">
      <c r="A834" s="48">
        <v>832</v>
      </c>
      <c r="B834" s="48">
        <v>1.02104617734188</v>
      </c>
      <c r="C834" s="48">
        <v>2.0827765722846499E-2</v>
      </c>
      <c r="D834" s="48">
        <v>1.31848029972155E-2</v>
      </c>
      <c r="E834" s="48">
        <v>9.6116437156501602E-2</v>
      </c>
      <c r="F834" s="48">
        <v>0.16939201528079201</v>
      </c>
      <c r="G834" s="48" t="s">
        <v>142</v>
      </c>
      <c r="H834" s="48">
        <v>1.62800771705443</v>
      </c>
      <c r="I834" s="48">
        <v>2.1776803401773501E-2</v>
      </c>
      <c r="J834" s="48">
        <v>511.08600313571702</v>
      </c>
      <c r="K834" s="48">
        <v>7.3110612625642696E-3</v>
      </c>
      <c r="L834" s="48">
        <v>7.3975204942183306E-2</v>
      </c>
      <c r="M834" s="48">
        <v>0.99999999999643197</v>
      </c>
      <c r="N834" s="48" t="s">
        <v>142</v>
      </c>
      <c r="O834" s="48">
        <v>2.2392977426093599E-2</v>
      </c>
      <c r="P834" s="48" t="s">
        <v>163</v>
      </c>
      <c r="Q834" s="48">
        <v>831</v>
      </c>
      <c r="R834" s="78" t="s">
        <v>8</v>
      </c>
    </row>
    <row r="835" spans="1:18" x14ac:dyDescent="0.2">
      <c r="A835" s="48">
        <v>833</v>
      </c>
      <c r="B835" s="48">
        <v>1.0210879583285799</v>
      </c>
      <c r="C835" s="48">
        <v>2.0868684667373301E-2</v>
      </c>
      <c r="D835" s="48">
        <v>1.3185334795128401E-2</v>
      </c>
      <c r="E835" s="48">
        <v>9.91575295665795E-2</v>
      </c>
      <c r="F835" s="48">
        <v>0.172029927820016</v>
      </c>
      <c r="G835" s="48" t="s">
        <v>142</v>
      </c>
      <c r="H835" s="48">
        <v>1.63560863486124</v>
      </c>
      <c r="I835" s="48">
        <v>2.18394410959857E-2</v>
      </c>
      <c r="J835" s="48">
        <v>511.55258353507099</v>
      </c>
      <c r="K835" s="48">
        <v>7.3297865390101798E-3</v>
      </c>
      <c r="L835" s="48">
        <v>7.4174911925673701E-2</v>
      </c>
      <c r="M835" s="48">
        <v>0.99999999999649303</v>
      </c>
      <c r="N835" s="48" t="s">
        <v>142</v>
      </c>
      <c r="O835" s="48">
        <v>2.2409986240661602E-2</v>
      </c>
      <c r="P835" s="48" t="s">
        <v>163</v>
      </c>
      <c r="Q835" s="48">
        <v>832</v>
      </c>
      <c r="R835" s="78" t="s">
        <v>8</v>
      </c>
    </row>
    <row r="836" spans="1:18" x14ac:dyDescent="0.2">
      <c r="A836" s="48">
        <v>834</v>
      </c>
      <c r="B836" s="48">
        <v>1.02114086219116</v>
      </c>
      <c r="C836" s="48">
        <v>2.0920494593926399E-2</v>
      </c>
      <c r="D836" s="48">
        <v>1.31862767491413E-2</v>
      </c>
      <c r="E836" s="48">
        <v>9.9789945139235697E-2</v>
      </c>
      <c r="F836" s="48">
        <v>0.172375506978311</v>
      </c>
      <c r="G836" s="48" t="s">
        <v>142</v>
      </c>
      <c r="H836" s="48">
        <v>1.6512820107561901</v>
      </c>
      <c r="I836" s="48">
        <v>2.19285726889757E-2</v>
      </c>
      <c r="J836" s="48">
        <v>512.56615891917102</v>
      </c>
      <c r="K836" s="48">
        <v>7.3455677701309303E-3</v>
      </c>
      <c r="L836" s="48">
        <v>7.55607956564886E-2</v>
      </c>
      <c r="M836" s="48">
        <v>0.99999999999660705</v>
      </c>
      <c r="N836" s="48" t="s">
        <v>142</v>
      </c>
      <c r="O836" s="48">
        <v>2.2441339229813499E-2</v>
      </c>
      <c r="P836" s="48" t="s">
        <v>163</v>
      </c>
      <c r="Q836" s="48">
        <v>833</v>
      </c>
      <c r="R836" s="78" t="s">
        <v>8</v>
      </c>
    </row>
    <row r="837" spans="1:18" x14ac:dyDescent="0.2">
      <c r="A837" s="48">
        <v>835</v>
      </c>
      <c r="B837" s="48">
        <v>1.0211676951699</v>
      </c>
      <c r="C837" s="48">
        <v>2.0946771699446701E-2</v>
      </c>
      <c r="D837" s="48">
        <v>1.31867124077039E-2</v>
      </c>
      <c r="E837" s="48">
        <v>0.101353742495469</v>
      </c>
      <c r="F837" s="48">
        <v>0.173043946438693</v>
      </c>
      <c r="G837" s="48" t="s">
        <v>142</v>
      </c>
      <c r="H837" s="48">
        <v>1.65205281317902</v>
      </c>
      <c r="I837" s="48">
        <v>2.1946424215766001E-2</v>
      </c>
      <c r="J837" s="48">
        <v>512.78126126568998</v>
      </c>
      <c r="K837" s="48">
        <v>7.36789805015735E-3</v>
      </c>
      <c r="L837" s="48">
        <v>7.56770716417908E-2</v>
      </c>
      <c r="M837" s="48">
        <v>0.99999999999674605</v>
      </c>
      <c r="N837" s="48" t="s">
        <v>142</v>
      </c>
      <c r="O837" s="48">
        <v>2.24456061310251E-2</v>
      </c>
      <c r="P837" s="48" t="s">
        <v>163</v>
      </c>
      <c r="Q837" s="48">
        <v>834</v>
      </c>
      <c r="R837" s="78" t="s">
        <v>8</v>
      </c>
    </row>
    <row r="838" spans="1:18" x14ac:dyDescent="0.2">
      <c r="A838" s="48">
        <v>836</v>
      </c>
      <c r="B838" s="48">
        <v>1.0211874411502699</v>
      </c>
      <c r="C838" s="48">
        <v>2.0966108180181402E-2</v>
      </c>
      <c r="D838" s="48">
        <v>1.31868016968925E-2</v>
      </c>
      <c r="E838" s="48">
        <v>0.10168212224010199</v>
      </c>
      <c r="F838" s="48">
        <v>0.173692249515739</v>
      </c>
      <c r="G838" s="48" t="s">
        <v>142</v>
      </c>
      <c r="H838" s="48">
        <v>1.6698426634252399</v>
      </c>
      <c r="I838" s="48">
        <v>2.20859241242253E-2</v>
      </c>
      <c r="J838" s="48">
        <v>515.84884466956896</v>
      </c>
      <c r="K838" s="48">
        <v>7.5297033076382096E-3</v>
      </c>
      <c r="L838" s="48">
        <v>7.6451770226889898E-2</v>
      </c>
      <c r="M838" s="48">
        <v>0.99999999999691502</v>
      </c>
      <c r="N838" s="48" t="s">
        <v>142</v>
      </c>
      <c r="O838" s="48">
        <v>2.2492117249452201E-2</v>
      </c>
      <c r="P838" s="48" t="s">
        <v>163</v>
      </c>
      <c r="Q838" s="48">
        <v>835</v>
      </c>
      <c r="R838" s="78" t="s">
        <v>8</v>
      </c>
    </row>
    <row r="839" spans="1:18" x14ac:dyDescent="0.2">
      <c r="A839" s="48">
        <v>837</v>
      </c>
      <c r="B839" s="48">
        <v>1.02120804527594</v>
      </c>
      <c r="C839" s="48">
        <v>2.0986284611052699E-2</v>
      </c>
      <c r="D839" s="48">
        <v>1.31910086594226E-2</v>
      </c>
      <c r="E839" s="48">
        <v>0.10248055902294299</v>
      </c>
      <c r="F839" s="48">
        <v>0.17386625116309501</v>
      </c>
      <c r="G839" s="48" t="s">
        <v>142</v>
      </c>
      <c r="H839" s="48">
        <v>1.6933588189283399</v>
      </c>
      <c r="I839" s="48">
        <v>2.2116472277025699E-2</v>
      </c>
      <c r="J839" s="48">
        <v>516.41556506726999</v>
      </c>
      <c r="K839" s="48">
        <v>7.6018361317267396E-3</v>
      </c>
      <c r="L839" s="48">
        <v>7.6523899812701204E-2</v>
      </c>
      <c r="M839" s="48">
        <v>0.99999999999691502</v>
      </c>
      <c r="N839" s="48" t="s">
        <v>142</v>
      </c>
      <c r="O839" s="48">
        <v>2.2557573798049201E-2</v>
      </c>
      <c r="P839" s="48" t="s">
        <v>163</v>
      </c>
      <c r="Q839" s="48">
        <v>836</v>
      </c>
      <c r="R839" s="78" t="s">
        <v>8</v>
      </c>
    </row>
    <row r="840" spans="1:18" x14ac:dyDescent="0.2">
      <c r="A840" s="48">
        <v>838</v>
      </c>
      <c r="B840" s="48">
        <v>1.0212402706775101</v>
      </c>
      <c r="C840" s="48">
        <v>2.1017840270329501E-2</v>
      </c>
      <c r="D840" s="48">
        <v>1.31966924845841E-2</v>
      </c>
      <c r="E840" s="48">
        <v>0.103315636927997</v>
      </c>
      <c r="F840" s="48">
        <v>0.17400990363298299</v>
      </c>
      <c r="G840" s="48" t="s">
        <v>142</v>
      </c>
      <c r="H840" s="48">
        <v>1.71897296591465</v>
      </c>
      <c r="I840" s="48">
        <v>2.2317838718419102E-2</v>
      </c>
      <c r="J840" s="48">
        <v>519.37688390366498</v>
      </c>
      <c r="K840" s="48">
        <v>7.6198211620611004E-3</v>
      </c>
      <c r="L840" s="48">
        <v>7.73306580586441E-2</v>
      </c>
      <c r="M840" s="48">
        <v>0.99999999999692202</v>
      </c>
      <c r="N840" s="48" t="s">
        <v>142</v>
      </c>
      <c r="O840" s="69">
        <v>2.2634663377509599E-2</v>
      </c>
      <c r="P840" s="48" t="s">
        <v>163</v>
      </c>
      <c r="Q840" s="48">
        <v>837</v>
      </c>
      <c r="R840" s="78" t="s">
        <v>8</v>
      </c>
    </row>
    <row r="841" spans="1:18" x14ac:dyDescent="0.2">
      <c r="A841" s="48">
        <v>839</v>
      </c>
      <c r="B841" s="48">
        <v>1.0212660420684101</v>
      </c>
      <c r="C841" s="48">
        <v>2.1043075336427401E-2</v>
      </c>
      <c r="D841" s="48">
        <v>1.3197450171610701E-2</v>
      </c>
      <c r="E841" s="48">
        <v>0.103321036443303</v>
      </c>
      <c r="F841" s="48">
        <v>0.174063598103499</v>
      </c>
      <c r="G841" s="48" t="s">
        <v>142</v>
      </c>
      <c r="H841" s="48">
        <v>1.7223643890470299</v>
      </c>
      <c r="I841" s="48">
        <v>2.2392977426093599E-2</v>
      </c>
      <c r="J841" s="48">
        <v>521.68930361558705</v>
      </c>
      <c r="K841" s="48">
        <v>7.6216897708625501E-3</v>
      </c>
      <c r="L841" s="48">
        <v>7.7487276513977701E-2</v>
      </c>
      <c r="M841" s="48">
        <v>0.99999999999702305</v>
      </c>
      <c r="N841" s="48" t="s">
        <v>142</v>
      </c>
      <c r="O841" s="48">
        <v>2.2669554610314301E-2</v>
      </c>
      <c r="P841" s="48" t="s">
        <v>163</v>
      </c>
      <c r="Q841" s="48">
        <v>838</v>
      </c>
      <c r="R841" s="78" t="s">
        <v>8</v>
      </c>
    </row>
    <row r="842" spans="1:18" x14ac:dyDescent="0.2">
      <c r="A842" s="48">
        <v>840</v>
      </c>
      <c r="B842" s="48">
        <v>1.02128828959888</v>
      </c>
      <c r="C842" s="48">
        <v>2.1064859364511902E-2</v>
      </c>
      <c r="D842" s="48">
        <v>1.3201001605993501E-2</v>
      </c>
      <c r="E842" s="48">
        <v>0.10360777950563201</v>
      </c>
      <c r="F842" s="48">
        <v>0.1741440551357</v>
      </c>
      <c r="G842" s="48" t="s">
        <v>142</v>
      </c>
      <c r="H842" s="48">
        <v>1.7446290972838401</v>
      </c>
      <c r="I842" s="48">
        <v>2.2409986240661602E-2</v>
      </c>
      <c r="J842" s="48">
        <v>524.508665852891</v>
      </c>
      <c r="K842" s="48">
        <v>7.8875634380671106E-3</v>
      </c>
      <c r="L842" s="48">
        <v>7.7487307821887397E-2</v>
      </c>
      <c r="M842" s="48">
        <v>0.99999999999741995</v>
      </c>
      <c r="N842" s="48" t="s">
        <v>142</v>
      </c>
      <c r="O842" s="48">
        <v>2.2680503819522201E-2</v>
      </c>
      <c r="P842" s="48" t="s">
        <v>163</v>
      </c>
      <c r="Q842" s="48">
        <v>839</v>
      </c>
      <c r="R842" s="78" t="s">
        <v>8</v>
      </c>
    </row>
    <row r="843" spans="1:18" x14ac:dyDescent="0.2">
      <c r="A843" s="48">
        <v>841</v>
      </c>
      <c r="B843" s="48">
        <v>1.02129015695855</v>
      </c>
      <c r="C843" s="48">
        <v>2.1066687798247399E-2</v>
      </c>
      <c r="D843" s="48">
        <v>1.3201872980621599E-2</v>
      </c>
      <c r="E843" s="48">
        <v>0.10450724284884801</v>
      </c>
      <c r="F843" s="48">
        <v>0.174458597496506</v>
      </c>
      <c r="G843" s="48" t="s">
        <v>142</v>
      </c>
      <c r="H843" s="48">
        <v>1.75420709095976</v>
      </c>
      <c r="I843" s="48">
        <v>2.2441339229813499E-2</v>
      </c>
      <c r="J843" s="48">
        <v>524.90953551841801</v>
      </c>
      <c r="K843" s="48">
        <v>7.9197245525162007E-3</v>
      </c>
      <c r="L843" s="48">
        <v>7.75769679899211E-2</v>
      </c>
      <c r="M843" s="48">
        <v>0.99999999999765099</v>
      </c>
      <c r="N843" s="48" t="s">
        <v>142</v>
      </c>
      <c r="O843" s="48">
        <v>2.2758125887242599E-2</v>
      </c>
      <c r="P843" s="48" t="s">
        <v>163</v>
      </c>
      <c r="Q843" s="48">
        <v>840</v>
      </c>
      <c r="R843" s="78" t="s">
        <v>8</v>
      </c>
    </row>
    <row r="844" spans="1:18" x14ac:dyDescent="0.2">
      <c r="A844" s="48">
        <v>842</v>
      </c>
      <c r="B844" s="48">
        <v>1.0213325208941</v>
      </c>
      <c r="C844" s="48">
        <v>2.11081677407003E-2</v>
      </c>
      <c r="D844" s="48">
        <v>1.32037560364898E-2</v>
      </c>
      <c r="E844" s="48">
        <v>0.10467255951270001</v>
      </c>
      <c r="F844" s="48">
        <v>0.17452847346449099</v>
      </c>
      <c r="G844" s="48" t="s">
        <v>142</v>
      </c>
      <c r="H844" s="48">
        <v>1.7603101735065101</v>
      </c>
      <c r="I844" s="48">
        <v>2.24456061310251E-2</v>
      </c>
      <c r="J844" s="48">
        <v>525.41393972325397</v>
      </c>
      <c r="K844" s="48">
        <v>8.1201752915274206E-3</v>
      </c>
      <c r="L844" s="48">
        <v>7.8969103454922196E-2</v>
      </c>
      <c r="M844" s="48">
        <v>0.99999999999777001</v>
      </c>
      <c r="N844" s="48" t="s">
        <v>142</v>
      </c>
      <c r="O844" s="48">
        <v>2.2892624152551E-2</v>
      </c>
      <c r="P844" s="48" t="s">
        <v>163</v>
      </c>
      <c r="Q844" s="48">
        <v>841</v>
      </c>
      <c r="R844" s="78" t="s">
        <v>8</v>
      </c>
    </row>
    <row r="845" spans="1:18" x14ac:dyDescent="0.2">
      <c r="A845" s="48">
        <v>843</v>
      </c>
      <c r="B845" s="48">
        <v>1.02134408660981</v>
      </c>
      <c r="C845" s="48">
        <v>2.11194918197702E-2</v>
      </c>
      <c r="D845" s="48">
        <v>1.3205235236077899E-2</v>
      </c>
      <c r="E845" s="48">
        <v>0.10595217492812101</v>
      </c>
      <c r="F845" s="48">
        <v>0.17489381896209999</v>
      </c>
      <c r="G845" s="48" t="s">
        <v>142</v>
      </c>
      <c r="H845" s="48">
        <v>1.76425764633212</v>
      </c>
      <c r="I845" s="48">
        <v>2.2492117249452201E-2</v>
      </c>
      <c r="J845" s="48">
        <v>525.41965982054205</v>
      </c>
      <c r="K845" s="48">
        <v>8.1994949792894394E-3</v>
      </c>
      <c r="L845" s="48">
        <v>7.9245715661817803E-2</v>
      </c>
      <c r="M845" s="48">
        <v>0.99999999999779499</v>
      </c>
      <c r="N845" s="48" t="s">
        <v>142</v>
      </c>
      <c r="O845" s="69">
        <v>2.2909435002323002E-2</v>
      </c>
      <c r="P845" s="48" t="s">
        <v>163</v>
      </c>
      <c r="Q845" s="48">
        <v>842</v>
      </c>
      <c r="R845" s="78" t="s">
        <v>8</v>
      </c>
    </row>
    <row r="846" spans="1:18" x14ac:dyDescent="0.2">
      <c r="A846" s="48">
        <v>844</v>
      </c>
      <c r="B846" s="48">
        <v>1.0213442705339499</v>
      </c>
      <c r="C846" s="48">
        <v>2.1119671900236298E-2</v>
      </c>
      <c r="D846" s="48">
        <v>1.3205307943200699E-2</v>
      </c>
      <c r="E846" s="48">
        <v>0.105953922821609</v>
      </c>
      <c r="F846" s="48">
        <v>0.177626229758997</v>
      </c>
      <c r="G846" s="48" t="s">
        <v>142</v>
      </c>
      <c r="H846" s="48">
        <v>1.76783092866977</v>
      </c>
      <c r="I846" s="48">
        <v>2.2557573798049201E-2</v>
      </c>
      <c r="J846" s="48">
        <v>529.87568256366103</v>
      </c>
      <c r="K846" s="48">
        <v>8.2118711356727898E-3</v>
      </c>
      <c r="L846" s="48">
        <v>8.00391538499024E-2</v>
      </c>
      <c r="M846" s="48">
        <v>0.99999999999804201</v>
      </c>
      <c r="N846" s="48" t="s">
        <v>142</v>
      </c>
      <c r="O846" s="48">
        <v>2.2923148839351301E-2</v>
      </c>
      <c r="P846" s="48" t="s">
        <v>163</v>
      </c>
      <c r="Q846" s="48">
        <v>843</v>
      </c>
      <c r="R846" s="78" t="s">
        <v>8</v>
      </c>
    </row>
    <row r="847" spans="1:18" x14ac:dyDescent="0.2">
      <c r="A847" s="48">
        <v>845</v>
      </c>
      <c r="B847" s="48">
        <v>1.02140618523028</v>
      </c>
      <c r="C847" s="48">
        <v>2.1180290852659999E-2</v>
      </c>
      <c r="D847" s="48">
        <v>1.32074153524734E-2</v>
      </c>
      <c r="E847" s="48">
        <v>0.10728024407197299</v>
      </c>
      <c r="F847" s="48">
        <v>0.177763495357419</v>
      </c>
      <c r="G847" s="48" t="s">
        <v>142</v>
      </c>
      <c r="H847" s="48">
        <v>1.77921595893811</v>
      </c>
      <c r="I847" s="69">
        <v>2.2634663377509599E-2</v>
      </c>
      <c r="J847" s="48">
        <v>530.93977297297999</v>
      </c>
      <c r="K847" s="48">
        <v>8.2455008203992201E-3</v>
      </c>
      <c r="L847" s="48">
        <v>8.0969441280736104E-2</v>
      </c>
      <c r="M847" s="48">
        <v>0.99999999999809097</v>
      </c>
      <c r="N847" s="48" t="s">
        <v>142</v>
      </c>
      <c r="O847" s="69">
        <v>2.3034716288312801E-2</v>
      </c>
      <c r="P847" s="48" t="s">
        <v>163</v>
      </c>
      <c r="Q847" s="48">
        <v>844</v>
      </c>
      <c r="R847" s="78" t="s">
        <v>8</v>
      </c>
    </row>
    <row r="848" spans="1:18" x14ac:dyDescent="0.2">
      <c r="A848" s="48">
        <v>846</v>
      </c>
      <c r="B848" s="48">
        <v>1.02142764463046</v>
      </c>
      <c r="C848" s="48">
        <v>2.1201300295399999E-2</v>
      </c>
      <c r="D848" s="48">
        <v>1.32108900359671E-2</v>
      </c>
      <c r="E848" s="48">
        <v>0.107516791698941</v>
      </c>
      <c r="F848" s="48">
        <v>0.17788826712792799</v>
      </c>
      <c r="G848" s="48" t="s">
        <v>142</v>
      </c>
      <c r="H848" s="48">
        <v>1.7800602599700499</v>
      </c>
      <c r="I848" s="48">
        <v>2.2669554610314301E-2</v>
      </c>
      <c r="J848" s="48">
        <v>532.13886669983401</v>
      </c>
      <c r="K848" s="48">
        <v>8.3437325664348794E-3</v>
      </c>
      <c r="L848" s="48">
        <v>8.1224887570234799E-2</v>
      </c>
      <c r="M848" s="48">
        <v>0.99999999999813804</v>
      </c>
      <c r="N848" s="48" t="s">
        <v>142</v>
      </c>
      <c r="O848" s="48">
        <v>2.3324699916649899E-2</v>
      </c>
      <c r="P848" s="48" t="s">
        <v>163</v>
      </c>
      <c r="Q848" s="48">
        <v>845</v>
      </c>
      <c r="R848" s="78" t="s">
        <v>8</v>
      </c>
    </row>
    <row r="849" spans="1:18" x14ac:dyDescent="0.2">
      <c r="A849" s="48">
        <v>847</v>
      </c>
      <c r="B849" s="48">
        <v>1.0214710922427801</v>
      </c>
      <c r="C849" s="48">
        <v>2.1243835553306199E-2</v>
      </c>
      <c r="D849" s="48">
        <v>1.3214586229761001E-2</v>
      </c>
      <c r="E849" s="48">
        <v>0.109397959023569</v>
      </c>
      <c r="F849" s="48">
        <v>0.17839142011094</v>
      </c>
      <c r="G849" s="48" t="s">
        <v>142</v>
      </c>
      <c r="H849" s="48">
        <v>1.78945459669748</v>
      </c>
      <c r="I849" s="48">
        <v>2.2680503819522201E-2</v>
      </c>
      <c r="J849" s="48">
        <v>534.25444531785502</v>
      </c>
      <c r="K849" s="48">
        <v>8.4412293123805899E-3</v>
      </c>
      <c r="L849" s="48">
        <v>8.3671982040386103E-2</v>
      </c>
      <c r="M849" s="48">
        <v>0.99999999999821498</v>
      </c>
      <c r="N849" s="48" t="s">
        <v>142</v>
      </c>
      <c r="O849" s="48">
        <v>2.33383458332398E-2</v>
      </c>
      <c r="P849" s="48" t="s">
        <v>163</v>
      </c>
      <c r="Q849" s="48">
        <v>846</v>
      </c>
      <c r="R849" s="78" t="s">
        <v>8</v>
      </c>
    </row>
    <row r="850" spans="1:18" x14ac:dyDescent="0.2">
      <c r="A850" s="48">
        <v>848</v>
      </c>
      <c r="B850" s="48">
        <v>1.02147439135999</v>
      </c>
      <c r="C850" s="48">
        <v>2.12470653186034E-2</v>
      </c>
      <c r="D850" s="48">
        <v>1.32147183254604E-2</v>
      </c>
      <c r="E850" s="48">
        <v>0.109515332396322</v>
      </c>
      <c r="F850" s="48">
        <v>0.17998280840716899</v>
      </c>
      <c r="G850" s="48" t="s">
        <v>142</v>
      </c>
      <c r="H850" s="48">
        <v>1.8321113744717801</v>
      </c>
      <c r="I850" s="48">
        <v>2.2758125887242599E-2</v>
      </c>
      <c r="J850" s="48">
        <v>535.42676423916805</v>
      </c>
      <c r="K850" s="48">
        <v>8.5967149982703103E-3</v>
      </c>
      <c r="L850" s="48">
        <v>8.5123361408663806E-2</v>
      </c>
      <c r="M850" s="48">
        <v>0.99999999999823996</v>
      </c>
      <c r="N850" s="48" t="s">
        <v>142</v>
      </c>
      <c r="O850" s="48">
        <v>2.3357863774412999E-2</v>
      </c>
      <c r="P850" s="48" t="s">
        <v>163</v>
      </c>
      <c r="Q850" s="48">
        <v>847</v>
      </c>
      <c r="R850" s="78" t="s">
        <v>8</v>
      </c>
    </row>
    <row r="851" spans="1:18" x14ac:dyDescent="0.2">
      <c r="A851" s="48">
        <v>849</v>
      </c>
      <c r="B851" s="48">
        <v>1.0215168956748699</v>
      </c>
      <c r="C851" s="48">
        <v>2.12886752022583E-2</v>
      </c>
      <c r="D851" s="48">
        <v>1.32151555220952E-2</v>
      </c>
      <c r="E851" s="48">
        <v>0.10978014056034301</v>
      </c>
      <c r="F851" s="48">
        <v>0.18002980212028699</v>
      </c>
      <c r="G851" s="48" t="s">
        <v>142</v>
      </c>
      <c r="H851" s="48">
        <v>1.84079318562493</v>
      </c>
      <c r="I851" s="48">
        <v>2.2832562912756701E-2</v>
      </c>
      <c r="J851" s="48">
        <v>537.82613013669902</v>
      </c>
      <c r="K851" s="69">
        <v>8.7180298041238599E-3</v>
      </c>
      <c r="L851" s="48">
        <v>8.6215893897673895E-2</v>
      </c>
      <c r="M851" s="48">
        <v>0.99999999999826805</v>
      </c>
      <c r="N851" s="48" t="s">
        <v>142</v>
      </c>
      <c r="O851" s="48">
        <v>2.3442089567796399E-2</v>
      </c>
      <c r="P851" s="48" t="s">
        <v>163</v>
      </c>
      <c r="Q851" s="48">
        <v>848</v>
      </c>
      <c r="R851" s="78" t="s">
        <v>8</v>
      </c>
    </row>
    <row r="852" spans="1:18" x14ac:dyDescent="0.2">
      <c r="A852" s="48">
        <v>850</v>
      </c>
      <c r="B852" s="48">
        <v>1.0215813688190101</v>
      </c>
      <c r="C852" s="48">
        <v>2.1351788313639299E-2</v>
      </c>
      <c r="D852" s="48">
        <v>1.3217483084289199E-2</v>
      </c>
      <c r="E852" s="48">
        <v>0.109801489181027</v>
      </c>
      <c r="F852" s="48">
        <v>0.180635989097363</v>
      </c>
      <c r="G852" s="48" t="s">
        <v>142</v>
      </c>
      <c r="H852" s="48">
        <v>1.85208700636065</v>
      </c>
      <c r="I852" s="48">
        <v>2.2892624152551E-2</v>
      </c>
      <c r="J852" s="48">
        <v>538.09156700428002</v>
      </c>
      <c r="K852" s="48">
        <v>8.9875113123693406E-3</v>
      </c>
      <c r="L852" s="48">
        <v>8.7036231632932101E-2</v>
      </c>
      <c r="M852" s="48">
        <v>0.99999999999834799</v>
      </c>
      <c r="N852" s="48" t="s">
        <v>142</v>
      </c>
      <c r="O852" s="48">
        <v>2.3508240209415599E-2</v>
      </c>
      <c r="P852" s="48" t="s">
        <v>163</v>
      </c>
      <c r="Q852" s="48">
        <v>849</v>
      </c>
      <c r="R852" s="78" t="s">
        <v>8</v>
      </c>
    </row>
    <row r="853" spans="1:18" x14ac:dyDescent="0.2">
      <c r="A853" s="48">
        <v>851</v>
      </c>
      <c r="B853" s="48">
        <v>1.02158424149646</v>
      </c>
      <c r="C853" s="48">
        <v>2.13546003005224E-2</v>
      </c>
      <c r="D853" s="48">
        <v>1.32185912922274E-2</v>
      </c>
      <c r="E853" s="48">
        <v>0.109831306646655</v>
      </c>
      <c r="F853" s="48">
        <v>0.181254149459948</v>
      </c>
      <c r="G853" s="48" t="s">
        <v>142</v>
      </c>
      <c r="H853" s="48">
        <v>1.88468564101939</v>
      </c>
      <c r="I853" s="69">
        <v>2.2909435002323002E-2</v>
      </c>
      <c r="J853" s="48">
        <v>541.52686663417796</v>
      </c>
      <c r="K853" s="48">
        <v>9.0086896470172994E-3</v>
      </c>
      <c r="L853" s="48">
        <v>8.7716123218098893E-2</v>
      </c>
      <c r="M853" s="48">
        <v>0.99999999999838496</v>
      </c>
      <c r="N853" s="48" t="s">
        <v>142</v>
      </c>
      <c r="O853" s="48">
        <v>2.3520181085892201E-2</v>
      </c>
      <c r="P853" s="48" t="s">
        <v>163</v>
      </c>
      <c r="Q853" s="48">
        <v>850</v>
      </c>
      <c r="R853" s="78" t="s">
        <v>8</v>
      </c>
    </row>
    <row r="854" spans="1:18" x14ac:dyDescent="0.2">
      <c r="A854" s="48">
        <v>852</v>
      </c>
      <c r="B854" s="48">
        <v>1.0216065352982799</v>
      </c>
      <c r="C854" s="48">
        <v>2.1376422836212699E-2</v>
      </c>
      <c r="D854" s="48">
        <v>1.32204572887718E-2</v>
      </c>
      <c r="E854" s="48">
        <v>0.110297761065314</v>
      </c>
      <c r="F854" s="48">
        <v>0.18137785499262801</v>
      </c>
      <c r="G854" s="48" t="s">
        <v>142</v>
      </c>
      <c r="H854" s="48">
        <v>1.89292025334004</v>
      </c>
      <c r="I854" s="48">
        <v>2.2923148839351301E-2</v>
      </c>
      <c r="J854" s="48">
        <v>544.61197425108196</v>
      </c>
      <c r="K854" s="48">
        <v>9.0150637940362502E-3</v>
      </c>
      <c r="L854" s="48">
        <v>8.8481891894650805E-2</v>
      </c>
      <c r="M854" s="48">
        <v>0.99999999999855704</v>
      </c>
      <c r="N854" s="48" t="s">
        <v>142</v>
      </c>
      <c r="O854" s="48">
        <v>2.3527728435407898E-2</v>
      </c>
      <c r="P854" s="48" t="s">
        <v>163</v>
      </c>
      <c r="Q854" s="48">
        <v>851</v>
      </c>
      <c r="R854" s="78" t="s">
        <v>8</v>
      </c>
    </row>
    <row r="855" spans="1:18" x14ac:dyDescent="0.2">
      <c r="A855" s="48">
        <v>853</v>
      </c>
      <c r="B855" s="48">
        <v>1.0216817219612599</v>
      </c>
      <c r="C855" s="48">
        <v>2.1450016625775298E-2</v>
      </c>
      <c r="D855" s="48">
        <v>1.3222910390961099E-2</v>
      </c>
      <c r="E855" s="48">
        <v>0.110455664811573</v>
      </c>
      <c r="F855" s="48">
        <v>0.18154534091052399</v>
      </c>
      <c r="G855" s="48" t="s">
        <v>142</v>
      </c>
      <c r="H855" s="48">
        <v>1.90108917499589</v>
      </c>
      <c r="I855" s="69">
        <v>2.3034716288312801E-2</v>
      </c>
      <c r="J855" s="48">
        <v>545.01075546462596</v>
      </c>
      <c r="K855" s="48">
        <v>9.1778767321312998E-3</v>
      </c>
      <c r="L855" s="48">
        <v>8.89860306548131E-2</v>
      </c>
      <c r="M855" s="48">
        <v>0.999999999998606</v>
      </c>
      <c r="N855" s="48" t="s">
        <v>142</v>
      </c>
      <c r="O855" s="48">
        <v>2.3703912321348899E-2</v>
      </c>
      <c r="P855" s="48" t="s">
        <v>163</v>
      </c>
      <c r="Q855" s="48">
        <v>852</v>
      </c>
      <c r="R855" s="78" t="s">
        <v>8</v>
      </c>
    </row>
    <row r="856" spans="1:18" x14ac:dyDescent="0.2">
      <c r="A856" s="48">
        <v>854</v>
      </c>
      <c r="B856" s="48">
        <v>1.02170439730911</v>
      </c>
      <c r="C856" s="48">
        <v>2.1472210520154598E-2</v>
      </c>
      <c r="D856" s="48">
        <v>1.3223144480404E-2</v>
      </c>
      <c r="E856" s="48">
        <v>0.111294706700412</v>
      </c>
      <c r="F856" s="48">
        <v>0.18340288394204901</v>
      </c>
      <c r="G856" s="48" t="s">
        <v>142</v>
      </c>
      <c r="H856" s="48">
        <v>1.90457398130305</v>
      </c>
      <c r="I856" s="48">
        <v>2.3324699916649899E-2</v>
      </c>
      <c r="J856" s="48">
        <v>549.85194529637204</v>
      </c>
      <c r="K856" s="48">
        <v>9.1966895683676404E-3</v>
      </c>
      <c r="L856" s="48">
        <v>9.1544444318836501E-2</v>
      </c>
      <c r="M856" s="48">
        <v>0.99999999999866696</v>
      </c>
      <c r="N856" s="48" t="s">
        <v>142</v>
      </c>
      <c r="O856" s="48">
        <v>2.3862849787115101E-2</v>
      </c>
      <c r="P856" s="48" t="s">
        <v>163</v>
      </c>
      <c r="Q856" s="48">
        <v>853</v>
      </c>
      <c r="R856" s="78" t="s">
        <v>8</v>
      </c>
    </row>
    <row r="857" spans="1:18" x14ac:dyDescent="0.2">
      <c r="A857" s="48">
        <v>855</v>
      </c>
      <c r="B857" s="48">
        <v>1.0217379225199601</v>
      </c>
      <c r="C857" s="48">
        <v>2.15050230057574E-2</v>
      </c>
      <c r="D857" s="48">
        <v>1.32242336160388E-2</v>
      </c>
      <c r="E857" s="69">
        <v>0.111568302667845</v>
      </c>
      <c r="F857" s="48">
        <v>0.18368609346068401</v>
      </c>
      <c r="G857" s="48" t="s">
        <v>142</v>
      </c>
      <c r="H857" s="48">
        <v>1.91293772330142</v>
      </c>
      <c r="I857" s="48">
        <v>2.33383458332398E-2</v>
      </c>
      <c r="J857" s="48">
        <v>550.96702896586601</v>
      </c>
      <c r="K857" s="48">
        <v>9.2393121431096296E-3</v>
      </c>
      <c r="L857" s="48">
        <v>9.2006830098602194E-2</v>
      </c>
      <c r="M857" s="48">
        <v>0.99999999999868106</v>
      </c>
      <c r="N857" s="48" t="s">
        <v>142</v>
      </c>
      <c r="O857" s="48">
        <v>2.3881585902953101E-2</v>
      </c>
      <c r="P857" s="48" t="s">
        <v>163</v>
      </c>
      <c r="Q857" s="48">
        <v>854</v>
      </c>
      <c r="R857" s="78" t="s">
        <v>8</v>
      </c>
    </row>
    <row r="858" spans="1:18" x14ac:dyDescent="0.2">
      <c r="A858" s="48">
        <v>856</v>
      </c>
      <c r="B858" s="48">
        <v>1.0217941502402501</v>
      </c>
      <c r="C858" s="48">
        <v>2.15600529424535E-2</v>
      </c>
      <c r="D858" s="48">
        <v>1.32250962080277E-2</v>
      </c>
      <c r="E858" s="48">
        <v>0.113312546247043</v>
      </c>
      <c r="F858" s="48">
        <v>0.18479570823336999</v>
      </c>
      <c r="G858" s="48" t="s">
        <v>142</v>
      </c>
      <c r="H858" s="48">
        <v>1.9188301500562199</v>
      </c>
      <c r="I858" s="48">
        <v>2.3357863774412999E-2</v>
      </c>
      <c r="J858" s="48">
        <v>553.34867010425</v>
      </c>
      <c r="K858" s="48">
        <v>9.35737744144465E-3</v>
      </c>
      <c r="L858" s="48">
        <v>9.2627376481944607E-2</v>
      </c>
      <c r="M858" s="48">
        <v>0.99999999999868505</v>
      </c>
      <c r="N858" s="48" t="s">
        <v>142</v>
      </c>
      <c r="O858" s="48">
        <v>2.3973040379265301E-2</v>
      </c>
      <c r="P858" s="48" t="s">
        <v>163</v>
      </c>
      <c r="Q858" s="48">
        <v>855</v>
      </c>
      <c r="R858" s="78" t="s">
        <v>8</v>
      </c>
    </row>
    <row r="859" spans="1:18" x14ac:dyDescent="0.2">
      <c r="A859" s="48">
        <v>857</v>
      </c>
      <c r="B859" s="48">
        <v>1.0218758243412001</v>
      </c>
      <c r="C859" s="48">
        <v>2.16399817979053E-2</v>
      </c>
      <c r="D859" s="48">
        <v>1.32253335332663E-2</v>
      </c>
      <c r="E859" s="48">
        <v>0.115628838328818</v>
      </c>
      <c r="F859" s="48">
        <v>0.18527446019486499</v>
      </c>
      <c r="G859" s="48" t="s">
        <v>142</v>
      </c>
      <c r="H859" s="48">
        <v>1.9230673461035199</v>
      </c>
      <c r="I859" s="48">
        <v>2.3442089567796399E-2</v>
      </c>
      <c r="J859" s="48">
        <v>554.16397298139304</v>
      </c>
      <c r="K859" s="69">
        <v>9.4013169987725298E-3</v>
      </c>
      <c r="L859" s="48">
        <v>9.4751251382127602E-2</v>
      </c>
      <c r="M859" s="48">
        <v>0.99999999999878697</v>
      </c>
      <c r="N859" s="48" t="s">
        <v>142</v>
      </c>
      <c r="O859" s="48">
        <v>2.4039387697614399E-2</v>
      </c>
      <c r="P859" s="48" t="s">
        <v>163</v>
      </c>
      <c r="Q859" s="48">
        <v>856</v>
      </c>
      <c r="R859" s="78" t="s">
        <v>8</v>
      </c>
    </row>
    <row r="860" spans="1:18" x14ac:dyDescent="0.2">
      <c r="A860" s="48">
        <v>858</v>
      </c>
      <c r="B860" s="48">
        <v>1.02188669110135</v>
      </c>
      <c r="C860" s="48">
        <v>2.1650615871160302E-2</v>
      </c>
      <c r="D860" s="48">
        <v>1.3227370248851801E-2</v>
      </c>
      <c r="E860" s="48">
        <v>0.11695541056551</v>
      </c>
      <c r="F860" s="48">
        <v>0.18676712024091499</v>
      </c>
      <c r="G860" s="48" t="s">
        <v>142</v>
      </c>
      <c r="H860" s="48">
        <v>1.9263805658181501</v>
      </c>
      <c r="I860" s="48">
        <v>2.3508240209415599E-2</v>
      </c>
      <c r="J860" s="48">
        <v>555.40328432252204</v>
      </c>
      <c r="K860" s="48">
        <v>9.6203017010908307E-3</v>
      </c>
      <c r="L860" s="48">
        <v>9.6245174832128896E-2</v>
      </c>
      <c r="M860" s="48">
        <v>0.99999999999896605</v>
      </c>
      <c r="N860" s="48" t="s">
        <v>142</v>
      </c>
      <c r="O860" s="48">
        <v>2.4049354893498499E-2</v>
      </c>
      <c r="P860" s="48" t="s">
        <v>163</v>
      </c>
      <c r="Q860" s="48">
        <v>857</v>
      </c>
      <c r="R860" s="78" t="s">
        <v>8</v>
      </c>
    </row>
    <row r="861" spans="1:18" x14ac:dyDescent="0.2">
      <c r="A861" s="48">
        <v>859</v>
      </c>
      <c r="B861" s="48">
        <v>1.0219566599566801</v>
      </c>
      <c r="C861" s="48">
        <v>2.1719083794907799E-2</v>
      </c>
      <c r="D861" s="48">
        <v>1.3229804778813199E-2</v>
      </c>
      <c r="E861" s="48">
        <v>0.119191322021135</v>
      </c>
      <c r="F861" s="48">
        <v>0.18692623758449201</v>
      </c>
      <c r="G861" s="48" t="s">
        <v>142</v>
      </c>
      <c r="H861" s="48">
        <v>1.92872864721256</v>
      </c>
      <c r="I861" s="48">
        <v>2.3520181085892201E-2</v>
      </c>
      <c r="J861" s="48">
        <v>558.50124062415705</v>
      </c>
      <c r="K861" s="48">
        <v>9.6225391021873795E-3</v>
      </c>
      <c r="L861" s="48">
        <v>9.6418549982903196E-2</v>
      </c>
      <c r="M861" s="48">
        <v>0.99999999999908595</v>
      </c>
      <c r="N861" s="48" t="s">
        <v>142</v>
      </c>
      <c r="O861" s="48">
        <v>2.4081523568624301E-2</v>
      </c>
      <c r="P861" s="48" t="s">
        <v>163</v>
      </c>
      <c r="Q861" s="48">
        <v>858</v>
      </c>
      <c r="R861" s="78" t="s">
        <v>8</v>
      </c>
    </row>
    <row r="862" spans="1:18" x14ac:dyDescent="0.2">
      <c r="A862" s="48">
        <v>860</v>
      </c>
      <c r="B862" s="48">
        <v>1.02196179831165</v>
      </c>
      <c r="C862" s="48">
        <v>2.1724111740076199E-2</v>
      </c>
      <c r="D862" s="48">
        <v>1.3229942583145599E-2</v>
      </c>
      <c r="E862" s="48">
        <v>0.124668679183826</v>
      </c>
      <c r="F862" s="48">
        <v>0.18784596629433201</v>
      </c>
      <c r="G862" s="48" t="s">
        <v>142</v>
      </c>
      <c r="H862" s="48">
        <v>1.95229306224841</v>
      </c>
      <c r="I862" s="48">
        <v>2.3527728435407898E-2</v>
      </c>
      <c r="J862" s="48">
        <v>560.03949638773997</v>
      </c>
      <c r="K862" s="48">
        <v>9.76449338549314E-3</v>
      </c>
      <c r="L862" s="48">
        <v>9.6905406717121403E-2</v>
      </c>
      <c r="M862" s="48">
        <v>0.99999999999910105</v>
      </c>
      <c r="N862" s="48" t="s">
        <v>142</v>
      </c>
      <c r="O862" s="48">
        <v>2.4106562939477098E-2</v>
      </c>
      <c r="P862" s="48" t="s">
        <v>163</v>
      </c>
      <c r="Q862" s="48">
        <v>859</v>
      </c>
      <c r="R862" s="78" t="s">
        <v>8</v>
      </c>
    </row>
    <row r="863" spans="1:18" x14ac:dyDescent="0.2">
      <c r="A863" s="48">
        <v>861</v>
      </c>
      <c r="B863" s="48">
        <v>1.0221234746584</v>
      </c>
      <c r="C863" s="48">
        <v>2.1882301174953701E-2</v>
      </c>
      <c r="D863" s="48">
        <v>1.32314540470869E-2</v>
      </c>
      <c r="E863" s="48">
        <v>0.12502078041501899</v>
      </c>
      <c r="F863" s="48">
        <v>0.18936729974851901</v>
      </c>
      <c r="G863" s="48" t="s">
        <v>142</v>
      </c>
      <c r="H863" s="48">
        <v>1.9684339748473401</v>
      </c>
      <c r="I863" s="48">
        <v>2.3703912321348899E-2</v>
      </c>
      <c r="J863" s="48">
        <v>560.76960077246201</v>
      </c>
      <c r="K863" s="48">
        <v>9.8679239051978999E-3</v>
      </c>
      <c r="L863" s="48">
        <v>9.8244385995264194E-2</v>
      </c>
      <c r="M863" s="48">
        <v>0.99999999999910505</v>
      </c>
      <c r="N863" s="48" t="s">
        <v>142</v>
      </c>
      <c r="O863" s="48">
        <v>2.4189736550273101E-2</v>
      </c>
      <c r="P863" s="48" t="s">
        <v>163</v>
      </c>
      <c r="Q863" s="48">
        <v>860</v>
      </c>
      <c r="R863" s="78" t="s">
        <v>8</v>
      </c>
    </row>
    <row r="864" spans="1:18" x14ac:dyDescent="0.2">
      <c r="A864" s="48">
        <v>862</v>
      </c>
      <c r="B864" s="48">
        <v>1.0221368714132399</v>
      </c>
      <c r="C864" s="48">
        <v>2.1895407876234299E-2</v>
      </c>
      <c r="D864" s="48">
        <v>1.32319912189744E-2</v>
      </c>
      <c r="E864" s="48">
        <v>0.12548483766705201</v>
      </c>
      <c r="F864" s="48">
        <v>0.189629688988912</v>
      </c>
      <c r="G864" s="48" t="s">
        <v>142</v>
      </c>
      <c r="H864" s="48">
        <v>1.96954405926218</v>
      </c>
      <c r="I864" s="48">
        <v>2.3862849787115101E-2</v>
      </c>
      <c r="J864" s="48">
        <v>564.60830890684804</v>
      </c>
      <c r="K864" s="48">
        <v>9.9338893690462705E-3</v>
      </c>
      <c r="L864" s="48">
        <v>9.8584276877963797E-2</v>
      </c>
      <c r="M864" s="48">
        <v>0.99999999999910605</v>
      </c>
      <c r="N864" s="48" t="s">
        <v>142</v>
      </c>
      <c r="O864" s="48">
        <v>2.4285362783442701E-2</v>
      </c>
      <c r="P864" s="48" t="s">
        <v>163</v>
      </c>
      <c r="Q864" s="48">
        <v>861</v>
      </c>
      <c r="R864" s="78" t="s">
        <v>8</v>
      </c>
    </row>
    <row r="865" spans="1:18" x14ac:dyDescent="0.2">
      <c r="A865" s="48">
        <v>863</v>
      </c>
      <c r="B865" s="48">
        <v>1.02213968707929</v>
      </c>
      <c r="C865" s="48">
        <v>2.1898162558358501E-2</v>
      </c>
      <c r="D865" s="48">
        <v>1.32322999689538E-2</v>
      </c>
      <c r="E865" s="48">
        <v>0.127073577565671</v>
      </c>
      <c r="F865" s="48">
        <v>0.191551180665858</v>
      </c>
      <c r="G865" s="48" t="s">
        <v>142</v>
      </c>
      <c r="H865" s="48">
        <v>2.00887870448231</v>
      </c>
      <c r="I865" s="48">
        <v>2.3881585902953101E-2</v>
      </c>
      <c r="J865" s="48">
        <v>565.19505991318704</v>
      </c>
      <c r="K865" s="48">
        <v>1.00834146697875E-2</v>
      </c>
      <c r="L865" s="48">
        <v>9.9908256219043506E-2</v>
      </c>
      <c r="M865" s="48">
        <v>0.99999999999913702</v>
      </c>
      <c r="N865" s="48" t="s">
        <v>142</v>
      </c>
      <c r="O865" s="69">
        <v>2.4382400333777501E-2</v>
      </c>
      <c r="P865" s="48" t="s">
        <v>163</v>
      </c>
      <c r="Q865" s="48">
        <v>862</v>
      </c>
      <c r="R865" s="78" t="s">
        <v>8</v>
      </c>
    </row>
    <row r="866" spans="1:18" x14ac:dyDescent="0.2">
      <c r="A866" s="48">
        <v>864</v>
      </c>
      <c r="B866" s="48">
        <v>1.02218375495633</v>
      </c>
      <c r="C866" s="48">
        <v>2.1941274989729299E-2</v>
      </c>
      <c r="D866" s="48">
        <v>1.32329971843887E-2</v>
      </c>
      <c r="E866" s="48">
        <v>0.12781333194865199</v>
      </c>
      <c r="F866" s="48">
        <v>0.19292377247645001</v>
      </c>
      <c r="G866" s="48" t="s">
        <v>142</v>
      </c>
      <c r="H866" s="48">
        <v>2.0332262048382299</v>
      </c>
      <c r="I866" s="48">
        <v>2.3973040379265301E-2</v>
      </c>
      <c r="J866" s="48">
        <v>566.60361730140801</v>
      </c>
      <c r="K866" s="69">
        <v>1.02500775065099E-2</v>
      </c>
      <c r="L866" s="48">
        <v>0.101139837561687</v>
      </c>
      <c r="M866" s="48">
        <v>0.99999999999915801</v>
      </c>
      <c r="N866" s="48" t="s">
        <v>142</v>
      </c>
      <c r="O866" s="48">
        <v>2.4526745725867501E-2</v>
      </c>
      <c r="P866" s="48" t="s">
        <v>163</v>
      </c>
      <c r="Q866" s="48">
        <v>863</v>
      </c>
      <c r="R866" s="78" t="s">
        <v>8</v>
      </c>
    </row>
    <row r="867" spans="1:18" x14ac:dyDescent="0.2">
      <c r="A867" s="48">
        <v>865</v>
      </c>
      <c r="B867" s="48">
        <v>1.02220809411894</v>
      </c>
      <c r="C867" s="48">
        <v>2.19650856526615E-2</v>
      </c>
      <c r="D867" s="48">
        <v>1.32340225595597E-2</v>
      </c>
      <c r="E867" s="48">
        <v>0.129182794118476</v>
      </c>
      <c r="F867" s="48">
        <v>0.19339692979460901</v>
      </c>
      <c r="G867" s="48" t="s">
        <v>142</v>
      </c>
      <c r="H867" s="48">
        <v>2.0683190154906099</v>
      </c>
      <c r="I867" s="48">
        <v>2.4039387697614399E-2</v>
      </c>
      <c r="J867" s="48">
        <v>566.90991594379398</v>
      </c>
      <c r="K867" s="48">
        <v>1.0285539177520901E-2</v>
      </c>
      <c r="L867" s="48">
        <v>0.101340335702227</v>
      </c>
      <c r="M867" s="48">
        <v>0.99999999999919598</v>
      </c>
      <c r="N867" s="48" t="s">
        <v>142</v>
      </c>
      <c r="O867" s="48">
        <v>2.45612340524273E-2</v>
      </c>
      <c r="P867" s="48" t="s">
        <v>163</v>
      </c>
      <c r="Q867" s="48">
        <v>864</v>
      </c>
      <c r="R867" s="78" t="s">
        <v>8</v>
      </c>
    </row>
    <row r="868" spans="1:18" x14ac:dyDescent="0.2">
      <c r="A868" s="48">
        <v>866</v>
      </c>
      <c r="B868" s="48">
        <v>1.02221599254679</v>
      </c>
      <c r="C868" s="48">
        <v>2.1972812452497201E-2</v>
      </c>
      <c r="D868" s="48">
        <v>1.32347570026438E-2</v>
      </c>
      <c r="E868" s="48">
        <v>0.13432545436156801</v>
      </c>
      <c r="F868" s="48">
        <v>0.19750349698719399</v>
      </c>
      <c r="G868" s="48" t="s">
        <v>142</v>
      </c>
      <c r="H868" s="48">
        <v>2.0737181675745799</v>
      </c>
      <c r="I868" s="48">
        <v>2.4049354893498499E-2</v>
      </c>
      <c r="J868" s="48">
        <v>572.15871230702999</v>
      </c>
      <c r="K868" s="48">
        <v>1.0402061499260399E-2</v>
      </c>
      <c r="L868" s="69">
        <v>0.10216698566907199</v>
      </c>
      <c r="M868" s="48">
        <v>0.99999999999922595</v>
      </c>
      <c r="N868" s="48" t="s">
        <v>142</v>
      </c>
      <c r="O868" s="48">
        <v>2.4631191837412799E-2</v>
      </c>
      <c r="P868" s="48" t="s">
        <v>163</v>
      </c>
      <c r="Q868" s="48">
        <v>865</v>
      </c>
      <c r="R868" s="78" t="s">
        <v>8</v>
      </c>
    </row>
    <row r="869" spans="1:18" x14ac:dyDescent="0.2">
      <c r="A869" s="48">
        <v>867</v>
      </c>
      <c r="B869" s="48">
        <v>1.02222232937767</v>
      </c>
      <c r="C869" s="48">
        <v>2.1979011544747101E-2</v>
      </c>
      <c r="D869" s="48">
        <v>1.3236086796691001E-2</v>
      </c>
      <c r="E869" s="48">
        <v>0.134738707392699</v>
      </c>
      <c r="F869" s="48">
        <v>0.20098654989024101</v>
      </c>
      <c r="G869" s="48" t="s">
        <v>142</v>
      </c>
      <c r="H869" s="48">
        <v>2.0804981952341</v>
      </c>
      <c r="I869" s="48">
        <v>2.4081523568624301E-2</v>
      </c>
      <c r="J869" s="48">
        <v>573.30064104829796</v>
      </c>
      <c r="K869" s="48">
        <v>1.0954879229707301E-2</v>
      </c>
      <c r="L869" s="48">
        <v>0.102501520107645</v>
      </c>
      <c r="M869" s="48">
        <v>0.99999999999932998</v>
      </c>
      <c r="N869" s="48" t="s">
        <v>142</v>
      </c>
      <c r="O869" s="48">
        <v>2.4639829082265301E-2</v>
      </c>
      <c r="P869" s="48" t="s">
        <v>163</v>
      </c>
      <c r="Q869" s="48">
        <v>866</v>
      </c>
      <c r="R869" s="78" t="s">
        <v>8</v>
      </c>
    </row>
    <row r="870" spans="1:18" x14ac:dyDescent="0.2">
      <c r="A870" s="48">
        <v>868</v>
      </c>
      <c r="B870" s="48">
        <v>1.0222480590779099</v>
      </c>
      <c r="C870" s="48">
        <v>2.2004181584276999E-2</v>
      </c>
      <c r="D870" s="48">
        <v>1.3240908623143499E-2</v>
      </c>
      <c r="E870" s="69">
        <v>0.13573103094521</v>
      </c>
      <c r="F870" s="48">
        <v>0.201547214605447</v>
      </c>
      <c r="G870" s="48" t="s">
        <v>142</v>
      </c>
      <c r="H870" s="48">
        <v>2.0911803686332302</v>
      </c>
      <c r="I870" s="48">
        <v>2.4106562939477098E-2</v>
      </c>
      <c r="J870" s="48">
        <v>575.47579810610603</v>
      </c>
      <c r="K870" s="48">
        <v>1.10013173351393E-2</v>
      </c>
      <c r="L870" s="48">
        <v>0.103627237863717</v>
      </c>
      <c r="M870" s="48">
        <v>0.99999999999937195</v>
      </c>
      <c r="N870" s="48" t="s">
        <v>142</v>
      </c>
      <c r="O870" s="48">
        <v>2.48672794519663E-2</v>
      </c>
      <c r="P870" s="48" t="s">
        <v>163</v>
      </c>
      <c r="Q870" s="48">
        <v>867</v>
      </c>
      <c r="R870" s="78" t="s">
        <v>8</v>
      </c>
    </row>
    <row r="871" spans="1:18" x14ac:dyDescent="0.2">
      <c r="A871" s="48">
        <v>869</v>
      </c>
      <c r="B871" s="48">
        <v>1.02225649528962</v>
      </c>
      <c r="C871" s="48">
        <v>2.2012434157444201E-2</v>
      </c>
      <c r="D871" s="48">
        <v>1.3242284916008901E-2</v>
      </c>
      <c r="E871" s="69">
        <v>0.136471237256475</v>
      </c>
      <c r="F871" s="48">
        <v>0.206021687509435</v>
      </c>
      <c r="G871" s="48" t="s">
        <v>142</v>
      </c>
      <c r="H871" s="48">
        <v>2.1071254251695701</v>
      </c>
      <c r="I871" s="48">
        <v>2.4189736550273101E-2</v>
      </c>
      <c r="J871" s="48">
        <v>575.82377136631601</v>
      </c>
      <c r="K871" s="48">
        <v>1.13343791931246E-2</v>
      </c>
      <c r="L871" s="48">
        <v>0.10541791838728</v>
      </c>
      <c r="M871" s="48">
        <v>0.99999999999937395</v>
      </c>
      <c r="N871" s="48" t="s">
        <v>142</v>
      </c>
      <c r="O871" s="48">
        <v>2.4967660488401999E-2</v>
      </c>
      <c r="P871" s="48" t="s">
        <v>163</v>
      </c>
      <c r="Q871" s="48">
        <v>868</v>
      </c>
      <c r="R871" s="78" t="s">
        <v>8</v>
      </c>
    </row>
    <row r="872" spans="1:18" x14ac:dyDescent="0.2">
      <c r="A872" s="48">
        <v>870</v>
      </c>
      <c r="B872" s="48">
        <v>1.0223221343122599</v>
      </c>
      <c r="C872" s="48">
        <v>2.20766420306092E-2</v>
      </c>
      <c r="D872" s="48">
        <v>1.3244915585890501E-2</v>
      </c>
      <c r="E872" s="48">
        <v>0.138839872110398</v>
      </c>
      <c r="F872" s="48">
        <v>0.20879200707804299</v>
      </c>
      <c r="G872" s="48" t="s">
        <v>142</v>
      </c>
      <c r="H872" s="48">
        <v>2.1087493659502399</v>
      </c>
      <c r="I872" s="48">
        <v>2.4285362783442701E-2</v>
      </c>
      <c r="J872" s="48">
        <v>576.55376522184997</v>
      </c>
      <c r="K872" s="48">
        <v>1.15292125614743E-2</v>
      </c>
      <c r="L872" s="48">
        <v>0.10623738955093701</v>
      </c>
      <c r="M872" s="48">
        <v>0.99999999999943201</v>
      </c>
      <c r="N872" s="48" t="s">
        <v>142</v>
      </c>
      <c r="O872" s="48">
        <v>2.49809123759103E-2</v>
      </c>
      <c r="P872" s="48" t="s">
        <v>163</v>
      </c>
      <c r="Q872" s="48">
        <v>869</v>
      </c>
      <c r="R872" s="78" t="s">
        <v>8</v>
      </c>
    </row>
    <row r="873" spans="1:18" x14ac:dyDescent="0.2">
      <c r="A873" s="48">
        <v>871</v>
      </c>
      <c r="B873" s="48">
        <v>1.02232356198805</v>
      </c>
      <c r="C873" s="48">
        <v>2.2078038532494199E-2</v>
      </c>
      <c r="D873" s="48">
        <v>1.3246807373982501E-2</v>
      </c>
      <c r="E873" s="48">
        <v>0.13886013512265499</v>
      </c>
      <c r="F873" s="48">
        <v>0.20990268106778701</v>
      </c>
      <c r="G873" s="48" t="s">
        <v>142</v>
      </c>
      <c r="H873" s="48">
        <v>2.1202906797609802</v>
      </c>
      <c r="I873" s="69">
        <v>2.4382400333777501E-2</v>
      </c>
      <c r="J873" s="48">
        <v>576.88496698807205</v>
      </c>
      <c r="K873" s="48">
        <v>1.15427094923295E-2</v>
      </c>
      <c r="L873" s="48">
        <v>0.106266629910727</v>
      </c>
      <c r="M873" s="48">
        <v>0.99999999999946798</v>
      </c>
      <c r="N873" s="48" t="s">
        <v>142</v>
      </c>
      <c r="O873" s="48">
        <v>2.5028915641019601E-2</v>
      </c>
      <c r="P873" s="48" t="s">
        <v>163</v>
      </c>
      <c r="Q873" s="48">
        <v>870</v>
      </c>
      <c r="R873" s="78" t="s">
        <v>8</v>
      </c>
    </row>
    <row r="874" spans="1:18" x14ac:dyDescent="0.2">
      <c r="A874" s="48">
        <v>872</v>
      </c>
      <c r="B874" s="48">
        <v>1.0224011866032101</v>
      </c>
      <c r="C874" s="48">
        <v>2.21539652461063E-2</v>
      </c>
      <c r="D874" s="48">
        <v>1.3250810252859201E-2</v>
      </c>
      <c r="E874" s="48">
        <v>0.140759411154745</v>
      </c>
      <c r="F874" s="48">
        <v>0.21008228620285799</v>
      </c>
      <c r="G874" s="48" t="s">
        <v>142</v>
      </c>
      <c r="H874" s="48">
        <v>2.1206155213999098</v>
      </c>
      <c r="I874" s="48">
        <v>2.4526745725867501E-2</v>
      </c>
      <c r="J874" s="48">
        <v>580.924102021865</v>
      </c>
      <c r="K874" s="48">
        <v>1.17272518865814E-2</v>
      </c>
      <c r="L874" s="48">
        <v>0.10629817441841399</v>
      </c>
      <c r="M874" s="48">
        <v>0.99999999999948397</v>
      </c>
      <c r="N874" s="48" t="s">
        <v>142</v>
      </c>
      <c r="O874" s="48">
        <v>2.50731807934713E-2</v>
      </c>
      <c r="P874" s="48" t="s">
        <v>163</v>
      </c>
      <c r="Q874" s="48">
        <v>871</v>
      </c>
      <c r="R874" s="78" t="s">
        <v>8</v>
      </c>
    </row>
    <row r="875" spans="1:18" x14ac:dyDescent="0.2">
      <c r="A875" s="48">
        <v>873</v>
      </c>
      <c r="B875" s="48">
        <v>1.0224190567579201</v>
      </c>
      <c r="C875" s="48">
        <v>2.2171443706391899E-2</v>
      </c>
      <c r="D875" s="48">
        <v>1.3256186478255501E-2</v>
      </c>
      <c r="E875" s="48">
        <v>0.14218478026824799</v>
      </c>
      <c r="F875" s="48">
        <v>0.21009086748500899</v>
      </c>
      <c r="G875" s="48" t="s">
        <v>142</v>
      </c>
      <c r="H875" s="48">
        <v>2.1283544082479802</v>
      </c>
      <c r="I875" s="48">
        <v>2.45612340524273E-2</v>
      </c>
      <c r="J875" s="48">
        <v>582.15156580465805</v>
      </c>
      <c r="K875" s="69">
        <v>1.1731241763313201E-2</v>
      </c>
      <c r="L875" s="48">
        <v>0.107303874397482</v>
      </c>
      <c r="M875" s="48">
        <v>0.99999999999951805</v>
      </c>
      <c r="N875" s="48" t="s">
        <v>142</v>
      </c>
      <c r="O875" s="48">
        <v>2.50779650628641E-2</v>
      </c>
      <c r="P875" s="48" t="s">
        <v>163</v>
      </c>
      <c r="Q875" s="48">
        <v>872</v>
      </c>
      <c r="R875" s="78" t="s">
        <v>8</v>
      </c>
    </row>
    <row r="876" spans="1:18" x14ac:dyDescent="0.2">
      <c r="A876" s="48">
        <v>874</v>
      </c>
      <c r="B876" s="48">
        <v>1.0224379488439499</v>
      </c>
      <c r="C876" s="48">
        <v>2.2189921366175799E-2</v>
      </c>
      <c r="D876" s="48">
        <v>1.3259672482475501E-2</v>
      </c>
      <c r="E876" s="48">
        <v>0.144763347409644</v>
      </c>
      <c r="F876" s="48">
        <v>0.21041748005767999</v>
      </c>
      <c r="G876" s="48" t="s">
        <v>142</v>
      </c>
      <c r="H876" s="48">
        <v>2.1452308282330601</v>
      </c>
      <c r="I876" s="48">
        <v>2.4631191837412799E-2</v>
      </c>
      <c r="J876" s="48">
        <v>582.78789972190896</v>
      </c>
      <c r="K876" s="48">
        <v>1.1833072512980001E-2</v>
      </c>
      <c r="L876" s="48">
        <v>0.109397959023569</v>
      </c>
      <c r="M876" s="48">
        <v>0.99999999999957501</v>
      </c>
      <c r="N876" s="48" t="s">
        <v>142</v>
      </c>
      <c r="O876" s="48">
        <v>2.5160692768297601E-2</v>
      </c>
      <c r="P876" s="48" t="s">
        <v>163</v>
      </c>
      <c r="Q876" s="48">
        <v>873</v>
      </c>
      <c r="R876" s="78" t="s">
        <v>8</v>
      </c>
    </row>
    <row r="877" spans="1:18" x14ac:dyDescent="0.2">
      <c r="A877" s="48">
        <v>875</v>
      </c>
      <c r="B877" s="48">
        <v>1.02244110775029</v>
      </c>
      <c r="C877" s="48">
        <v>2.2193010943852599E-2</v>
      </c>
      <c r="D877" s="48">
        <v>1.32652111562529E-2</v>
      </c>
      <c r="E877" s="48">
        <v>0.149970482074651</v>
      </c>
      <c r="F877" s="48">
        <v>0.21059529457436801</v>
      </c>
      <c r="G877" s="48" t="s">
        <v>142</v>
      </c>
      <c r="H877" s="48">
        <v>2.1509020536153298</v>
      </c>
      <c r="I877" s="48">
        <v>2.4639829082265301E-2</v>
      </c>
      <c r="J877" s="48">
        <v>584.36414535844199</v>
      </c>
      <c r="K877" s="48">
        <v>1.19554586708951E-2</v>
      </c>
      <c r="L877" s="48">
        <v>0.109515332396322</v>
      </c>
      <c r="M877" s="48">
        <v>0.99999999999958999</v>
      </c>
      <c r="N877" s="48" t="s">
        <v>142</v>
      </c>
      <c r="O877" s="48">
        <v>2.52156454683133E-2</v>
      </c>
      <c r="P877" s="48" t="s">
        <v>163</v>
      </c>
      <c r="Q877" s="48">
        <v>874</v>
      </c>
      <c r="R877" s="78" t="s">
        <v>8</v>
      </c>
    </row>
    <row r="878" spans="1:18" x14ac:dyDescent="0.2">
      <c r="A878" s="48">
        <v>876</v>
      </c>
      <c r="B878" s="48">
        <v>1.0224710851127601</v>
      </c>
      <c r="C878" s="48">
        <v>2.2222329916641099E-2</v>
      </c>
      <c r="D878" s="48">
        <v>1.3265280001923899E-2</v>
      </c>
      <c r="E878" s="48">
        <v>0.15178865062159499</v>
      </c>
      <c r="F878" s="48">
        <v>0.21221656362283001</v>
      </c>
      <c r="G878" s="48" t="s">
        <v>142</v>
      </c>
      <c r="H878" s="48">
        <v>2.1567573992676299</v>
      </c>
      <c r="I878" s="48">
        <v>2.48672794519663E-2</v>
      </c>
      <c r="J878" s="48">
        <v>588.06732547904505</v>
      </c>
      <c r="K878" s="48">
        <v>1.1976695696623201E-2</v>
      </c>
      <c r="L878" s="48">
        <v>0.110297761065314</v>
      </c>
      <c r="M878" s="48">
        <v>0.99999999999959399</v>
      </c>
      <c r="N878" s="48" t="s">
        <v>142</v>
      </c>
      <c r="O878" s="48">
        <v>2.5256320922234999E-2</v>
      </c>
      <c r="P878" s="48" t="s">
        <v>163</v>
      </c>
      <c r="Q878" s="48">
        <v>875</v>
      </c>
      <c r="R878" s="78" t="s">
        <v>8</v>
      </c>
    </row>
    <row r="879" spans="1:18" x14ac:dyDescent="0.2">
      <c r="A879" s="48">
        <v>877</v>
      </c>
      <c r="B879" s="48">
        <v>1.02248341441769</v>
      </c>
      <c r="C879" s="48">
        <v>2.22343881848697E-2</v>
      </c>
      <c r="D879" s="48">
        <v>1.3276974171189299E-2</v>
      </c>
      <c r="E879" s="48">
        <v>0.154269551046535</v>
      </c>
      <c r="F879" s="48">
        <v>0.21266392186767999</v>
      </c>
      <c r="G879" s="48" t="s">
        <v>142</v>
      </c>
      <c r="H879" s="48">
        <v>2.2021945799506502</v>
      </c>
      <c r="I879" s="48">
        <v>2.4967660488401999E-2</v>
      </c>
      <c r="J879" s="48">
        <v>588.33515983648704</v>
      </c>
      <c r="K879" s="48">
        <v>1.2080461210061601E-2</v>
      </c>
      <c r="L879" s="48">
        <v>0.11102987390555499</v>
      </c>
      <c r="M879" s="48">
        <v>0.99999999999964395</v>
      </c>
      <c r="N879" s="48" t="s">
        <v>142</v>
      </c>
      <c r="O879" s="48">
        <v>2.53135682850287E-2</v>
      </c>
      <c r="P879" s="48" t="s">
        <v>163</v>
      </c>
      <c r="Q879" s="48">
        <v>876</v>
      </c>
      <c r="R879" s="78" t="s">
        <v>8</v>
      </c>
    </row>
    <row r="880" spans="1:18" x14ac:dyDescent="0.2">
      <c r="A880" s="48">
        <v>878</v>
      </c>
      <c r="B880" s="48">
        <v>1.0224885529566901</v>
      </c>
      <c r="C880" s="48">
        <v>2.22394137197683E-2</v>
      </c>
      <c r="D880" s="48">
        <v>1.32802913806974E-2</v>
      </c>
      <c r="E880" s="48">
        <v>0.155373454170846</v>
      </c>
      <c r="F880" s="48">
        <v>0.21381806292456301</v>
      </c>
      <c r="G880" s="48" t="s">
        <v>142</v>
      </c>
      <c r="H880" s="48">
        <v>2.2028118823203702</v>
      </c>
      <c r="I880" s="48">
        <v>2.49809123759103E-2</v>
      </c>
      <c r="J880" s="48">
        <v>588.70555917619504</v>
      </c>
      <c r="K880" s="48">
        <v>1.23258386725923E-2</v>
      </c>
      <c r="L880" s="48">
        <v>0.112752291342388</v>
      </c>
      <c r="M880" s="48">
        <v>0.99999999999968403</v>
      </c>
      <c r="N880" s="48" t="s">
        <v>142</v>
      </c>
      <c r="O880" s="48">
        <v>2.5387153451646601E-2</v>
      </c>
      <c r="P880" s="48" t="s">
        <v>163</v>
      </c>
      <c r="Q880" s="48">
        <v>877</v>
      </c>
      <c r="R880" s="78" t="s">
        <v>8</v>
      </c>
    </row>
    <row r="881" spans="1:18" x14ac:dyDescent="0.2">
      <c r="A881" s="48">
        <v>879</v>
      </c>
      <c r="B881" s="48">
        <v>1.0225161600477</v>
      </c>
      <c r="C881" s="48">
        <v>2.2266413257559799E-2</v>
      </c>
      <c r="D881" s="48">
        <v>1.3280314336338601E-2</v>
      </c>
      <c r="E881" s="69">
        <v>0.15551289043522701</v>
      </c>
      <c r="F881" s="48">
        <v>0.21475022564796301</v>
      </c>
      <c r="G881" s="48" t="s">
        <v>142</v>
      </c>
      <c r="H881" s="48">
        <v>2.2210246203724702</v>
      </c>
      <c r="I881" s="48">
        <v>2.5028915641019601E-2</v>
      </c>
      <c r="J881" s="48">
        <v>588.81764737057097</v>
      </c>
      <c r="K881" s="48">
        <v>1.2378125631456001E-2</v>
      </c>
      <c r="L881" s="48">
        <v>0.11283629976089</v>
      </c>
      <c r="M881" s="48">
        <v>0.99999999999970901</v>
      </c>
      <c r="N881" s="48" t="s">
        <v>142</v>
      </c>
      <c r="O881" s="48">
        <v>2.5428758772408699E-2</v>
      </c>
      <c r="P881" s="48" t="s">
        <v>163</v>
      </c>
      <c r="Q881" s="48">
        <v>878</v>
      </c>
      <c r="R881" s="78" t="s">
        <v>8</v>
      </c>
    </row>
    <row r="882" spans="1:18" x14ac:dyDescent="0.2">
      <c r="A882" s="48">
        <v>880</v>
      </c>
      <c r="B882" s="48">
        <v>1.0226025692526</v>
      </c>
      <c r="C882" s="48">
        <v>2.2350916131370899E-2</v>
      </c>
      <c r="D882" s="48">
        <v>1.3281332849441701E-2</v>
      </c>
      <c r="E882" s="48">
        <v>0.15577235244802601</v>
      </c>
      <c r="F882" s="48">
        <v>0.21729305972499099</v>
      </c>
      <c r="G882" s="48" t="s">
        <v>142</v>
      </c>
      <c r="H882" s="48">
        <v>2.2463530689108602</v>
      </c>
      <c r="I882" s="48">
        <v>2.50731807934713E-2</v>
      </c>
      <c r="J882" s="48">
        <v>603.186799301169</v>
      </c>
      <c r="K882" s="69">
        <v>1.2748270811975E-2</v>
      </c>
      <c r="L882" s="48">
        <v>0.11553086807334199</v>
      </c>
      <c r="M882" s="48">
        <v>0.999999999999723</v>
      </c>
      <c r="N882" s="48" t="s">
        <v>142</v>
      </c>
      <c r="O882" s="48">
        <v>2.5454210968886101E-2</v>
      </c>
      <c r="P882" s="48" t="s">
        <v>163</v>
      </c>
      <c r="Q882" s="48">
        <v>879</v>
      </c>
      <c r="R882" s="78" t="s">
        <v>8</v>
      </c>
    </row>
    <row r="883" spans="1:18" x14ac:dyDescent="0.2">
      <c r="A883" s="48">
        <v>881</v>
      </c>
      <c r="B883" s="48">
        <v>1.02261668622208</v>
      </c>
      <c r="C883" s="48">
        <v>2.23647209783987E-2</v>
      </c>
      <c r="D883" s="48">
        <v>1.3284128349473101E-2</v>
      </c>
      <c r="E883" s="69">
        <v>0.15749718933309401</v>
      </c>
      <c r="F883" s="48">
        <v>0.21735856334279699</v>
      </c>
      <c r="G883" s="48" t="s">
        <v>142</v>
      </c>
      <c r="H883" s="48">
        <v>2.2693975089766401</v>
      </c>
      <c r="I883" s="48">
        <v>2.50779650628641E-2</v>
      </c>
      <c r="J883" s="48">
        <v>604.75876356948004</v>
      </c>
      <c r="K883" s="48">
        <v>1.27688621583177E-2</v>
      </c>
      <c r="L883" s="48">
        <v>0.116971029435033</v>
      </c>
      <c r="M883" s="48">
        <v>0.999999999999725</v>
      </c>
      <c r="N883" s="48" t="s">
        <v>142</v>
      </c>
      <c r="O883" s="69">
        <v>2.5486070508411299E-2</v>
      </c>
      <c r="P883" s="48" t="s">
        <v>163</v>
      </c>
      <c r="Q883" s="48">
        <v>880</v>
      </c>
      <c r="R883" s="78" t="s">
        <v>8</v>
      </c>
    </row>
    <row r="884" spans="1:18" x14ac:dyDescent="0.2">
      <c r="A884" s="48">
        <v>882</v>
      </c>
      <c r="B884" s="48">
        <v>1.02261783207519</v>
      </c>
      <c r="C884" s="48">
        <v>2.23658414886297E-2</v>
      </c>
      <c r="D884" s="48">
        <v>1.3284371929552801E-2</v>
      </c>
      <c r="E884" s="48">
        <v>0.15792376812508199</v>
      </c>
      <c r="F884" s="48">
        <v>0.21780001814152</v>
      </c>
      <c r="G884" s="48" t="s">
        <v>142</v>
      </c>
      <c r="H884" s="48">
        <v>2.2747241771495799</v>
      </c>
      <c r="I884" s="48">
        <v>2.5160692768297601E-2</v>
      </c>
      <c r="J884" s="48">
        <v>609.06601417533295</v>
      </c>
      <c r="K884" s="48">
        <v>1.2953932470198101E-2</v>
      </c>
      <c r="L884" s="48">
        <v>0.117138975876188</v>
      </c>
      <c r="M884" s="48">
        <v>0.99999999999973299</v>
      </c>
      <c r="N884" s="48" t="s">
        <v>142</v>
      </c>
      <c r="O884" s="48">
        <v>2.55599285302704E-2</v>
      </c>
      <c r="P884" s="48" t="s">
        <v>163</v>
      </c>
      <c r="Q884" s="48">
        <v>881</v>
      </c>
      <c r="R884" s="78" t="s">
        <v>8</v>
      </c>
    </row>
    <row r="885" spans="1:18" x14ac:dyDescent="0.2">
      <c r="A885" s="48">
        <v>883</v>
      </c>
      <c r="B885" s="48">
        <v>1.0226842110883401</v>
      </c>
      <c r="C885" s="48">
        <v>2.2430750252006099E-2</v>
      </c>
      <c r="D885" s="48">
        <v>1.32851726350132E-2</v>
      </c>
      <c r="E885" s="48">
        <v>0.16064241711171101</v>
      </c>
      <c r="F885" s="48">
        <v>0.217832856947278</v>
      </c>
      <c r="G885" s="48" t="s">
        <v>142</v>
      </c>
      <c r="H885" s="48">
        <v>2.2880408729367199</v>
      </c>
      <c r="I885" s="48">
        <v>2.52156454683133E-2</v>
      </c>
      <c r="J885" s="48">
        <v>613.36399514835</v>
      </c>
      <c r="K885" s="48">
        <v>1.30303506708675E-2</v>
      </c>
      <c r="L885" s="48">
        <v>0.118153106559098</v>
      </c>
      <c r="M885" s="48">
        <v>0.99999999999973299</v>
      </c>
      <c r="N885" s="48" t="s">
        <v>142</v>
      </c>
      <c r="O885" s="48">
        <v>2.56309834727819E-2</v>
      </c>
      <c r="P885" s="48" t="s">
        <v>163</v>
      </c>
      <c r="Q885" s="48">
        <v>882</v>
      </c>
      <c r="R885" s="78" t="s">
        <v>8</v>
      </c>
    </row>
    <row r="886" spans="1:18" x14ac:dyDescent="0.2">
      <c r="A886" s="48">
        <v>884</v>
      </c>
      <c r="B886" s="48">
        <v>1.02268453841671</v>
      </c>
      <c r="C886" s="48">
        <v>2.2431070319838799E-2</v>
      </c>
      <c r="D886" s="48">
        <v>1.32862785160433E-2</v>
      </c>
      <c r="E886" s="48">
        <v>0.16145162730134999</v>
      </c>
      <c r="F886" s="48">
        <v>0.218378958823402</v>
      </c>
      <c r="G886" s="48" t="s">
        <v>142</v>
      </c>
      <c r="H886" s="48">
        <v>2.3160422266315002</v>
      </c>
      <c r="I886" s="48">
        <v>2.5256320922234999E-2</v>
      </c>
      <c r="J886" s="48">
        <v>615.94444045586295</v>
      </c>
      <c r="K886" s="48">
        <v>1.3042204126104099E-2</v>
      </c>
      <c r="L886" s="48">
        <v>0.11822791488876901</v>
      </c>
      <c r="M886" s="48">
        <v>0.99999999999974898</v>
      </c>
      <c r="N886" s="48" t="s">
        <v>142</v>
      </c>
      <c r="O886" s="48">
        <v>2.5713806261069599E-2</v>
      </c>
      <c r="P886" s="48" t="s">
        <v>163</v>
      </c>
      <c r="Q886" s="48">
        <v>883</v>
      </c>
      <c r="R886" s="78" t="s">
        <v>8</v>
      </c>
    </row>
    <row r="887" spans="1:18" x14ac:dyDescent="0.2">
      <c r="A887" s="48">
        <v>885</v>
      </c>
      <c r="B887" s="48">
        <v>1.02270691493516</v>
      </c>
      <c r="C887" s="48">
        <v>2.2452950257211099E-2</v>
      </c>
      <c r="D887" s="48">
        <v>1.3287316104778801E-2</v>
      </c>
      <c r="E887" s="48">
        <v>0.16315491405542901</v>
      </c>
      <c r="F887" s="48">
        <v>0.21903218709762901</v>
      </c>
      <c r="G887" s="48" t="s">
        <v>142</v>
      </c>
      <c r="H887" s="48">
        <v>2.3299577081770702</v>
      </c>
      <c r="I887" s="48">
        <v>2.53135682850287E-2</v>
      </c>
      <c r="J887" s="48">
        <v>619.58745860574595</v>
      </c>
      <c r="K887" s="69">
        <v>1.3183553049785E-2</v>
      </c>
      <c r="L887" s="48">
        <v>0.118717659214488</v>
      </c>
      <c r="M887" s="48">
        <v>0.99999999999976297</v>
      </c>
      <c r="N887" s="48" t="s">
        <v>142</v>
      </c>
      <c r="O887" s="48">
        <v>2.58544354339342E-2</v>
      </c>
      <c r="P887" s="48" t="s">
        <v>163</v>
      </c>
      <c r="Q887" s="48">
        <v>884</v>
      </c>
      <c r="R887" s="78" t="s">
        <v>8</v>
      </c>
    </row>
    <row r="888" spans="1:18" x14ac:dyDescent="0.2">
      <c r="A888" s="48">
        <v>886</v>
      </c>
      <c r="B888" s="48">
        <v>1.02270727230349</v>
      </c>
      <c r="C888" s="48">
        <v>2.2453299690914901E-2</v>
      </c>
      <c r="D888" s="48">
        <v>1.32916757420847E-2</v>
      </c>
      <c r="E888" s="48">
        <v>0.16431455319868801</v>
      </c>
      <c r="F888" s="48">
        <v>0.22105453902473701</v>
      </c>
      <c r="G888" s="48" t="s">
        <v>142</v>
      </c>
      <c r="H888" s="48">
        <v>2.3635335946034202</v>
      </c>
      <c r="I888" s="48">
        <v>2.5387153451646601E-2</v>
      </c>
      <c r="J888" s="48">
        <v>623.75132333476597</v>
      </c>
      <c r="K888" s="69">
        <v>1.3191777357285399E-2</v>
      </c>
      <c r="L888" s="48">
        <v>0.118804642301635</v>
      </c>
      <c r="M888" s="48">
        <v>0.99999999999977895</v>
      </c>
      <c r="N888" s="48" t="s">
        <v>142</v>
      </c>
      <c r="O888" s="48">
        <v>2.5880133652608099E-2</v>
      </c>
      <c r="P888" s="48" t="s">
        <v>163</v>
      </c>
      <c r="Q888" s="48">
        <v>885</v>
      </c>
      <c r="R888" s="78" t="s">
        <v>8</v>
      </c>
    </row>
    <row r="889" spans="1:18" x14ac:dyDescent="0.2">
      <c r="A889" s="48">
        <v>887</v>
      </c>
      <c r="B889" s="48">
        <v>1.0227920785809801</v>
      </c>
      <c r="C889" s="48">
        <v>2.25362195681631E-2</v>
      </c>
      <c r="D889" s="48">
        <v>1.32958142630235E-2</v>
      </c>
      <c r="E889" s="48">
        <v>0.1653198362884</v>
      </c>
      <c r="F889" s="48">
        <v>0.22244529857100501</v>
      </c>
      <c r="G889" s="48" t="s">
        <v>142</v>
      </c>
      <c r="H889" s="48">
        <v>2.3758471049810401</v>
      </c>
      <c r="I889" s="48">
        <v>2.5428758772408699E-2</v>
      </c>
      <c r="J889" s="48">
        <v>625.815678947896</v>
      </c>
      <c r="K889" s="48">
        <v>1.3209399821253E-2</v>
      </c>
      <c r="L889" s="48">
        <v>0.12015309283216</v>
      </c>
      <c r="M889" s="48">
        <v>0.99999999999978095</v>
      </c>
      <c r="N889" s="48" t="s">
        <v>142</v>
      </c>
      <c r="O889" s="48">
        <v>2.58894920764332E-2</v>
      </c>
      <c r="P889" s="48" t="s">
        <v>163</v>
      </c>
      <c r="Q889" s="48">
        <v>886</v>
      </c>
      <c r="R889" s="78" t="s">
        <v>8</v>
      </c>
    </row>
    <row r="890" spans="1:18" x14ac:dyDescent="0.2">
      <c r="A890" s="48">
        <v>888</v>
      </c>
      <c r="B890" s="48">
        <v>1.0228008082254301</v>
      </c>
      <c r="C890" s="48">
        <v>2.2544754643255099E-2</v>
      </c>
      <c r="D890" s="48">
        <v>1.32969687678703E-2</v>
      </c>
      <c r="E890" s="48">
        <v>0.166961737374972</v>
      </c>
      <c r="F890" s="48">
        <v>0.22399246874481399</v>
      </c>
      <c r="G890" s="48" t="s">
        <v>142</v>
      </c>
      <c r="H890" s="48">
        <v>2.40850271820696</v>
      </c>
      <c r="I890" s="48">
        <v>2.5454210968886101E-2</v>
      </c>
      <c r="J890" s="48">
        <v>628.22874667041799</v>
      </c>
      <c r="K890" s="48">
        <v>1.33953381583407E-2</v>
      </c>
      <c r="L890" s="48">
        <v>0.12159038774565301</v>
      </c>
      <c r="M890" s="48">
        <v>0.99999999999979705</v>
      </c>
      <c r="N890" s="48" t="s">
        <v>142</v>
      </c>
      <c r="O890" s="48">
        <v>2.6045598237690499E-2</v>
      </c>
      <c r="P890" s="48" t="s">
        <v>163</v>
      </c>
      <c r="Q890" s="48">
        <v>887</v>
      </c>
      <c r="R890" s="78" t="s">
        <v>8</v>
      </c>
    </row>
    <row r="891" spans="1:18" x14ac:dyDescent="0.2">
      <c r="A891" s="48">
        <v>889</v>
      </c>
      <c r="B891" s="48">
        <v>1.0228367215622201</v>
      </c>
      <c r="C891" s="48">
        <v>2.2579866764798999E-2</v>
      </c>
      <c r="D891" s="48">
        <v>1.3299674246012199E-2</v>
      </c>
      <c r="E891" s="48">
        <v>0.170143929656697</v>
      </c>
      <c r="F891" s="48">
        <v>0.224210200029519</v>
      </c>
      <c r="G891" s="48" t="s">
        <v>142</v>
      </c>
      <c r="H891" s="48">
        <v>2.4167797901549601</v>
      </c>
      <c r="I891" s="69">
        <v>2.5486070508411299E-2</v>
      </c>
      <c r="J891" s="48">
        <v>628.64920142209905</v>
      </c>
      <c r="K891" s="69">
        <v>1.3821720938332401E-2</v>
      </c>
      <c r="L891" s="48">
        <v>0.122492381848588</v>
      </c>
      <c r="M891" s="48">
        <v>0.99999999999979705</v>
      </c>
      <c r="N891" s="48" t="s">
        <v>142</v>
      </c>
      <c r="O891" s="48">
        <v>2.6120436858006701E-2</v>
      </c>
      <c r="P891" s="48" t="s">
        <v>163</v>
      </c>
      <c r="Q891" s="48">
        <v>888</v>
      </c>
      <c r="R891" s="78" t="s">
        <v>8</v>
      </c>
    </row>
    <row r="892" spans="1:18" x14ac:dyDescent="0.2">
      <c r="A892" s="48">
        <v>890</v>
      </c>
      <c r="B892" s="48">
        <v>1.02288493935626</v>
      </c>
      <c r="C892" s="48">
        <v>2.2627006896300199E-2</v>
      </c>
      <c r="D892" s="48">
        <v>1.3302082522722299E-2</v>
      </c>
      <c r="E892" s="48">
        <v>0.17379627509458201</v>
      </c>
      <c r="F892" s="48">
        <v>0.22579957659532399</v>
      </c>
      <c r="G892" s="48" t="s">
        <v>142</v>
      </c>
      <c r="H892" s="48">
        <v>2.4241768891889999</v>
      </c>
      <c r="I892" s="48">
        <v>2.55599285302704E-2</v>
      </c>
      <c r="J892" s="48">
        <v>641.51564978849501</v>
      </c>
      <c r="K892" s="48">
        <v>1.39564476299369E-2</v>
      </c>
      <c r="L892" s="69">
        <v>0.127753207452351</v>
      </c>
      <c r="M892" s="48">
        <v>0.99999999999981104</v>
      </c>
      <c r="N892" s="48" t="s">
        <v>142</v>
      </c>
      <c r="O892" s="48">
        <v>2.6153790380881399E-2</v>
      </c>
      <c r="P892" s="48" t="s">
        <v>163</v>
      </c>
      <c r="Q892" s="48">
        <v>889</v>
      </c>
      <c r="R892" s="78" t="s">
        <v>8</v>
      </c>
    </row>
    <row r="893" spans="1:18" x14ac:dyDescent="0.2">
      <c r="A893" s="48">
        <v>891</v>
      </c>
      <c r="B893" s="48">
        <v>1.0229955857203401</v>
      </c>
      <c r="C893" s="48">
        <v>2.2735171926297901E-2</v>
      </c>
      <c r="D893" s="69">
        <v>1.33053363396726E-2</v>
      </c>
      <c r="E893" s="48">
        <v>0.17451443379015</v>
      </c>
      <c r="F893" s="48">
        <v>0.22671931629604899</v>
      </c>
      <c r="G893" s="48" t="s">
        <v>142</v>
      </c>
      <c r="H893" s="48">
        <v>2.4307145181251699</v>
      </c>
      <c r="I893" s="48">
        <v>2.56309834727819E-2</v>
      </c>
      <c r="J893" s="48">
        <v>646.56083920766105</v>
      </c>
      <c r="K893" s="48">
        <v>1.44438391989118E-2</v>
      </c>
      <c r="L893" s="69">
        <v>0.130115680294556</v>
      </c>
      <c r="M893" s="48">
        <v>0.99999999999981704</v>
      </c>
      <c r="N893" s="48" t="s">
        <v>142</v>
      </c>
      <c r="O893" s="48">
        <v>2.6161677191883101E-2</v>
      </c>
      <c r="P893" s="48" t="s">
        <v>163</v>
      </c>
      <c r="Q893" s="48">
        <v>890</v>
      </c>
      <c r="R893" s="78" t="s">
        <v>8</v>
      </c>
    </row>
    <row r="894" spans="1:18" x14ac:dyDescent="0.2">
      <c r="A894" s="48">
        <v>892</v>
      </c>
      <c r="B894" s="48">
        <v>1.02301147511438</v>
      </c>
      <c r="C894" s="48">
        <v>2.27507040271797E-2</v>
      </c>
      <c r="D894" s="48">
        <v>1.3310101827753801E-2</v>
      </c>
      <c r="E894" s="69">
        <v>0.17495633919356099</v>
      </c>
      <c r="F894" s="48">
        <v>0.22949598268281701</v>
      </c>
      <c r="G894" s="48" t="s">
        <v>142</v>
      </c>
      <c r="H894" s="48">
        <v>2.4566326963624898</v>
      </c>
      <c r="I894" s="48">
        <v>2.5713806261069599E-2</v>
      </c>
      <c r="J894" s="48">
        <v>648.08659877056198</v>
      </c>
      <c r="K894" s="48">
        <v>1.45268607819183E-2</v>
      </c>
      <c r="L894" s="48">
        <v>0.13179520859949501</v>
      </c>
      <c r="M894" s="48">
        <v>0.99999999999983802</v>
      </c>
      <c r="N894" s="48" t="s">
        <v>142</v>
      </c>
      <c r="O894" s="48">
        <v>2.62287866651227E-2</v>
      </c>
      <c r="P894" s="48" t="s">
        <v>163</v>
      </c>
      <c r="Q894" s="48">
        <v>891</v>
      </c>
      <c r="R894" s="78" t="s">
        <v>8</v>
      </c>
    </row>
    <row r="895" spans="1:18" x14ac:dyDescent="0.2">
      <c r="A895" s="48">
        <v>893</v>
      </c>
      <c r="B895" s="48">
        <v>1.02310006736599</v>
      </c>
      <c r="C895" s="48">
        <v>2.2837299747728398E-2</v>
      </c>
      <c r="D895" s="48">
        <v>1.3312250594614401E-2</v>
      </c>
      <c r="E895" s="69">
        <v>0.175978815339183</v>
      </c>
      <c r="F895" s="48">
        <v>0.22971890812171</v>
      </c>
      <c r="G895" s="48" t="s">
        <v>142</v>
      </c>
      <c r="H895" s="48">
        <v>2.4880991912670098</v>
      </c>
      <c r="I895" s="48">
        <v>2.58544354339342E-2</v>
      </c>
      <c r="J895" s="48">
        <v>649.35922750671295</v>
      </c>
      <c r="K895" s="48">
        <v>1.48167450668293E-2</v>
      </c>
      <c r="L895" s="48">
        <v>0.133573211225716</v>
      </c>
      <c r="M895" s="48">
        <v>0.99999999999984501</v>
      </c>
      <c r="N895" s="48" t="s">
        <v>142</v>
      </c>
      <c r="O895" s="48">
        <v>2.6420373615111199E-2</v>
      </c>
      <c r="P895" s="48" t="s">
        <v>163</v>
      </c>
      <c r="Q895" s="48">
        <v>892</v>
      </c>
      <c r="R895" s="78" t="s">
        <v>8</v>
      </c>
    </row>
    <row r="896" spans="1:18" x14ac:dyDescent="0.2">
      <c r="A896" s="48">
        <v>894</v>
      </c>
      <c r="B896" s="48">
        <v>1.0232757806261601</v>
      </c>
      <c r="C896" s="48">
        <v>2.3009030918982001E-2</v>
      </c>
      <c r="D896" s="48">
        <v>1.3313014256794599E-2</v>
      </c>
      <c r="E896" s="48">
        <v>0.178527543334945</v>
      </c>
      <c r="F896" s="48">
        <v>0.230391333081993</v>
      </c>
      <c r="G896" s="48" t="s">
        <v>142</v>
      </c>
      <c r="H896" s="48">
        <v>2.50528146408617</v>
      </c>
      <c r="I896" s="48">
        <v>2.5880133652608099E-2</v>
      </c>
      <c r="J896" s="48">
        <v>650.79567089750697</v>
      </c>
      <c r="K896" s="48">
        <v>1.50526908836909E-2</v>
      </c>
      <c r="L896" s="48">
        <v>0.13447780823212299</v>
      </c>
      <c r="M896" s="48">
        <v>0.99999999999987799</v>
      </c>
      <c r="N896" s="48" t="s">
        <v>142</v>
      </c>
      <c r="O896" s="48">
        <v>2.6441178028821299E-2</v>
      </c>
      <c r="P896" s="48" t="s">
        <v>163</v>
      </c>
      <c r="Q896" s="48">
        <v>893</v>
      </c>
      <c r="R896" s="78" t="s">
        <v>8</v>
      </c>
    </row>
    <row r="897" spans="1:18" x14ac:dyDescent="0.2">
      <c r="A897" s="48">
        <v>895</v>
      </c>
      <c r="B897" s="48">
        <v>1.02334806768502</v>
      </c>
      <c r="C897" s="48">
        <v>2.3079671216615201E-2</v>
      </c>
      <c r="D897" s="48">
        <v>1.3316662267858201E-2</v>
      </c>
      <c r="E897" s="48">
        <v>0.17904388332082499</v>
      </c>
      <c r="F897" s="48">
        <v>0.23093037781754799</v>
      </c>
      <c r="G897" s="48" t="s">
        <v>142</v>
      </c>
      <c r="H897" s="48">
        <v>2.54200649260655</v>
      </c>
      <c r="I897" s="48">
        <v>2.58894920764332E-2</v>
      </c>
      <c r="J897" s="48">
        <v>651.07622123143301</v>
      </c>
      <c r="K897" s="48">
        <v>1.50612509941692E-2</v>
      </c>
      <c r="L897" s="48">
        <v>0.13505151219438</v>
      </c>
      <c r="M897" s="48">
        <v>0.99999999999988898</v>
      </c>
      <c r="N897" s="48" t="s">
        <v>142</v>
      </c>
      <c r="O897" s="48">
        <v>2.65474811569348E-2</v>
      </c>
      <c r="P897" s="48" t="s">
        <v>163</v>
      </c>
      <c r="Q897" s="48">
        <v>894</v>
      </c>
      <c r="R897" s="78" t="s">
        <v>8</v>
      </c>
    </row>
    <row r="898" spans="1:18" x14ac:dyDescent="0.2">
      <c r="A898" s="48">
        <v>896</v>
      </c>
      <c r="B898" s="48">
        <v>1.0234098851309501</v>
      </c>
      <c r="C898" s="48">
        <v>2.31400764500285E-2</v>
      </c>
      <c r="D898" s="48">
        <v>1.3318949737186499E-2</v>
      </c>
      <c r="E898" s="48">
        <v>0.179979130826286</v>
      </c>
      <c r="F898" s="48">
        <v>0.23169905249683101</v>
      </c>
      <c r="G898" s="48" t="s">
        <v>142</v>
      </c>
      <c r="H898" s="48">
        <v>2.5529799754731699</v>
      </c>
      <c r="I898" s="48">
        <v>2.6045598237690499E-2</v>
      </c>
      <c r="J898" s="48">
        <v>651.423145853356</v>
      </c>
      <c r="K898" s="48">
        <v>1.5689557473627599E-2</v>
      </c>
      <c r="L898" s="48">
        <v>0.13732338319925</v>
      </c>
      <c r="M898" s="48">
        <v>0.99999999999989797</v>
      </c>
      <c r="N898" s="48" t="s">
        <v>142</v>
      </c>
      <c r="O898" s="48">
        <v>2.6602569033657601E-2</v>
      </c>
      <c r="P898" s="48" t="s">
        <v>163</v>
      </c>
      <c r="Q898" s="48">
        <v>895</v>
      </c>
      <c r="R898" s="78" t="s">
        <v>8</v>
      </c>
    </row>
    <row r="899" spans="1:18" x14ac:dyDescent="0.2">
      <c r="A899" s="48">
        <v>897</v>
      </c>
      <c r="B899" s="48">
        <v>1.0236488167301701</v>
      </c>
      <c r="C899" s="48">
        <v>2.33735153837446E-2</v>
      </c>
      <c r="D899" s="48">
        <v>1.33192614487665E-2</v>
      </c>
      <c r="E899" s="48">
        <v>0.18161806691100299</v>
      </c>
      <c r="F899" s="48">
        <v>0.23301470455821999</v>
      </c>
      <c r="G899" s="48" t="s">
        <v>142</v>
      </c>
      <c r="H899" s="48">
        <v>2.55813475104814</v>
      </c>
      <c r="I899" s="48">
        <v>2.6120436858006701E-2</v>
      </c>
      <c r="J899" s="48">
        <v>652.86696540785499</v>
      </c>
      <c r="K899" s="48">
        <v>1.5704413429445601E-2</v>
      </c>
      <c r="L899" s="48">
        <v>0.14181590481808901</v>
      </c>
      <c r="M899" s="48">
        <v>0.99999999999990696</v>
      </c>
      <c r="N899" s="48" t="s">
        <v>142</v>
      </c>
      <c r="O899" s="69">
        <v>2.6716372082055899E-2</v>
      </c>
      <c r="P899" s="48" t="s">
        <v>163</v>
      </c>
      <c r="Q899" s="48">
        <v>896</v>
      </c>
      <c r="R899" s="78" t="s">
        <v>8</v>
      </c>
    </row>
    <row r="900" spans="1:18" x14ac:dyDescent="0.2">
      <c r="A900" s="48">
        <v>898</v>
      </c>
      <c r="B900" s="48">
        <v>1.0236626909508399</v>
      </c>
      <c r="C900" s="48">
        <v>2.33870689837893E-2</v>
      </c>
      <c r="D900" s="48">
        <v>1.33196290513571E-2</v>
      </c>
      <c r="E900" s="48">
        <v>0.18203579549180601</v>
      </c>
      <c r="F900" s="48">
        <v>0.23387636988624599</v>
      </c>
      <c r="G900" s="48" t="s">
        <v>142</v>
      </c>
      <c r="H900" s="48">
        <v>2.5741355382166802</v>
      </c>
      <c r="I900" s="48">
        <v>2.6153790380881399E-2</v>
      </c>
      <c r="J900" s="48">
        <v>655.87329396494397</v>
      </c>
      <c r="K900" s="48">
        <v>1.6155286211356701E-2</v>
      </c>
      <c r="L900" s="69">
        <v>0.14232933738544201</v>
      </c>
      <c r="M900" s="48">
        <v>0.99999999999992795</v>
      </c>
      <c r="N900" s="48" t="s">
        <v>142</v>
      </c>
      <c r="O900" s="69">
        <v>2.68041527520772E-2</v>
      </c>
      <c r="P900" s="48" t="s">
        <v>163</v>
      </c>
      <c r="Q900" s="48">
        <v>897</v>
      </c>
      <c r="R900" s="78" t="s">
        <v>8</v>
      </c>
    </row>
    <row r="901" spans="1:18" x14ac:dyDescent="0.2">
      <c r="A901" s="48">
        <v>899</v>
      </c>
      <c r="B901" s="48">
        <v>1.0236692367235001</v>
      </c>
      <c r="C901" s="48">
        <v>2.33934634258148E-2</v>
      </c>
      <c r="D901" s="48">
        <v>1.3326502402089799E-2</v>
      </c>
      <c r="E901" s="48">
        <v>0.18323498842087499</v>
      </c>
      <c r="F901" s="48">
        <v>0.23597811203657901</v>
      </c>
      <c r="G901" s="48" t="s">
        <v>142</v>
      </c>
      <c r="H901" s="69">
        <v>2.6391048715333101</v>
      </c>
      <c r="I901" s="48">
        <v>2.6161677191883101E-2</v>
      </c>
      <c r="J901" s="48">
        <v>676.43277934536104</v>
      </c>
      <c r="K901" s="48">
        <v>1.62646651252689E-2</v>
      </c>
      <c r="L901" s="69">
        <v>0.14474891852111901</v>
      </c>
      <c r="M901" s="69">
        <v>0.99999999999993205</v>
      </c>
      <c r="N901" s="48" t="s">
        <v>142</v>
      </c>
      <c r="O901" s="48">
        <v>2.68477058780126E-2</v>
      </c>
      <c r="P901" s="48" t="s">
        <v>163</v>
      </c>
      <c r="Q901" s="48">
        <v>898</v>
      </c>
      <c r="R901" s="78" t="s">
        <v>8</v>
      </c>
    </row>
    <row r="902" spans="1:18" x14ac:dyDescent="0.2">
      <c r="A902" s="48">
        <v>900</v>
      </c>
      <c r="B902" s="48">
        <v>1.0237211591283699</v>
      </c>
      <c r="C902" s="48">
        <v>2.3444183996726198E-2</v>
      </c>
      <c r="D902" s="48">
        <v>1.3327720640035901E-2</v>
      </c>
      <c r="E902" s="48">
        <v>0.18788601315745901</v>
      </c>
      <c r="F902" s="48">
        <v>0.23633206420706701</v>
      </c>
      <c r="G902" s="48" t="s">
        <v>142</v>
      </c>
      <c r="H902" s="48">
        <v>2.6890382215765598</v>
      </c>
      <c r="I902" s="48">
        <v>2.62287866651227E-2</v>
      </c>
      <c r="J902" s="48">
        <v>677.25026972353305</v>
      </c>
      <c r="K902" s="48">
        <v>1.6281266603073101E-2</v>
      </c>
      <c r="L902" s="48">
        <v>0.14529003950105801</v>
      </c>
      <c r="M902" s="48">
        <v>0.99999999999993305</v>
      </c>
      <c r="N902" s="48" t="s">
        <v>142</v>
      </c>
      <c r="O902" s="69">
        <v>2.6983207840716599E-2</v>
      </c>
      <c r="P902" s="48" t="s">
        <v>163</v>
      </c>
      <c r="Q902" s="48">
        <v>899</v>
      </c>
      <c r="R902" s="78" t="s">
        <v>8</v>
      </c>
    </row>
    <row r="903" spans="1:18" x14ac:dyDescent="0.2">
      <c r="A903" s="48">
        <v>901</v>
      </c>
      <c r="B903" s="48">
        <v>1.02377982143143</v>
      </c>
      <c r="C903" s="48">
        <v>2.35014853642341E-2</v>
      </c>
      <c r="D903" s="48">
        <v>1.33277440980894E-2</v>
      </c>
      <c r="E903" s="48">
        <v>0.188849765526724</v>
      </c>
      <c r="F903" s="48">
        <v>0.23666912689747499</v>
      </c>
      <c r="G903" s="48" t="s">
        <v>142</v>
      </c>
      <c r="H903" s="48">
        <v>2.69132299545559</v>
      </c>
      <c r="I903" s="48">
        <v>2.6420373615111199E-2</v>
      </c>
      <c r="J903" s="48">
        <v>678.16526748366095</v>
      </c>
      <c r="K903" s="48">
        <v>1.6524008713890301E-2</v>
      </c>
      <c r="L903" s="48">
        <v>0.14576030180129099</v>
      </c>
      <c r="M903" s="48">
        <v>0.99999999999993805</v>
      </c>
      <c r="N903" s="48" t="s">
        <v>142</v>
      </c>
      <c r="O903" s="48">
        <v>2.69946811650889E-2</v>
      </c>
      <c r="P903" s="48" t="s">
        <v>163</v>
      </c>
      <c r="Q903" s="48">
        <v>900</v>
      </c>
      <c r="R903" s="78" t="s">
        <v>8</v>
      </c>
    </row>
    <row r="904" spans="1:18" x14ac:dyDescent="0.2">
      <c r="A904" s="48">
        <v>902</v>
      </c>
      <c r="B904" s="48">
        <v>1.0238887041835401</v>
      </c>
      <c r="C904" s="48">
        <v>2.360783338966E-2</v>
      </c>
      <c r="D904" s="48">
        <v>1.3329360006519599E-2</v>
      </c>
      <c r="E904" s="48">
        <v>0.19914672666086899</v>
      </c>
      <c r="F904" s="48">
        <v>0.23903888141150501</v>
      </c>
      <c r="G904" s="48" t="s">
        <v>142</v>
      </c>
      <c r="H904" s="48">
        <v>2.7091165748631401</v>
      </c>
      <c r="I904" s="48">
        <v>2.6441178028821299E-2</v>
      </c>
      <c r="J904" s="48">
        <v>681.46966187762996</v>
      </c>
      <c r="K904" s="48">
        <v>1.6552258509403599E-2</v>
      </c>
      <c r="L904" s="48">
        <v>0.14630858706070099</v>
      </c>
      <c r="M904" s="48">
        <v>0.99999999999993905</v>
      </c>
      <c r="N904" s="48" t="s">
        <v>142</v>
      </c>
      <c r="O904" s="48">
        <v>2.7351621934040601E-2</v>
      </c>
      <c r="P904" s="48" t="s">
        <v>163</v>
      </c>
      <c r="Q904" s="48">
        <v>901</v>
      </c>
      <c r="R904" s="78" t="s">
        <v>8</v>
      </c>
    </row>
    <row r="905" spans="1:18" x14ac:dyDescent="0.2">
      <c r="A905" s="48">
        <v>903</v>
      </c>
      <c r="B905" s="48">
        <v>1.0239303005576601</v>
      </c>
      <c r="C905" s="48">
        <v>2.3648458439066E-2</v>
      </c>
      <c r="D905" s="48">
        <v>1.33294057257852E-2</v>
      </c>
      <c r="E905" s="48">
        <v>0.20034630699671799</v>
      </c>
      <c r="F905" s="48">
        <v>0.24200948441162201</v>
      </c>
      <c r="G905" s="48" t="s">
        <v>142</v>
      </c>
      <c r="H905" s="48">
        <v>2.7356613478408098</v>
      </c>
      <c r="I905" s="48">
        <v>2.65474811569348E-2</v>
      </c>
      <c r="J905" s="48">
        <v>690.89333013353496</v>
      </c>
      <c r="K905" s="48">
        <v>1.6585600833600798E-2</v>
      </c>
      <c r="L905" s="48">
        <v>0.146647861275672</v>
      </c>
      <c r="M905" s="48">
        <v>0.99999999999994005</v>
      </c>
      <c r="N905" s="48" t="s">
        <v>142</v>
      </c>
      <c r="O905" s="48">
        <v>2.79144907394362E-2</v>
      </c>
      <c r="P905" s="48" t="s">
        <v>163</v>
      </c>
      <c r="Q905" s="48">
        <v>902</v>
      </c>
      <c r="R905" s="78" t="s">
        <v>8</v>
      </c>
    </row>
    <row r="906" spans="1:18" x14ac:dyDescent="0.2">
      <c r="A906" s="48">
        <v>904</v>
      </c>
      <c r="B906" s="48">
        <v>1.0239534060119</v>
      </c>
      <c r="C906" s="48">
        <v>2.36710236405661E-2</v>
      </c>
      <c r="D906" s="69">
        <v>1.33295785309603E-2</v>
      </c>
      <c r="E906" s="48">
        <v>0.20062669690472201</v>
      </c>
      <c r="F906" s="48">
        <v>0.24244706574855701</v>
      </c>
      <c r="G906" s="48" t="s">
        <v>142</v>
      </c>
      <c r="H906" s="48">
        <v>2.7508794290182901</v>
      </c>
      <c r="I906" s="48">
        <v>2.6602569033657601E-2</v>
      </c>
      <c r="J906" s="48">
        <v>694.62936068804299</v>
      </c>
      <c r="K906" s="48">
        <v>1.69277105787165E-2</v>
      </c>
      <c r="L906" s="48">
        <v>0.14721565519766699</v>
      </c>
      <c r="M906" s="48">
        <v>0.99999999999994105</v>
      </c>
      <c r="N906" s="48" t="s">
        <v>142</v>
      </c>
      <c r="O906" s="48">
        <v>2.8016719176046E-2</v>
      </c>
      <c r="P906" s="48" t="s">
        <v>163</v>
      </c>
      <c r="Q906" s="48">
        <v>903</v>
      </c>
      <c r="R906" s="78" t="s">
        <v>8</v>
      </c>
    </row>
    <row r="907" spans="1:18" x14ac:dyDescent="0.2">
      <c r="A907" s="48">
        <v>905</v>
      </c>
      <c r="B907" s="48">
        <v>1.0240325707153699</v>
      </c>
      <c r="C907" s="48">
        <v>2.3748333450702201E-2</v>
      </c>
      <c r="D907" s="48">
        <v>1.3335449897468999E-2</v>
      </c>
      <c r="E907" s="48">
        <v>0.200834779833925</v>
      </c>
      <c r="F907" s="48">
        <v>0.245752481740665</v>
      </c>
      <c r="G907" s="48" t="s">
        <v>142</v>
      </c>
      <c r="H907" s="48">
        <v>2.7511085752670299</v>
      </c>
      <c r="I907" s="69">
        <v>2.6716372082055899E-2</v>
      </c>
      <c r="J907" s="48">
        <v>696.71305840852403</v>
      </c>
      <c r="K907" s="48">
        <v>1.7225095013857002E-2</v>
      </c>
      <c r="L907" s="48">
        <v>0.150619614886774</v>
      </c>
      <c r="M907" s="48">
        <v>0.99999999999994205</v>
      </c>
      <c r="N907" s="48" t="s">
        <v>142</v>
      </c>
      <c r="O907" s="48">
        <v>2.8263538277450099E-2</v>
      </c>
      <c r="P907" s="48" t="s">
        <v>163</v>
      </c>
      <c r="Q907" s="48">
        <v>904</v>
      </c>
      <c r="R907" s="78" t="s">
        <v>8</v>
      </c>
    </row>
    <row r="908" spans="1:18" x14ac:dyDescent="0.2">
      <c r="A908" s="48">
        <v>906</v>
      </c>
      <c r="B908" s="48">
        <v>1.0240401668019099</v>
      </c>
      <c r="C908" s="48">
        <v>2.3755751240513E-2</v>
      </c>
      <c r="D908" s="48">
        <v>1.33362804018217E-2</v>
      </c>
      <c r="E908" s="48">
        <v>0.20090769394949401</v>
      </c>
      <c r="F908" s="48">
        <v>0.24893692744526</v>
      </c>
      <c r="G908" s="48" t="s">
        <v>142</v>
      </c>
      <c r="H908" s="48">
        <v>2.8716808985957001</v>
      </c>
      <c r="I908" s="69">
        <v>2.68041527520772E-2</v>
      </c>
      <c r="J908" s="48">
        <v>697.23205324394803</v>
      </c>
      <c r="K908" s="48">
        <v>1.72494843647455E-2</v>
      </c>
      <c r="L908" s="48">
        <v>0.152442922132421</v>
      </c>
      <c r="M908" s="48">
        <v>0.99999999999994704</v>
      </c>
      <c r="N908" s="48" t="s">
        <v>142</v>
      </c>
      <c r="O908" s="48">
        <v>2.8294665573340701E-2</v>
      </c>
      <c r="P908" s="48" t="s">
        <v>163</v>
      </c>
      <c r="Q908" s="48">
        <v>905</v>
      </c>
      <c r="R908" s="78" t="s">
        <v>8</v>
      </c>
    </row>
    <row r="909" spans="1:18" x14ac:dyDescent="0.2">
      <c r="A909" s="48">
        <v>907</v>
      </c>
      <c r="B909" s="48">
        <v>1.0241062142428401</v>
      </c>
      <c r="C909" s="48">
        <v>2.3820246084792201E-2</v>
      </c>
      <c r="D909" s="48">
        <v>1.3339053704569699E-2</v>
      </c>
      <c r="E909" s="48">
        <v>0.20119181575655301</v>
      </c>
      <c r="F909" s="48">
        <v>0.25601453976542998</v>
      </c>
      <c r="G909" s="48" t="s">
        <v>142</v>
      </c>
      <c r="H909" s="48">
        <v>2.8893093838871899</v>
      </c>
      <c r="I909" s="48">
        <v>2.68477058780126E-2</v>
      </c>
      <c r="J909" s="48">
        <v>697.88333537366304</v>
      </c>
      <c r="K909" s="48">
        <v>1.8364130374013E-2</v>
      </c>
      <c r="L909" s="48">
        <v>0.15255097413008201</v>
      </c>
      <c r="M909" s="48">
        <v>0.99999999999995204</v>
      </c>
      <c r="N909" s="48" t="s">
        <v>142</v>
      </c>
      <c r="O909" s="48">
        <v>2.8439939140341701E-2</v>
      </c>
      <c r="P909" s="48" t="s">
        <v>163</v>
      </c>
      <c r="Q909" s="48">
        <v>906</v>
      </c>
      <c r="R909" s="78" t="s">
        <v>8</v>
      </c>
    </row>
    <row r="910" spans="1:18" x14ac:dyDescent="0.2">
      <c r="A910" s="48">
        <v>908</v>
      </c>
      <c r="B910" s="48">
        <v>1.02413551649659</v>
      </c>
      <c r="C910" s="48">
        <v>2.3848858189808399E-2</v>
      </c>
      <c r="D910" s="48">
        <v>1.3339160770737799E-2</v>
      </c>
      <c r="E910" s="48">
        <v>0.20248576548562899</v>
      </c>
      <c r="F910" s="48">
        <v>0.258885799093861</v>
      </c>
      <c r="G910" s="48" t="s">
        <v>142</v>
      </c>
      <c r="H910" s="48">
        <v>2.9793139532930502</v>
      </c>
      <c r="I910" s="69">
        <v>2.6983207840716599E-2</v>
      </c>
      <c r="J910" s="48">
        <v>699.61204213337805</v>
      </c>
      <c r="K910" s="48">
        <v>1.8439805332170899E-2</v>
      </c>
      <c r="L910" s="48">
        <v>0.15395822448706101</v>
      </c>
      <c r="M910" s="48">
        <v>0.99999999999995304</v>
      </c>
      <c r="N910" s="48" t="s">
        <v>142</v>
      </c>
      <c r="O910" s="48">
        <v>2.85050261053598E-2</v>
      </c>
      <c r="P910" s="48" t="s">
        <v>163</v>
      </c>
      <c r="Q910" s="48">
        <v>907</v>
      </c>
      <c r="R910" s="78" t="s">
        <v>8</v>
      </c>
    </row>
    <row r="911" spans="1:18" x14ac:dyDescent="0.2">
      <c r="A911" s="48">
        <v>909</v>
      </c>
      <c r="B911" s="48">
        <v>1.02414510135676</v>
      </c>
      <c r="C911" s="48">
        <v>2.3858217122453E-2</v>
      </c>
      <c r="D911" s="48">
        <v>1.33471840529167E-2</v>
      </c>
      <c r="E911" s="48">
        <v>0.20383368355426901</v>
      </c>
      <c r="F911" s="48">
        <v>0.26178409261477797</v>
      </c>
      <c r="G911" s="48" t="s">
        <v>142</v>
      </c>
      <c r="H911" s="48">
        <v>2.9983318942291</v>
      </c>
      <c r="I911" s="48">
        <v>2.69946811650889E-2</v>
      </c>
      <c r="J911" s="48">
        <v>699.73499297861702</v>
      </c>
      <c r="K911" s="69">
        <v>1.89331348172719E-2</v>
      </c>
      <c r="L911" s="48">
        <v>0.15513667646655699</v>
      </c>
      <c r="M911" s="48">
        <v>0.99999999999995903</v>
      </c>
      <c r="N911" s="48" t="s">
        <v>142</v>
      </c>
      <c r="O911" s="48">
        <v>2.8664564900806998E-2</v>
      </c>
      <c r="P911" s="48" t="s">
        <v>163</v>
      </c>
      <c r="Q911" s="48">
        <v>908</v>
      </c>
      <c r="R911" s="78" t="s">
        <v>8</v>
      </c>
    </row>
    <row r="912" spans="1:18" x14ac:dyDescent="0.2">
      <c r="A912" s="48">
        <v>910</v>
      </c>
      <c r="B912" s="48">
        <v>1.0241735696807199</v>
      </c>
      <c r="C912" s="48">
        <v>2.3886013894866401E-2</v>
      </c>
      <c r="D912" s="48">
        <v>1.33502931383255E-2</v>
      </c>
      <c r="E912" s="48">
        <v>0.212808769839583</v>
      </c>
      <c r="F912" s="48">
        <v>0.26261504827339399</v>
      </c>
      <c r="G912" s="48" t="s">
        <v>142</v>
      </c>
      <c r="H912" s="48">
        <v>3.01374261029284</v>
      </c>
      <c r="I912" s="48">
        <v>2.7351621934040601E-2</v>
      </c>
      <c r="J912" s="48">
        <v>706.12366155892096</v>
      </c>
      <c r="K912" s="48">
        <v>1.92033987507703E-2</v>
      </c>
      <c r="L912" s="69">
        <v>0.15704568052191101</v>
      </c>
      <c r="M912" s="48">
        <v>0.99999999999996303</v>
      </c>
      <c r="N912" s="48" t="s">
        <v>142</v>
      </c>
      <c r="O912" s="48">
        <v>2.8801775165868598E-2</v>
      </c>
      <c r="P912" s="48" t="s">
        <v>163</v>
      </c>
      <c r="Q912" s="48">
        <v>909</v>
      </c>
      <c r="R912" s="78" t="s">
        <v>8</v>
      </c>
    </row>
    <row r="913" spans="1:18" x14ac:dyDescent="0.2">
      <c r="A913" s="48">
        <v>911</v>
      </c>
      <c r="B913" s="48">
        <v>1.0243464465255301</v>
      </c>
      <c r="C913" s="48">
        <v>2.40547960828397E-2</v>
      </c>
      <c r="D913" s="48">
        <v>1.33571001604635E-2</v>
      </c>
      <c r="E913" s="69">
        <v>0.221051355012159</v>
      </c>
      <c r="F913" s="48">
        <v>0.26264919069466802</v>
      </c>
      <c r="G913" s="48" t="s">
        <v>142</v>
      </c>
      <c r="H913" s="48">
        <v>3.02334418141296</v>
      </c>
      <c r="I913" s="48">
        <v>2.79144907394362E-2</v>
      </c>
      <c r="J913" s="48">
        <v>714.86941433423601</v>
      </c>
      <c r="K913" s="69">
        <v>1.9334649505561099E-2</v>
      </c>
      <c r="L913" s="48">
        <v>0.15880955046357301</v>
      </c>
      <c r="M913" s="48">
        <v>0.99999999999996902</v>
      </c>
      <c r="N913" s="48" t="s">
        <v>142</v>
      </c>
      <c r="O913" s="48">
        <v>2.8858705521173599E-2</v>
      </c>
      <c r="P913" s="48" t="s">
        <v>163</v>
      </c>
      <c r="Q913" s="48">
        <v>910</v>
      </c>
      <c r="R913" s="78" t="s">
        <v>8</v>
      </c>
    </row>
    <row r="914" spans="1:18" x14ac:dyDescent="0.2">
      <c r="A914" s="48">
        <v>912</v>
      </c>
      <c r="B914" s="48">
        <v>1.0243689354099601</v>
      </c>
      <c r="C914" s="48">
        <v>2.4076750215290699E-2</v>
      </c>
      <c r="D914" s="48">
        <v>1.33623332946688E-2</v>
      </c>
      <c r="E914" s="48">
        <v>0.22909999042621201</v>
      </c>
      <c r="F914" s="48">
        <v>0.26355601371235399</v>
      </c>
      <c r="G914" s="48" t="s">
        <v>142</v>
      </c>
      <c r="H914" s="48">
        <v>3.07590147837427</v>
      </c>
      <c r="I914" s="48">
        <v>2.8016719176046E-2</v>
      </c>
      <c r="J914" s="48">
        <v>716.99681268036204</v>
      </c>
      <c r="K914" s="48">
        <v>1.99353274747445E-2</v>
      </c>
      <c r="L914" s="69">
        <v>0.16176456183627599</v>
      </c>
      <c r="M914" s="48">
        <v>0.99999999999996902</v>
      </c>
      <c r="N914" s="48" t="s">
        <v>142</v>
      </c>
      <c r="O914" s="48">
        <v>2.9203925937658099E-2</v>
      </c>
      <c r="P914" s="48" t="s">
        <v>163</v>
      </c>
      <c r="Q914" s="48">
        <v>911</v>
      </c>
      <c r="R914" s="78" t="s">
        <v>8</v>
      </c>
    </row>
    <row r="915" spans="1:18" x14ac:dyDescent="0.2">
      <c r="A915" s="48">
        <v>913</v>
      </c>
      <c r="B915" s="48">
        <v>1.02441312738049</v>
      </c>
      <c r="C915" s="48">
        <v>2.4119889962893899E-2</v>
      </c>
      <c r="D915" s="48">
        <v>1.3363568101728901E-2</v>
      </c>
      <c r="E915" s="48">
        <v>0.22985304453699401</v>
      </c>
      <c r="F915" s="48">
        <v>0.26556693824710598</v>
      </c>
      <c r="G915" s="48" t="s">
        <v>142</v>
      </c>
      <c r="H915" s="48">
        <v>3.09871103312652</v>
      </c>
      <c r="I915" s="48">
        <v>2.8263538277450099E-2</v>
      </c>
      <c r="J915" s="48">
        <v>725.58371213156295</v>
      </c>
      <c r="K915" s="48">
        <v>2.0511276394993099E-2</v>
      </c>
      <c r="L915" s="48">
        <v>0.16283798586131701</v>
      </c>
      <c r="M915" s="48">
        <v>0.99999999999998002</v>
      </c>
      <c r="N915" s="48" t="s">
        <v>142</v>
      </c>
      <c r="O915" s="48">
        <v>2.9438100535822902E-2</v>
      </c>
      <c r="P915" s="48" t="s">
        <v>163</v>
      </c>
      <c r="Q915" s="48">
        <v>912</v>
      </c>
      <c r="R915" s="78" t="s">
        <v>8</v>
      </c>
    </row>
    <row r="916" spans="1:18" x14ac:dyDescent="0.2">
      <c r="A916" s="48">
        <v>914</v>
      </c>
      <c r="B916" s="48">
        <v>1.0244563136438001</v>
      </c>
      <c r="C916" s="48">
        <v>2.41620461515182E-2</v>
      </c>
      <c r="D916" s="48">
        <v>1.3373144770676601E-2</v>
      </c>
      <c r="E916" s="48">
        <v>0.230670499377232</v>
      </c>
      <c r="F916" s="48">
        <v>0.266160763698363</v>
      </c>
      <c r="G916" s="48" t="s">
        <v>142</v>
      </c>
      <c r="H916" s="48">
        <v>3.1155320403525599</v>
      </c>
      <c r="I916" s="48">
        <v>2.8294665573340701E-2</v>
      </c>
      <c r="J916" s="48">
        <v>727.86528690988405</v>
      </c>
      <c r="K916" s="48">
        <v>2.0653150314271299E-2</v>
      </c>
      <c r="L916" s="48">
        <v>0.16298522122867601</v>
      </c>
      <c r="M916" s="48">
        <v>0.99999999999998002</v>
      </c>
      <c r="N916" s="48" t="s">
        <v>142</v>
      </c>
      <c r="O916" s="48">
        <v>2.97452349337297E-2</v>
      </c>
      <c r="P916" s="48" t="s">
        <v>163</v>
      </c>
      <c r="Q916" s="48">
        <v>913</v>
      </c>
      <c r="R916" s="78" t="s">
        <v>8</v>
      </c>
    </row>
    <row r="917" spans="1:18" x14ac:dyDescent="0.2">
      <c r="A917" s="48">
        <v>915</v>
      </c>
      <c r="B917" s="48">
        <v>1.02458342330295</v>
      </c>
      <c r="C917" s="48">
        <v>2.4286113691078502E-2</v>
      </c>
      <c r="D917" s="48">
        <v>1.3383564208497701E-2</v>
      </c>
      <c r="E917" s="48">
        <v>0.23103711574802899</v>
      </c>
      <c r="F917" s="48">
        <v>0.27070345473062701</v>
      </c>
      <c r="G917" s="48" t="s">
        <v>142</v>
      </c>
      <c r="H917" s="48">
        <v>3.1381137784609399</v>
      </c>
      <c r="I917" s="48">
        <v>2.8439939140341701E-2</v>
      </c>
      <c r="J917" s="48">
        <v>733.673592913074</v>
      </c>
      <c r="K917" s="48">
        <v>2.1495655017595199E-2</v>
      </c>
      <c r="L917" s="48">
        <v>0.163394213595322</v>
      </c>
      <c r="M917" s="48">
        <v>0.99999999999998002</v>
      </c>
      <c r="N917" s="48" t="s">
        <v>142</v>
      </c>
      <c r="O917" s="48">
        <v>2.9992527107913499E-2</v>
      </c>
      <c r="P917" s="48" t="s">
        <v>163</v>
      </c>
      <c r="Q917" s="48">
        <v>914</v>
      </c>
      <c r="R917" s="78" t="s">
        <v>8</v>
      </c>
    </row>
    <row r="918" spans="1:18" x14ac:dyDescent="0.2">
      <c r="A918" s="48">
        <v>916</v>
      </c>
      <c r="B918" s="48">
        <v>1.0247218466363499</v>
      </c>
      <c r="C918" s="48">
        <v>2.4421206627839E-2</v>
      </c>
      <c r="D918" s="48">
        <v>1.3384312728960899E-2</v>
      </c>
      <c r="E918" s="69">
        <v>0.23150531232886601</v>
      </c>
      <c r="F918" s="48">
        <v>0.27147351986044399</v>
      </c>
      <c r="G918" s="48" t="s">
        <v>142</v>
      </c>
      <c r="H918" s="48">
        <v>3.15223951351597</v>
      </c>
      <c r="I918" s="48">
        <v>2.85050261053598E-2</v>
      </c>
      <c r="J918" s="48">
        <v>736.60495879477605</v>
      </c>
      <c r="K918" s="48">
        <v>2.1889105687622101E-2</v>
      </c>
      <c r="L918" s="48">
        <v>0.16594776548621801</v>
      </c>
      <c r="M918" s="48">
        <v>0.99999999999998501</v>
      </c>
      <c r="N918" s="48" t="s">
        <v>142</v>
      </c>
      <c r="O918" s="48">
        <v>3.07500877446499E-2</v>
      </c>
      <c r="P918" s="48" t="s">
        <v>163</v>
      </c>
      <c r="Q918" s="48">
        <v>915</v>
      </c>
      <c r="R918" s="78" t="s">
        <v>8</v>
      </c>
    </row>
    <row r="919" spans="1:18" x14ac:dyDescent="0.2">
      <c r="A919" s="48">
        <v>917</v>
      </c>
      <c r="B919" s="48">
        <v>1.0247582979019101</v>
      </c>
      <c r="C919" s="48">
        <v>2.4456777858580699E-2</v>
      </c>
      <c r="D919" s="48">
        <v>1.33870123077075E-2</v>
      </c>
      <c r="E919" s="48">
        <v>0.23168136545541401</v>
      </c>
      <c r="F919" s="48">
        <v>0.27611993875721103</v>
      </c>
      <c r="G919" s="48" t="s">
        <v>142</v>
      </c>
      <c r="H919" s="48">
        <v>3.1705890779993799</v>
      </c>
      <c r="I919" s="48">
        <v>2.8664564900806998E-2</v>
      </c>
      <c r="J919" s="48">
        <v>737.97753975468697</v>
      </c>
      <c r="K919" s="48">
        <v>2.2090749357761699E-2</v>
      </c>
      <c r="L919" s="48">
        <v>0.166001679194721</v>
      </c>
      <c r="M919" s="48">
        <v>0.99999999999998501</v>
      </c>
      <c r="N919" s="48" t="s">
        <v>142</v>
      </c>
      <c r="O919" s="69">
        <v>3.0821233240558799E-2</v>
      </c>
      <c r="P919" s="48" t="s">
        <v>163</v>
      </c>
      <c r="Q919" s="48">
        <v>916</v>
      </c>
      <c r="R919" s="78" t="s">
        <v>8</v>
      </c>
    </row>
    <row r="920" spans="1:18" x14ac:dyDescent="0.2">
      <c r="A920" s="48">
        <v>918</v>
      </c>
      <c r="B920" s="48">
        <v>1.02476690639174</v>
      </c>
      <c r="C920" s="48">
        <v>2.4465178330855201E-2</v>
      </c>
      <c r="D920" s="48">
        <v>1.3390049609267899E-2</v>
      </c>
      <c r="E920" s="48">
        <v>0.23517083840900699</v>
      </c>
      <c r="F920" s="48">
        <v>0.28258872523255402</v>
      </c>
      <c r="G920" s="48" t="s">
        <v>142</v>
      </c>
      <c r="H920" s="48">
        <v>3.28274747381779</v>
      </c>
      <c r="I920" s="48">
        <v>2.8801775165868598E-2</v>
      </c>
      <c r="J920" s="48">
        <v>740.06971612799396</v>
      </c>
      <c r="K920" s="48">
        <v>2.4075320781485401E-2</v>
      </c>
      <c r="L920" s="48">
        <v>0.166565376027312</v>
      </c>
      <c r="M920" s="48">
        <v>0.99999999999998601</v>
      </c>
      <c r="N920" s="48" t="s">
        <v>142</v>
      </c>
      <c r="O920" s="48">
        <v>3.0885417584818199E-2</v>
      </c>
      <c r="P920" s="48" t="s">
        <v>163</v>
      </c>
      <c r="Q920" s="48">
        <v>917</v>
      </c>
      <c r="R920" s="78" t="s">
        <v>8</v>
      </c>
    </row>
    <row r="921" spans="1:18" x14ac:dyDescent="0.2">
      <c r="A921" s="48">
        <v>919</v>
      </c>
      <c r="B921" s="48">
        <v>1.02483308483332</v>
      </c>
      <c r="C921" s="48">
        <v>2.4529755264781801E-2</v>
      </c>
      <c r="D921" s="48">
        <v>1.33911913837858E-2</v>
      </c>
      <c r="E921" s="48">
        <v>0.23650658133185501</v>
      </c>
      <c r="F921" s="48">
        <v>0.28450003685345898</v>
      </c>
      <c r="G921" s="48" t="s">
        <v>142</v>
      </c>
      <c r="H921" s="48">
        <v>3.2931390270099401</v>
      </c>
      <c r="I921" s="48">
        <v>2.8858705521173599E-2</v>
      </c>
      <c r="J921" s="48">
        <v>748.37001344293697</v>
      </c>
      <c r="K921" s="48">
        <v>2.54546408277448E-2</v>
      </c>
      <c r="L921" s="48">
        <v>0.16758217900415201</v>
      </c>
      <c r="M921" s="48">
        <v>0.99999999999998701</v>
      </c>
      <c r="N921" s="48" t="s">
        <v>142</v>
      </c>
      <c r="O921" s="48">
        <v>3.08943513999691E-2</v>
      </c>
      <c r="P921" s="48" t="s">
        <v>163</v>
      </c>
      <c r="Q921" s="48">
        <v>918</v>
      </c>
      <c r="R921" s="78" t="s">
        <v>8</v>
      </c>
    </row>
    <row r="922" spans="1:18" x14ac:dyDescent="0.2">
      <c r="A922" s="48">
        <v>920</v>
      </c>
      <c r="B922" s="48">
        <v>1.0248524499210701</v>
      </c>
      <c r="C922" s="48">
        <v>2.4548650931873899E-2</v>
      </c>
      <c r="D922" s="48">
        <v>1.33930730186387E-2</v>
      </c>
      <c r="E922" s="48">
        <v>0.237414653972289</v>
      </c>
      <c r="F922" s="48">
        <v>0.284530908487029</v>
      </c>
      <c r="G922" s="48" t="s">
        <v>142</v>
      </c>
      <c r="H922" s="48">
        <v>3.2988133591881299</v>
      </c>
      <c r="I922" s="48">
        <v>2.9203925937658099E-2</v>
      </c>
      <c r="J922" s="48">
        <v>764.88527350302104</v>
      </c>
      <c r="K922" s="69">
        <v>2.71216388214057E-2</v>
      </c>
      <c r="L922" s="48">
        <v>0.17096406703225001</v>
      </c>
      <c r="M922" s="48">
        <v>0.99999999999998801</v>
      </c>
      <c r="N922" s="48" t="s">
        <v>142</v>
      </c>
      <c r="O922" s="48">
        <v>3.09309865199115E-2</v>
      </c>
      <c r="P922" s="48" t="s">
        <v>163</v>
      </c>
      <c r="Q922" s="48">
        <v>919</v>
      </c>
      <c r="R922" s="78" t="s">
        <v>8</v>
      </c>
    </row>
    <row r="923" spans="1:18" x14ac:dyDescent="0.2">
      <c r="A923" s="48">
        <v>921</v>
      </c>
      <c r="B923" s="48">
        <v>1.02487004455155</v>
      </c>
      <c r="C923" s="48">
        <v>2.4565818749001701E-2</v>
      </c>
      <c r="D923" s="48">
        <v>1.33992159660806E-2</v>
      </c>
      <c r="E923" s="48">
        <v>0.237741729646849</v>
      </c>
      <c r="F923" s="48">
        <v>0.28747207696964899</v>
      </c>
      <c r="G923" s="48" t="s">
        <v>142</v>
      </c>
      <c r="H923" s="48">
        <v>3.3531773049085798</v>
      </c>
      <c r="I923" s="48">
        <v>2.9438100535822902E-2</v>
      </c>
      <c r="J923" s="48">
        <v>765.97022145434198</v>
      </c>
      <c r="K923" s="48">
        <v>2.74764409458596E-2</v>
      </c>
      <c r="L923" s="48">
        <v>0.171034478156666</v>
      </c>
      <c r="M923" s="48">
        <v>0.99999999999998801</v>
      </c>
      <c r="N923" s="48" t="s">
        <v>142</v>
      </c>
      <c r="O923" s="48">
        <v>3.0935702437601801E-2</v>
      </c>
      <c r="P923" s="48" t="s">
        <v>163</v>
      </c>
      <c r="Q923" s="48">
        <v>920</v>
      </c>
      <c r="R923" s="78" t="s">
        <v>8</v>
      </c>
    </row>
    <row r="924" spans="1:18" x14ac:dyDescent="0.2">
      <c r="A924" s="48">
        <v>922</v>
      </c>
      <c r="B924" s="48">
        <v>1.0248764497045699</v>
      </c>
      <c r="C924" s="48">
        <v>2.4572068451627301E-2</v>
      </c>
      <c r="D924" s="48">
        <v>1.34002745427069E-2</v>
      </c>
      <c r="E924" s="48">
        <v>0.23827899338373901</v>
      </c>
      <c r="F924" s="48">
        <v>0.288313278061685</v>
      </c>
      <c r="G924" s="48" t="s">
        <v>142</v>
      </c>
      <c r="H924" s="48">
        <v>3.3922955641944301</v>
      </c>
      <c r="I924" s="48">
        <v>2.97452349337297E-2</v>
      </c>
      <c r="J924" s="48">
        <v>766.72737576052396</v>
      </c>
      <c r="K924" s="48">
        <v>2.8046983849143701E-2</v>
      </c>
      <c r="L924" s="48">
        <v>0.17399567627776599</v>
      </c>
      <c r="M924" s="48">
        <v>0.99999999999998801</v>
      </c>
      <c r="N924" s="48" t="s">
        <v>142</v>
      </c>
      <c r="O924" s="48">
        <v>3.0944326137839401E-2</v>
      </c>
      <c r="P924" s="48" t="s">
        <v>163</v>
      </c>
      <c r="Q924" s="48">
        <v>921</v>
      </c>
      <c r="R924" s="78" t="s">
        <v>8</v>
      </c>
    </row>
    <row r="925" spans="1:18" x14ac:dyDescent="0.2">
      <c r="A925" s="48">
        <v>923</v>
      </c>
      <c r="B925" s="48">
        <v>1.0249092984611201</v>
      </c>
      <c r="C925" s="48">
        <v>2.4604119368733201E-2</v>
      </c>
      <c r="D925" s="69">
        <v>1.34004415954606E-2</v>
      </c>
      <c r="E925" s="48">
        <v>0.239069991731512</v>
      </c>
      <c r="F925" s="69">
        <v>0.29042035464917998</v>
      </c>
      <c r="G925" s="48" t="s">
        <v>142</v>
      </c>
      <c r="H925" s="48">
        <v>3.45982225377875</v>
      </c>
      <c r="I925" s="48">
        <v>2.9991159430634601E-2</v>
      </c>
      <c r="J925" s="48">
        <v>767.54099333239503</v>
      </c>
      <c r="K925" s="48">
        <v>2.91242104973343E-2</v>
      </c>
      <c r="L925" s="48">
        <v>0.17687306983010101</v>
      </c>
      <c r="M925" s="48">
        <v>0.99999999999999001</v>
      </c>
      <c r="N925" s="48" t="s">
        <v>142</v>
      </c>
      <c r="O925" s="69">
        <v>3.0978938467472902E-2</v>
      </c>
      <c r="P925" s="48" t="s">
        <v>163</v>
      </c>
      <c r="Q925" s="48">
        <v>922</v>
      </c>
      <c r="R925" s="78" t="s">
        <v>8</v>
      </c>
    </row>
    <row r="926" spans="1:18" x14ac:dyDescent="0.2">
      <c r="A926" s="48">
        <v>924</v>
      </c>
      <c r="B926" s="48">
        <v>1.0249594232111701</v>
      </c>
      <c r="C926" s="48">
        <v>2.4653024695726701E-2</v>
      </c>
      <c r="D926" s="48">
        <v>1.34015964403117E-2</v>
      </c>
      <c r="E926" s="48">
        <v>0.24027089704513199</v>
      </c>
      <c r="F926" s="48">
        <v>0.29223369013044598</v>
      </c>
      <c r="G926" s="48" t="s">
        <v>142</v>
      </c>
      <c r="H926" s="48">
        <v>3.46501044189566</v>
      </c>
      <c r="I926" s="48">
        <v>2.9992527107913499E-2</v>
      </c>
      <c r="J926" s="48">
        <v>768.29306203248098</v>
      </c>
      <c r="K926" s="48">
        <v>2.9656418701855199E-2</v>
      </c>
      <c r="L926" s="48">
        <v>0.181057293638475</v>
      </c>
      <c r="M926" s="48">
        <v>0.99999999999999101</v>
      </c>
      <c r="N926" s="48" t="s">
        <v>142</v>
      </c>
      <c r="O926" s="48">
        <v>3.10738492204682E-2</v>
      </c>
      <c r="P926" s="48" t="s">
        <v>163</v>
      </c>
      <c r="Q926" s="48">
        <v>923</v>
      </c>
      <c r="R926" s="78" t="s">
        <v>8</v>
      </c>
    </row>
    <row r="927" spans="1:18" x14ac:dyDescent="0.2">
      <c r="A927" s="48">
        <v>925</v>
      </c>
      <c r="B927" s="48">
        <v>1.02500681959137</v>
      </c>
      <c r="C927" s="48">
        <v>2.4699265828114599E-2</v>
      </c>
      <c r="D927" s="48">
        <v>1.3411062456602601E-2</v>
      </c>
      <c r="E927" s="48">
        <v>0.24526583222686299</v>
      </c>
      <c r="F927" s="48">
        <v>0.29246508239140601</v>
      </c>
      <c r="G927" s="48" t="s">
        <v>142</v>
      </c>
      <c r="H927" s="48">
        <v>3.4771775474023698</v>
      </c>
      <c r="I927" s="48">
        <v>3.07500877446499E-2</v>
      </c>
      <c r="J927" s="48">
        <v>769.98545406828703</v>
      </c>
      <c r="K927" s="69">
        <v>3.0341157365294399E-2</v>
      </c>
      <c r="L927" s="48">
        <v>0.18221901608215299</v>
      </c>
      <c r="M927" s="48">
        <v>0.99999999999999201</v>
      </c>
      <c r="N927" s="48" t="s">
        <v>142</v>
      </c>
      <c r="O927" s="48">
        <v>3.11772625445077E-2</v>
      </c>
      <c r="P927" s="48" t="s">
        <v>163</v>
      </c>
      <c r="Q927" s="48">
        <v>924</v>
      </c>
      <c r="R927" s="78" t="s">
        <v>8</v>
      </c>
    </row>
    <row r="928" spans="1:18" x14ac:dyDescent="0.2">
      <c r="A928" s="48">
        <v>926</v>
      </c>
      <c r="B928" s="48">
        <v>1.02506103771386</v>
      </c>
      <c r="C928" s="48">
        <v>2.4752159806536299E-2</v>
      </c>
      <c r="D928" s="48">
        <v>1.34115266252475E-2</v>
      </c>
      <c r="E928" s="48">
        <v>0.24764097069034199</v>
      </c>
      <c r="F928" s="69">
        <v>0.29505290092068398</v>
      </c>
      <c r="G928" s="48" t="s">
        <v>142</v>
      </c>
      <c r="H928" s="48">
        <v>3.49053329571375</v>
      </c>
      <c r="I928" s="69">
        <v>3.0821233240558799E-2</v>
      </c>
      <c r="J928" s="48">
        <v>770.55234652494505</v>
      </c>
      <c r="K928" s="69">
        <v>3.0624706305350601E-2</v>
      </c>
      <c r="L928" s="48">
        <v>0.18455351323085101</v>
      </c>
      <c r="M928" s="48">
        <v>0.99999999999999301</v>
      </c>
      <c r="N928" s="48" t="s">
        <v>142</v>
      </c>
      <c r="O928" s="48">
        <v>3.1298537757275903E-2</v>
      </c>
      <c r="P928" s="48" t="s">
        <v>163</v>
      </c>
      <c r="Q928" s="48">
        <v>925</v>
      </c>
      <c r="R928" s="78" t="s">
        <v>8</v>
      </c>
    </row>
    <row r="929" spans="1:18" x14ac:dyDescent="0.2">
      <c r="A929" s="48">
        <v>927</v>
      </c>
      <c r="B929" s="48">
        <v>1.02508115825014</v>
      </c>
      <c r="C929" s="48">
        <v>2.47717882365176E-2</v>
      </c>
      <c r="D929" s="48">
        <v>1.34126892393197E-2</v>
      </c>
      <c r="E929" s="48">
        <v>0.25458444164079602</v>
      </c>
      <c r="F929" s="48">
        <v>0.295751136799623</v>
      </c>
      <c r="G929" s="48" t="s">
        <v>142</v>
      </c>
      <c r="H929" s="48">
        <v>3.4989532791067699</v>
      </c>
      <c r="I929" s="48">
        <v>3.0885417584818199E-2</v>
      </c>
      <c r="J929" s="48">
        <v>770.94618116365996</v>
      </c>
      <c r="K929" s="48">
        <v>3.1636946797524497E-2</v>
      </c>
      <c r="L929" s="48">
        <v>0.188103156747678</v>
      </c>
      <c r="M929" s="48">
        <v>0.999999999999994</v>
      </c>
      <c r="N929" s="48" t="s">
        <v>142</v>
      </c>
      <c r="O929" s="69">
        <v>3.1669579858151199E-2</v>
      </c>
      <c r="P929" s="48" t="s">
        <v>163</v>
      </c>
      <c r="Q929" s="48">
        <v>926</v>
      </c>
      <c r="R929" s="78" t="s">
        <v>8</v>
      </c>
    </row>
    <row r="930" spans="1:18" x14ac:dyDescent="0.2">
      <c r="A930" s="48">
        <v>928</v>
      </c>
      <c r="B930" s="48">
        <v>1.0251165714158801</v>
      </c>
      <c r="C930" s="48">
        <v>2.4806334334422898E-2</v>
      </c>
      <c r="D930" s="48">
        <v>1.3419101114262999E-2</v>
      </c>
      <c r="E930" s="48">
        <v>0.25646548452361401</v>
      </c>
      <c r="F930" s="48">
        <v>0.307390325124139</v>
      </c>
      <c r="G930" s="48" t="s">
        <v>142</v>
      </c>
      <c r="H930" s="48">
        <v>3.6233121126673402</v>
      </c>
      <c r="I930" s="48">
        <v>3.08943513999691E-2</v>
      </c>
      <c r="J930" s="48">
        <v>775.03278025700195</v>
      </c>
      <c r="K930" s="69">
        <v>3.2199464389794902E-2</v>
      </c>
      <c r="L930" s="48">
        <v>0.188671238233827</v>
      </c>
      <c r="M930" s="48">
        <v>0.999999999999994</v>
      </c>
      <c r="N930" s="48" t="s">
        <v>142</v>
      </c>
      <c r="O930" s="48">
        <v>3.1865393361319501E-2</v>
      </c>
      <c r="P930" s="48" t="s">
        <v>163</v>
      </c>
      <c r="Q930" s="48">
        <v>927</v>
      </c>
      <c r="R930" s="78" t="s">
        <v>8</v>
      </c>
    </row>
    <row r="931" spans="1:18" x14ac:dyDescent="0.2">
      <c r="A931" s="48">
        <v>929</v>
      </c>
      <c r="B931" s="48">
        <v>1.02521387854496</v>
      </c>
      <c r="C931" s="48">
        <v>2.4901252818571099E-2</v>
      </c>
      <c r="D931" s="48">
        <v>1.34197298016214E-2</v>
      </c>
      <c r="E931" s="69">
        <v>0.26121939286118401</v>
      </c>
      <c r="F931" s="48">
        <v>0.30819511400940602</v>
      </c>
      <c r="G931" s="48" t="s">
        <v>142</v>
      </c>
      <c r="H931" s="48">
        <v>3.6282503959599901</v>
      </c>
      <c r="I931" s="48">
        <v>3.09309865199115E-2</v>
      </c>
      <c r="J931" s="48">
        <v>789.56011972103795</v>
      </c>
      <c r="K931" s="48">
        <v>3.4903586481476803E-2</v>
      </c>
      <c r="L931" s="48">
        <v>0.189016938487439</v>
      </c>
      <c r="M931" s="48">
        <v>0.999999999999995</v>
      </c>
      <c r="N931" s="48" t="s">
        <v>142</v>
      </c>
      <c r="O931" s="48">
        <v>3.1936820246278697E-2</v>
      </c>
      <c r="P931" s="48" t="s">
        <v>163</v>
      </c>
      <c r="Q931" s="48">
        <v>928</v>
      </c>
      <c r="R931" s="78" t="s">
        <v>8</v>
      </c>
    </row>
    <row r="932" spans="1:18" x14ac:dyDescent="0.2">
      <c r="A932" s="48">
        <v>930</v>
      </c>
      <c r="B932" s="48">
        <v>1.0252602905114401</v>
      </c>
      <c r="C932" s="48">
        <v>2.49465223149536E-2</v>
      </c>
      <c r="D932" s="48">
        <v>1.3427132339350001E-2</v>
      </c>
      <c r="E932" s="48">
        <v>0.26141317426864702</v>
      </c>
      <c r="F932" s="48">
        <v>0.30943414889707399</v>
      </c>
      <c r="G932" s="48" t="s">
        <v>142</v>
      </c>
      <c r="H932" s="48">
        <v>3.6840000618683399</v>
      </c>
      <c r="I932" s="48">
        <v>3.0935702437601801E-2</v>
      </c>
      <c r="J932" s="48">
        <v>790.92639744860503</v>
      </c>
      <c r="K932" s="48">
        <v>3.4934163337202097E-2</v>
      </c>
      <c r="L932" s="48">
        <v>0.190714560622887</v>
      </c>
      <c r="M932" s="48">
        <v>0.999999999999995</v>
      </c>
      <c r="N932" s="48" t="s">
        <v>142</v>
      </c>
      <c r="O932" s="48">
        <v>3.20254837256864E-2</v>
      </c>
      <c r="P932" s="48" t="s">
        <v>163</v>
      </c>
      <c r="Q932" s="48">
        <v>929</v>
      </c>
      <c r="R932" s="78" t="s">
        <v>8</v>
      </c>
    </row>
    <row r="933" spans="1:18" x14ac:dyDescent="0.2">
      <c r="A933" s="48">
        <v>931</v>
      </c>
      <c r="B933" s="48">
        <v>1.0253014859838101</v>
      </c>
      <c r="C933" s="48">
        <v>2.4986702008969599E-2</v>
      </c>
      <c r="D933" s="48">
        <v>1.3427649744674501E-2</v>
      </c>
      <c r="E933" s="48">
        <v>0.274941343888923</v>
      </c>
      <c r="F933" s="48">
        <v>0.30945417123727098</v>
      </c>
      <c r="G933" s="48" t="s">
        <v>142</v>
      </c>
      <c r="H933" s="48">
        <v>3.6922294671185298</v>
      </c>
      <c r="I933" s="48">
        <v>3.0944326137839401E-2</v>
      </c>
      <c r="J933" s="48">
        <v>799.523827003728</v>
      </c>
      <c r="K933" s="48">
        <v>3.49599284632763E-2</v>
      </c>
      <c r="L933" s="48">
        <v>0.19174959199844799</v>
      </c>
      <c r="M933" s="48">
        <v>0.999999999999996</v>
      </c>
      <c r="N933" s="48" t="s">
        <v>142</v>
      </c>
      <c r="O933" s="69">
        <v>3.2031320645314797E-2</v>
      </c>
      <c r="P933" s="48" t="s">
        <v>163</v>
      </c>
      <c r="Q933" s="48">
        <v>930</v>
      </c>
      <c r="R933" s="78" t="s">
        <v>8</v>
      </c>
    </row>
    <row r="934" spans="1:18" x14ac:dyDescent="0.2">
      <c r="A934" s="48">
        <v>932</v>
      </c>
      <c r="B934" s="48">
        <v>1.0253098852112199</v>
      </c>
      <c r="C934" s="48">
        <v>2.4994893934102699E-2</v>
      </c>
      <c r="D934" s="69">
        <v>1.3429465036777199E-2</v>
      </c>
      <c r="E934" s="48">
        <v>0.277645926006929</v>
      </c>
      <c r="F934" s="48">
        <v>0.31039336499719</v>
      </c>
      <c r="G934" s="48" t="s">
        <v>142</v>
      </c>
      <c r="H934" s="48">
        <v>3.7627584096415601</v>
      </c>
      <c r="I934" s="69">
        <v>3.0978938467472902E-2</v>
      </c>
      <c r="J934" s="48">
        <v>802.04837390596197</v>
      </c>
      <c r="K934" s="48">
        <v>3.5352637540954801E-2</v>
      </c>
      <c r="L934" s="48">
        <v>0.200316307443245</v>
      </c>
      <c r="M934" s="48">
        <v>0.999999999999996</v>
      </c>
      <c r="N934" s="48" t="s">
        <v>142</v>
      </c>
      <c r="O934" s="48">
        <v>3.2567344989136202E-2</v>
      </c>
      <c r="P934" s="48" t="s">
        <v>163</v>
      </c>
      <c r="Q934" s="48">
        <v>931</v>
      </c>
      <c r="R934" s="78" t="s">
        <v>8</v>
      </c>
    </row>
    <row r="935" spans="1:18" x14ac:dyDescent="0.2">
      <c r="A935" s="48">
        <v>933</v>
      </c>
      <c r="B935" s="48">
        <v>1.02535028345685</v>
      </c>
      <c r="C935" s="48">
        <v>2.5034294168478102E-2</v>
      </c>
      <c r="D935" s="48">
        <v>1.34303243432933E-2</v>
      </c>
      <c r="E935" s="48">
        <v>0.27809072762832099</v>
      </c>
      <c r="F935" s="48">
        <v>0.31097359542924102</v>
      </c>
      <c r="G935" s="48" t="s">
        <v>142</v>
      </c>
      <c r="H935" s="48">
        <v>3.7800303561448199</v>
      </c>
      <c r="I935" s="48">
        <v>3.10738492204682E-2</v>
      </c>
      <c r="J935" s="48">
        <v>802.91987699954495</v>
      </c>
      <c r="K935" s="48">
        <v>3.5988372543389303E-2</v>
      </c>
      <c r="L935" s="48">
        <v>0.20051820878846599</v>
      </c>
      <c r="M935" s="48">
        <v>0.999999999999996</v>
      </c>
      <c r="N935" s="48" t="s">
        <v>142</v>
      </c>
      <c r="O935" s="48">
        <v>3.2630417504315098E-2</v>
      </c>
      <c r="P935" s="48" t="s">
        <v>163</v>
      </c>
      <c r="Q935" s="48">
        <v>932</v>
      </c>
      <c r="R935" s="78" t="s">
        <v>8</v>
      </c>
    </row>
    <row r="936" spans="1:18" x14ac:dyDescent="0.2">
      <c r="A936" s="48">
        <v>934</v>
      </c>
      <c r="B936" s="48">
        <v>1.0254260474700001</v>
      </c>
      <c r="C936" s="48">
        <v>2.5108182297607199E-2</v>
      </c>
      <c r="D936" s="48">
        <v>1.3431266264399199E-2</v>
      </c>
      <c r="E936" s="48">
        <v>0.28096595421133203</v>
      </c>
      <c r="F936" s="48">
        <v>0.31316227446711598</v>
      </c>
      <c r="G936" s="48" t="s">
        <v>142</v>
      </c>
      <c r="H936" s="48">
        <v>3.78554901938702</v>
      </c>
      <c r="I936" s="48">
        <v>3.1160232033408699E-2</v>
      </c>
      <c r="J936" s="48">
        <v>812.80914041113499</v>
      </c>
      <c r="K936" s="48">
        <v>3.6908929486041298E-2</v>
      </c>
      <c r="L936" s="48">
        <v>0.20137006389769699</v>
      </c>
      <c r="M936" s="48">
        <v>0.999999999999997</v>
      </c>
      <c r="N936" s="48" t="s">
        <v>142</v>
      </c>
      <c r="O936" s="48">
        <v>3.2906999227277002E-2</v>
      </c>
      <c r="P936" s="48" t="s">
        <v>163</v>
      </c>
      <c r="Q936" s="48">
        <v>933</v>
      </c>
      <c r="R936" s="78" t="s">
        <v>8</v>
      </c>
    </row>
    <row r="937" spans="1:18" x14ac:dyDescent="0.2">
      <c r="A937" s="48">
        <v>935</v>
      </c>
      <c r="B937" s="48">
        <v>1.0254979255197301</v>
      </c>
      <c r="C937" s="48">
        <v>2.5178275631836399E-2</v>
      </c>
      <c r="D937" s="48">
        <v>1.34316237106083E-2</v>
      </c>
      <c r="E937" s="48">
        <v>0.28704972741173002</v>
      </c>
      <c r="F937" s="48">
        <v>0.31403891669146999</v>
      </c>
      <c r="G937" s="48" t="s">
        <v>142</v>
      </c>
      <c r="H937" s="48">
        <v>3.9087201873341</v>
      </c>
      <c r="I937" s="48">
        <v>3.11772625445077E-2</v>
      </c>
      <c r="J937" s="48">
        <v>822.80217215287098</v>
      </c>
      <c r="K937" s="48">
        <v>3.7716556947983301E-2</v>
      </c>
      <c r="L937" s="48">
        <v>0.20304427645409001</v>
      </c>
      <c r="M937" s="48">
        <v>0.999999999999997</v>
      </c>
      <c r="N937" s="48" t="s">
        <v>142</v>
      </c>
      <c r="O937" s="69">
        <v>3.3012370634872397E-2</v>
      </c>
      <c r="P937" s="48" t="s">
        <v>163</v>
      </c>
      <c r="Q937" s="48">
        <v>934</v>
      </c>
      <c r="R937" s="78" t="s">
        <v>8</v>
      </c>
    </row>
    <row r="938" spans="1:18" x14ac:dyDescent="0.2">
      <c r="A938" s="48">
        <v>936</v>
      </c>
      <c r="B938" s="48">
        <v>1.0255008027565899</v>
      </c>
      <c r="C938" s="48">
        <v>2.51810813253034E-2</v>
      </c>
      <c r="D938" s="48">
        <v>1.34317921492126E-2</v>
      </c>
      <c r="E938" s="48">
        <v>0.289128703704845</v>
      </c>
      <c r="F938" s="48">
        <v>0.31552438033689001</v>
      </c>
      <c r="G938" s="48" t="s">
        <v>142</v>
      </c>
      <c r="H938" s="48">
        <v>4.0145594887770697</v>
      </c>
      <c r="I938" s="48">
        <v>3.1298537757275903E-2</v>
      </c>
      <c r="J938" s="48">
        <v>830.51192700989805</v>
      </c>
      <c r="K938" s="48">
        <v>4.0322555125142399E-2</v>
      </c>
      <c r="L938" s="48">
        <v>0.20361944614672201</v>
      </c>
      <c r="M938" s="48">
        <v>0.999999999999997</v>
      </c>
      <c r="N938" s="48" t="s">
        <v>142</v>
      </c>
      <c r="O938" s="48">
        <v>3.3042249497526099E-2</v>
      </c>
      <c r="P938" s="48" t="s">
        <v>163</v>
      </c>
      <c r="Q938" s="48">
        <v>935</v>
      </c>
      <c r="R938" s="78" t="s">
        <v>8</v>
      </c>
    </row>
    <row r="939" spans="1:18" x14ac:dyDescent="0.2">
      <c r="A939" s="48">
        <v>937</v>
      </c>
      <c r="B939" s="48">
        <v>1.0255352004633</v>
      </c>
      <c r="C939" s="48">
        <v>2.5214623112634199E-2</v>
      </c>
      <c r="D939" s="48">
        <v>1.34323795384123E-2</v>
      </c>
      <c r="E939" s="48">
        <v>0.29252364159711203</v>
      </c>
      <c r="F939" s="48">
        <v>0.31564722274360002</v>
      </c>
      <c r="G939" s="48" t="s">
        <v>142</v>
      </c>
      <c r="H939" s="48">
        <v>4.0264416857332801</v>
      </c>
      <c r="I939" s="69">
        <v>3.1669579858151199E-2</v>
      </c>
      <c r="J939" s="48">
        <v>832.483540915616</v>
      </c>
      <c r="K939" s="48">
        <v>4.2666607677169302E-2</v>
      </c>
      <c r="L939" s="48">
        <v>0.204731927745708</v>
      </c>
      <c r="M939" s="48">
        <v>0.999999999999997</v>
      </c>
      <c r="N939" s="48" t="s">
        <v>142</v>
      </c>
      <c r="O939" s="48">
        <v>3.3581371156875199E-2</v>
      </c>
      <c r="P939" s="48" t="s">
        <v>163</v>
      </c>
      <c r="Q939" s="48">
        <v>936</v>
      </c>
      <c r="R939" s="78" t="s">
        <v>8</v>
      </c>
    </row>
    <row r="940" spans="1:18" x14ac:dyDescent="0.2">
      <c r="A940" s="48">
        <v>938</v>
      </c>
      <c r="B940" s="48">
        <v>1.02559714681395</v>
      </c>
      <c r="C940" s="48">
        <v>2.5275025212718599E-2</v>
      </c>
      <c r="D940" s="48">
        <v>1.34331242566349E-2</v>
      </c>
      <c r="E940" s="69">
        <v>0.300707529414527</v>
      </c>
      <c r="F940" s="48">
        <v>0.32191933622545199</v>
      </c>
      <c r="G940" s="48" t="s">
        <v>142</v>
      </c>
      <c r="H940" s="48">
        <v>4.2657553257246699</v>
      </c>
      <c r="I940" s="48">
        <v>3.1865393361319501E-2</v>
      </c>
      <c r="J940" s="69">
        <v>843.53419947940199</v>
      </c>
      <c r="K940" s="48">
        <v>4.4021524543619198E-2</v>
      </c>
      <c r="L940" s="69">
        <v>0.209320113248846</v>
      </c>
      <c r="M940" s="48">
        <v>0.999999999999997</v>
      </c>
      <c r="N940" s="48" t="s">
        <v>142</v>
      </c>
      <c r="O940" s="48">
        <v>3.3908638148008902E-2</v>
      </c>
      <c r="P940" s="48" t="s">
        <v>163</v>
      </c>
      <c r="Q940" s="48">
        <v>937</v>
      </c>
      <c r="R940" s="78" t="s">
        <v>8</v>
      </c>
    </row>
    <row r="941" spans="1:18" x14ac:dyDescent="0.2">
      <c r="A941" s="48">
        <v>939</v>
      </c>
      <c r="B941" s="48">
        <v>1.0259091930778199</v>
      </c>
      <c r="C941" s="48">
        <v>2.5579237059601599E-2</v>
      </c>
      <c r="D941" s="48">
        <v>1.34546566446818E-2</v>
      </c>
      <c r="E941" s="48">
        <v>0.304399910045071</v>
      </c>
      <c r="F941" s="48">
        <v>0.32517243454961797</v>
      </c>
      <c r="G941" s="48" t="s">
        <v>142</v>
      </c>
      <c r="H941" s="48">
        <v>4.2853128028198197</v>
      </c>
      <c r="I941" s="48">
        <v>3.1936820246278697E-2</v>
      </c>
      <c r="J941" s="48">
        <v>844.11896557494401</v>
      </c>
      <c r="K941" s="69">
        <v>4.8076182929914897E-2</v>
      </c>
      <c r="L941" s="48">
        <v>0.21187489541235499</v>
      </c>
      <c r="M941" s="48">
        <v>0.999999999999998</v>
      </c>
      <c r="N941" s="48" t="s">
        <v>142</v>
      </c>
      <c r="O941" s="48">
        <v>3.39759856773202E-2</v>
      </c>
      <c r="P941" s="48" t="s">
        <v>163</v>
      </c>
      <c r="Q941" s="48">
        <v>938</v>
      </c>
      <c r="R941" s="78" t="s">
        <v>8</v>
      </c>
    </row>
    <row r="942" spans="1:18" x14ac:dyDescent="0.2">
      <c r="A942" s="48">
        <v>940</v>
      </c>
      <c r="B942" s="48">
        <v>1.02591715703961</v>
      </c>
      <c r="C942" s="48">
        <v>2.5586999862526699E-2</v>
      </c>
      <c r="D942" s="48">
        <v>1.3456513962459799E-2</v>
      </c>
      <c r="E942" s="48">
        <v>0.30528537866779798</v>
      </c>
      <c r="F942" s="48">
        <v>0.32903743398768398</v>
      </c>
      <c r="G942" s="48" t="s">
        <v>142</v>
      </c>
      <c r="H942" s="48">
        <v>4.3552835544426198</v>
      </c>
      <c r="I942" s="48">
        <v>3.20254837256864E-2</v>
      </c>
      <c r="J942" s="48">
        <v>851.18762791746599</v>
      </c>
      <c r="K942" s="48">
        <v>4.9638572899171202E-2</v>
      </c>
      <c r="L942" s="48">
        <v>0.21277386535409601</v>
      </c>
      <c r="M942" s="48">
        <v>0.999999999999998</v>
      </c>
      <c r="N942" s="48" t="s">
        <v>142</v>
      </c>
      <c r="O942" s="48">
        <v>3.4285510179865003E-2</v>
      </c>
      <c r="P942" s="48" t="s">
        <v>163</v>
      </c>
      <c r="Q942" s="48">
        <v>939</v>
      </c>
      <c r="R942" s="78" t="s">
        <v>8</v>
      </c>
    </row>
    <row r="943" spans="1:18" x14ac:dyDescent="0.2">
      <c r="A943" s="48">
        <v>941</v>
      </c>
      <c r="B943" s="48">
        <v>1.0260592184561199</v>
      </c>
      <c r="C943" s="48">
        <v>2.5725462876461599E-2</v>
      </c>
      <c r="D943" s="48">
        <v>1.3468871999006701E-2</v>
      </c>
      <c r="E943" s="48">
        <v>0.305906053141904</v>
      </c>
      <c r="F943" s="48">
        <v>0.33023080672800198</v>
      </c>
      <c r="G943" s="48" t="s">
        <v>142</v>
      </c>
      <c r="H943" s="48">
        <v>4.6582669103129799</v>
      </c>
      <c r="I943" s="69">
        <v>3.2031320645314797E-2</v>
      </c>
      <c r="J943" s="48">
        <v>852.53595805965494</v>
      </c>
      <c r="K943" s="69">
        <v>4.9639484134315702E-2</v>
      </c>
      <c r="L943" s="48">
        <v>0.21510755169287399</v>
      </c>
      <c r="M943" s="48">
        <v>0.999999999999998</v>
      </c>
      <c r="N943" s="48" t="s">
        <v>142</v>
      </c>
      <c r="O943" s="48">
        <v>3.4396390348224198E-2</v>
      </c>
      <c r="P943" s="48" t="s">
        <v>163</v>
      </c>
      <c r="Q943" s="48">
        <v>940</v>
      </c>
      <c r="R943" s="78" t="s">
        <v>8</v>
      </c>
    </row>
    <row r="944" spans="1:18" x14ac:dyDescent="0.2">
      <c r="A944" s="48">
        <v>942</v>
      </c>
      <c r="B944" s="48">
        <v>1.02615369284594</v>
      </c>
      <c r="C944" s="48">
        <v>2.58175336254233E-2</v>
      </c>
      <c r="D944" s="48">
        <v>1.34712964076034E-2</v>
      </c>
      <c r="E944" s="48">
        <v>0.31883359664190303</v>
      </c>
      <c r="F944" s="48">
        <v>0.332649169989848</v>
      </c>
      <c r="G944" s="48" t="s">
        <v>142</v>
      </c>
      <c r="H944" s="48">
        <v>4.7688446019138304</v>
      </c>
      <c r="I944" s="48">
        <v>3.2567344989136202E-2</v>
      </c>
      <c r="J944" s="48">
        <v>860.16771591416705</v>
      </c>
      <c r="K944" s="69">
        <v>5.2098308402906197E-2</v>
      </c>
      <c r="L944" s="48">
        <v>0.21662011446124499</v>
      </c>
      <c r="M944" s="48">
        <v>0.999999999999999</v>
      </c>
      <c r="N944" s="48" t="s">
        <v>142</v>
      </c>
      <c r="O944" s="48">
        <v>3.5004551448902098E-2</v>
      </c>
      <c r="P944" s="48" t="s">
        <v>163</v>
      </c>
      <c r="Q944" s="48">
        <v>941</v>
      </c>
      <c r="R944" s="78" t="s">
        <v>8</v>
      </c>
    </row>
    <row r="945" spans="1:18" x14ac:dyDescent="0.2">
      <c r="A945" s="48">
        <v>943</v>
      </c>
      <c r="B945" s="48">
        <v>1.0261709764393301</v>
      </c>
      <c r="C945" s="48">
        <v>2.58343765681119E-2</v>
      </c>
      <c r="D945" s="48">
        <v>1.34802784346446E-2</v>
      </c>
      <c r="E945" s="48">
        <v>0.32240057495115099</v>
      </c>
      <c r="F945" s="48">
        <v>0.33403822859383803</v>
      </c>
      <c r="G945" s="48" t="s">
        <v>142</v>
      </c>
      <c r="H945" s="48">
        <v>4.8089710225215203</v>
      </c>
      <c r="I945" s="48">
        <v>3.2630417504315098E-2</v>
      </c>
      <c r="J945" s="48">
        <v>860.38636950014995</v>
      </c>
      <c r="K945" s="48">
        <v>5.8436441998169102E-2</v>
      </c>
      <c r="L945" s="69">
        <v>0.217683591390534</v>
      </c>
      <c r="M945" s="48">
        <v>0.999999999999999</v>
      </c>
      <c r="N945" s="48" t="s">
        <v>142</v>
      </c>
      <c r="O945" s="48">
        <v>3.5022946768871903E-2</v>
      </c>
      <c r="P945" s="48" t="s">
        <v>163</v>
      </c>
      <c r="Q945" s="48">
        <v>942</v>
      </c>
      <c r="R945" s="78" t="s">
        <v>8</v>
      </c>
    </row>
    <row r="946" spans="1:18" x14ac:dyDescent="0.2">
      <c r="A946" s="48">
        <v>944</v>
      </c>
      <c r="B946" s="48">
        <v>1.02621096087233</v>
      </c>
      <c r="C946" s="48">
        <v>2.58733404980502E-2</v>
      </c>
      <c r="D946" s="69">
        <v>1.3485741875590001E-2</v>
      </c>
      <c r="E946" s="69">
        <v>0.327514964689194</v>
      </c>
      <c r="F946" s="48">
        <v>0.33570071339339103</v>
      </c>
      <c r="G946" s="48" t="s">
        <v>142</v>
      </c>
      <c r="H946" s="48">
        <v>4.8104817004116001</v>
      </c>
      <c r="I946" s="48">
        <v>3.2906999227277002E-2</v>
      </c>
      <c r="J946" s="48">
        <v>862.49494278932104</v>
      </c>
      <c r="K946" s="48">
        <v>7.2913998261220803E-2</v>
      </c>
      <c r="L946" s="48">
        <v>0.218943247490651</v>
      </c>
      <c r="M946" s="48">
        <v>0.999999999999999</v>
      </c>
      <c r="N946" s="48" t="s">
        <v>142</v>
      </c>
      <c r="O946" s="48">
        <v>3.50983418732118E-2</v>
      </c>
      <c r="P946" s="48" t="s">
        <v>163</v>
      </c>
      <c r="Q946" s="48">
        <v>943</v>
      </c>
      <c r="R946" s="78" t="s">
        <v>8</v>
      </c>
    </row>
    <row r="947" spans="1:18" x14ac:dyDescent="0.2">
      <c r="A947" s="48">
        <v>945</v>
      </c>
      <c r="B947" s="48">
        <v>1.0262720400868299</v>
      </c>
      <c r="C947" s="48">
        <v>2.5932857886970102E-2</v>
      </c>
      <c r="D947" s="48">
        <v>1.3487505660158799E-2</v>
      </c>
      <c r="E947" s="48">
        <v>0.32944879924318099</v>
      </c>
      <c r="F947" s="48">
        <v>0.35857802439907199</v>
      </c>
      <c r="G947" s="48" t="s">
        <v>142</v>
      </c>
      <c r="H947" s="69">
        <v>4.8284280076895598</v>
      </c>
      <c r="I947" s="69">
        <v>3.3012370634872397E-2</v>
      </c>
      <c r="J947" s="69">
        <v>870.91302809508102</v>
      </c>
      <c r="K947" s="48">
        <v>7.4021152011971306E-2</v>
      </c>
      <c r="L947" s="48">
        <v>0.220726999210095</v>
      </c>
      <c r="M947" s="48">
        <v>0.999999999999999</v>
      </c>
      <c r="N947" s="48" t="s">
        <v>142</v>
      </c>
      <c r="O947" s="48">
        <v>3.5190726046443403E-2</v>
      </c>
      <c r="P947" s="48" t="s">
        <v>163</v>
      </c>
      <c r="Q947" s="48">
        <v>944</v>
      </c>
      <c r="R947" s="78" t="s">
        <v>8</v>
      </c>
    </row>
    <row r="948" spans="1:18" x14ac:dyDescent="0.2">
      <c r="A948" s="48">
        <v>946</v>
      </c>
      <c r="B948" s="48">
        <v>1.0262780249875401</v>
      </c>
      <c r="C948" s="48">
        <v>2.5938689560281301E-2</v>
      </c>
      <c r="D948" s="48">
        <v>1.34900622687643E-2</v>
      </c>
      <c r="E948" s="69">
        <v>0.34109711088733902</v>
      </c>
      <c r="F948" s="48">
        <v>0.35952270941543701</v>
      </c>
      <c r="G948" s="48" t="s">
        <v>142</v>
      </c>
      <c r="H948" s="48">
        <v>5.2220620111453604</v>
      </c>
      <c r="I948" s="48">
        <v>3.3042249497526099E-2</v>
      </c>
      <c r="J948" s="48">
        <v>871.15661475774095</v>
      </c>
      <c r="K948" s="48">
        <v>7.5049713396569004E-2</v>
      </c>
      <c r="L948" s="48">
        <v>0.221531321186412</v>
      </c>
      <c r="M948" s="48">
        <v>0.999999999999999</v>
      </c>
      <c r="N948" s="48" t="s">
        <v>142</v>
      </c>
      <c r="O948" s="48">
        <v>3.5540682371807603E-2</v>
      </c>
      <c r="P948" s="48" t="s">
        <v>163</v>
      </c>
      <c r="Q948" s="48">
        <v>945</v>
      </c>
      <c r="R948" s="78" t="s">
        <v>8</v>
      </c>
    </row>
    <row r="949" spans="1:18" x14ac:dyDescent="0.2">
      <c r="A949" s="48">
        <v>947</v>
      </c>
      <c r="B949" s="48">
        <v>1.0263841054432901</v>
      </c>
      <c r="C949" s="48">
        <v>2.60420484660321E-2</v>
      </c>
      <c r="D949" s="48">
        <v>1.3490707878124E-2</v>
      </c>
      <c r="E949" s="69">
        <v>0.36143387762016199</v>
      </c>
      <c r="F949" s="48">
        <v>0.37385494470668101</v>
      </c>
      <c r="G949" s="48" t="s">
        <v>142</v>
      </c>
      <c r="H949" s="48">
        <v>5.2621209388752304</v>
      </c>
      <c r="I949" s="48">
        <v>3.3581371156875199E-2</v>
      </c>
      <c r="J949" s="48">
        <v>898.15215569775501</v>
      </c>
      <c r="K949" s="48">
        <v>7.7959355316397305E-2</v>
      </c>
      <c r="L949" s="48">
        <v>0.22586059191025901</v>
      </c>
      <c r="M949" s="48">
        <v>0.999999999999999</v>
      </c>
      <c r="N949" s="48" t="s">
        <v>142</v>
      </c>
      <c r="O949" s="69">
        <v>3.5813334108841299E-2</v>
      </c>
      <c r="P949" s="48" t="s">
        <v>163</v>
      </c>
      <c r="Q949" s="48">
        <v>946</v>
      </c>
      <c r="R949" s="78" t="s">
        <v>8</v>
      </c>
    </row>
    <row r="950" spans="1:18" x14ac:dyDescent="0.2">
      <c r="A950" s="48">
        <v>948</v>
      </c>
      <c r="B950" s="48">
        <v>1.0264389085344801</v>
      </c>
      <c r="C950" s="48">
        <v>2.6095441370175301E-2</v>
      </c>
      <c r="D950" s="48">
        <v>1.34910353369753E-2</v>
      </c>
      <c r="E950" s="48">
        <v>0.36267406457525903</v>
      </c>
      <c r="F950" s="48">
        <v>0.38793565995951901</v>
      </c>
      <c r="G950" s="48" t="s">
        <v>142</v>
      </c>
      <c r="H950" s="48">
        <v>5.2875879774562797</v>
      </c>
      <c r="I950" s="48">
        <v>3.3908638148008902E-2</v>
      </c>
      <c r="J950" s="48">
        <v>900.536448837987</v>
      </c>
      <c r="K950" s="48">
        <v>8.0355880630172502E-2</v>
      </c>
      <c r="L950" s="48">
        <v>0.22871357371746001</v>
      </c>
      <c r="M950" s="48">
        <v>1</v>
      </c>
      <c r="N950" s="48" t="s">
        <v>142</v>
      </c>
      <c r="O950" s="48">
        <v>3.60810224406806E-2</v>
      </c>
      <c r="P950" s="48" t="s">
        <v>163</v>
      </c>
      <c r="Q950" s="48">
        <v>947</v>
      </c>
      <c r="R950" s="78" t="s">
        <v>8</v>
      </c>
    </row>
    <row r="951" spans="1:18" x14ac:dyDescent="0.2">
      <c r="A951" s="48">
        <v>949</v>
      </c>
      <c r="B951" s="48">
        <v>1.0265890839530201</v>
      </c>
      <c r="C951" s="48">
        <v>2.6241737883774399E-2</v>
      </c>
      <c r="D951" s="48">
        <v>1.3491068334732599E-2</v>
      </c>
      <c r="E951" s="48">
        <v>0.37108961790866402</v>
      </c>
      <c r="F951" s="48">
        <v>0.389718274958476</v>
      </c>
      <c r="G951" s="48" t="s">
        <v>142</v>
      </c>
      <c r="H951" s="48">
        <v>5.4260753273022297</v>
      </c>
      <c r="I951" s="48">
        <v>3.39759856773202E-2</v>
      </c>
      <c r="J951" s="48">
        <v>911.40716716534996</v>
      </c>
      <c r="K951" s="69">
        <v>8.0935534783997204E-2</v>
      </c>
      <c r="L951" s="48">
        <v>0.231283385732763</v>
      </c>
      <c r="M951" s="48">
        <v>1</v>
      </c>
      <c r="N951" s="48" t="s">
        <v>142</v>
      </c>
      <c r="O951" s="69">
        <v>3.6358404231362898E-2</v>
      </c>
      <c r="P951" s="48" t="s">
        <v>163</v>
      </c>
      <c r="Q951" s="48">
        <v>948</v>
      </c>
      <c r="R951" s="78" t="s">
        <v>8</v>
      </c>
    </row>
    <row r="952" spans="1:18" x14ac:dyDescent="0.2">
      <c r="A952" s="48">
        <v>950</v>
      </c>
      <c r="B952" s="48">
        <v>1.0269208596725901</v>
      </c>
      <c r="C952" s="48">
        <v>2.65648682620644E-2</v>
      </c>
      <c r="D952" s="69">
        <v>1.3491412147342801E-2</v>
      </c>
      <c r="E952" s="69">
        <v>0.39298991252436299</v>
      </c>
      <c r="F952" s="48">
        <v>0.39944279052679299</v>
      </c>
      <c r="G952" s="48" t="s">
        <v>142</v>
      </c>
      <c r="H952" s="69">
        <v>5.9669451643056703</v>
      </c>
      <c r="I952" s="48">
        <v>3.4285510179865003E-2</v>
      </c>
      <c r="J952" s="48">
        <v>932.16578366116005</v>
      </c>
      <c r="K952" s="48">
        <v>8.1315224563937499E-2</v>
      </c>
      <c r="L952" s="48">
        <v>0.24005758085887799</v>
      </c>
      <c r="M952" s="48">
        <v>1</v>
      </c>
      <c r="N952" s="48" t="s">
        <v>142</v>
      </c>
      <c r="O952" s="48">
        <v>3.7403640988235398E-2</v>
      </c>
      <c r="P952" s="48" t="s">
        <v>163</v>
      </c>
      <c r="Q952" s="48">
        <v>949</v>
      </c>
      <c r="R952" s="78" t="s">
        <v>8</v>
      </c>
    </row>
    <row r="953" spans="1:18" x14ac:dyDescent="0.2">
      <c r="A953" s="48">
        <v>951</v>
      </c>
      <c r="B953" s="48">
        <v>1.02692852936792</v>
      </c>
      <c r="C953" s="48">
        <v>2.6572336867477599E-2</v>
      </c>
      <c r="D953" s="48">
        <v>1.34985311374254E-2</v>
      </c>
      <c r="E953" s="48">
        <v>0.41459121265279097</v>
      </c>
      <c r="F953" s="48">
        <v>0.405661782706075</v>
      </c>
      <c r="G953" s="48" t="s">
        <v>142</v>
      </c>
      <c r="H953" s="48">
        <v>6.5777612182358203</v>
      </c>
      <c r="I953" s="48">
        <v>3.4396390348224198E-2</v>
      </c>
      <c r="J953" s="48">
        <v>946.61607424291697</v>
      </c>
      <c r="K953" s="48">
        <v>8.2637389339327197E-2</v>
      </c>
      <c r="L953" s="69">
        <v>0.24188474335562299</v>
      </c>
      <c r="M953" s="48">
        <v>1</v>
      </c>
      <c r="N953" s="48" t="s">
        <v>142</v>
      </c>
      <c r="O953" s="48">
        <v>3.7486283532074199E-2</v>
      </c>
      <c r="P953" s="48" t="s">
        <v>163</v>
      </c>
      <c r="Q953" s="48">
        <v>950</v>
      </c>
      <c r="R953" s="78" t="s">
        <v>8</v>
      </c>
    </row>
    <row r="954" spans="1:18" x14ac:dyDescent="0.2">
      <c r="A954" s="48">
        <v>952</v>
      </c>
      <c r="B954" s="48">
        <v>1.0270154267143801</v>
      </c>
      <c r="C954" s="48">
        <v>2.6656951977106901E-2</v>
      </c>
      <c r="D954" s="69">
        <v>1.3499740612914399E-2</v>
      </c>
      <c r="E954" s="69">
        <v>0.41540086501134998</v>
      </c>
      <c r="F954" s="48">
        <v>0.42065216005980699</v>
      </c>
      <c r="G954" s="48" t="s">
        <v>142</v>
      </c>
      <c r="H954" s="48">
        <v>6.7395194192590804</v>
      </c>
      <c r="I954" s="48">
        <v>3.5004551448902098E-2</v>
      </c>
      <c r="J954" s="48">
        <v>962.006943974455</v>
      </c>
      <c r="K954" s="48">
        <v>0.100091270773039</v>
      </c>
      <c r="L954" s="48">
        <v>0.25348951326547198</v>
      </c>
      <c r="M954" s="48">
        <v>1</v>
      </c>
      <c r="N954" s="48" t="s">
        <v>142</v>
      </c>
      <c r="O954" s="48">
        <v>3.7530497340878301E-2</v>
      </c>
      <c r="P954" s="48" t="s">
        <v>163</v>
      </c>
      <c r="Q954" s="48">
        <v>951</v>
      </c>
      <c r="R954" s="78" t="s">
        <v>8</v>
      </c>
    </row>
    <row r="955" spans="1:18" x14ac:dyDescent="0.2">
      <c r="A955" s="48">
        <v>953</v>
      </c>
      <c r="B955" s="48">
        <v>1.02703367003779</v>
      </c>
      <c r="C955" s="48">
        <v>2.6674715255931399E-2</v>
      </c>
      <c r="D955" s="48">
        <v>1.3503693612583099E-2</v>
      </c>
      <c r="E955" s="69">
        <v>0.41683328603193698</v>
      </c>
      <c r="F955" s="48">
        <v>0.42158842808718</v>
      </c>
      <c r="G955" s="48" t="s">
        <v>142</v>
      </c>
      <c r="H955" s="69">
        <v>7.1070497247684497</v>
      </c>
      <c r="I955" s="48">
        <v>3.5022946768871903E-2</v>
      </c>
      <c r="J955" s="48">
        <v>979.48597006084594</v>
      </c>
      <c r="K955" s="48">
        <v>0.106059731287807</v>
      </c>
      <c r="L955" s="48">
        <v>0.25657721351490997</v>
      </c>
      <c r="M955" s="48">
        <v>1</v>
      </c>
      <c r="N955" s="48" t="s">
        <v>142</v>
      </c>
      <c r="O955" s="48">
        <v>3.8064511871247E-2</v>
      </c>
      <c r="P955" s="48" t="s">
        <v>163</v>
      </c>
      <c r="Q955" s="48">
        <v>952</v>
      </c>
      <c r="R955" s="78" t="s">
        <v>8</v>
      </c>
    </row>
    <row r="956" spans="1:18" x14ac:dyDescent="0.2">
      <c r="A956" s="48">
        <v>954</v>
      </c>
      <c r="B956" s="48">
        <v>1.0270440227850499</v>
      </c>
      <c r="C956" s="48">
        <v>2.6684795446466E-2</v>
      </c>
      <c r="D956" s="48">
        <v>1.35229852443885E-2</v>
      </c>
      <c r="E956" s="69">
        <v>0.42311724994987499</v>
      </c>
      <c r="F956" s="48">
        <v>0.42479311057869101</v>
      </c>
      <c r="G956" s="48" t="s">
        <v>142</v>
      </c>
      <c r="H956" s="48">
        <v>7.5892247503666104</v>
      </c>
      <c r="I956" s="48">
        <v>3.50983418732118E-2</v>
      </c>
      <c r="J956" s="48">
        <v>984.254679438729</v>
      </c>
      <c r="K956" s="48">
        <v>0.12514275549654999</v>
      </c>
      <c r="L956" s="48">
        <v>0.25815540015357702</v>
      </c>
      <c r="M956" s="48">
        <v>1</v>
      </c>
      <c r="N956" s="48" t="s">
        <v>142</v>
      </c>
      <c r="O956" s="48">
        <v>3.8388660729943201E-2</v>
      </c>
      <c r="P956" s="48" t="s">
        <v>163</v>
      </c>
      <c r="Q956" s="48">
        <v>953</v>
      </c>
      <c r="R956" s="78" t="s">
        <v>8</v>
      </c>
    </row>
    <row r="957" spans="1:18" x14ac:dyDescent="0.2">
      <c r="A957" s="48">
        <v>955</v>
      </c>
      <c r="B957" s="48">
        <v>1.0270510231132399</v>
      </c>
      <c r="C957" s="48">
        <v>2.6691611419472301E-2</v>
      </c>
      <c r="D957" s="48">
        <v>1.35288134499419E-2</v>
      </c>
      <c r="E957" s="69">
        <v>0.43583360665021698</v>
      </c>
      <c r="F957" s="48">
        <v>0.43351580467664802</v>
      </c>
      <c r="G957" s="48" t="s">
        <v>142</v>
      </c>
      <c r="H957" s="69">
        <v>8.0111886059905295</v>
      </c>
      <c r="I957" s="48">
        <v>3.5190726046443403E-2</v>
      </c>
      <c r="J957" s="48">
        <v>997.32074572680904</v>
      </c>
      <c r="K957" s="48">
        <v>0.18976610242994599</v>
      </c>
      <c r="L957" s="69">
        <v>0.26246331763059599</v>
      </c>
      <c r="M957" s="48">
        <v>1</v>
      </c>
      <c r="N957" s="48" t="s">
        <v>142</v>
      </c>
      <c r="O957" s="48">
        <v>3.9243423952802302E-2</v>
      </c>
      <c r="P957" s="48" t="s">
        <v>163</v>
      </c>
      <c r="Q957" s="48">
        <v>954</v>
      </c>
      <c r="R957" s="78" t="s">
        <v>8</v>
      </c>
    </row>
    <row r="958" spans="1:18" x14ac:dyDescent="0.2">
      <c r="A958" s="48">
        <v>956</v>
      </c>
      <c r="B958" s="48">
        <v>1.02709996576022</v>
      </c>
      <c r="C958" s="48">
        <v>2.6739263853256302E-2</v>
      </c>
      <c r="D958" s="48">
        <v>1.3531513817338499E-2</v>
      </c>
      <c r="E958" s="48">
        <v>0.448118974504709</v>
      </c>
      <c r="F958" s="48">
        <v>0.438619294270784</v>
      </c>
      <c r="G958" s="48" t="s">
        <v>142</v>
      </c>
      <c r="H958" s="48">
        <v>8.4180456269674409</v>
      </c>
      <c r="I958" s="48">
        <v>3.5540682371807603E-2</v>
      </c>
      <c r="J958" s="48">
        <v>1016.73061823526</v>
      </c>
      <c r="K958" s="69">
        <v>0.19423646971622899</v>
      </c>
      <c r="L958" s="48">
        <v>0.26396413295298199</v>
      </c>
      <c r="M958" s="48">
        <v>1</v>
      </c>
      <c r="N958" s="48" t="s">
        <v>142</v>
      </c>
      <c r="O958" s="69">
        <v>3.9328041681705998E-2</v>
      </c>
      <c r="P958" s="48" t="s">
        <v>163</v>
      </c>
      <c r="Q958" s="48">
        <v>955</v>
      </c>
      <c r="R958" s="78" t="s">
        <v>8</v>
      </c>
    </row>
    <row r="959" spans="1:18" x14ac:dyDescent="0.2">
      <c r="A959" s="48">
        <v>957</v>
      </c>
      <c r="B959" s="48">
        <v>1.0271046988056001</v>
      </c>
      <c r="C959" s="48">
        <v>2.6743872006926E-2</v>
      </c>
      <c r="D959" s="48">
        <v>1.3535760375174699E-2</v>
      </c>
      <c r="E959" s="69">
        <v>0.45891275844406498</v>
      </c>
      <c r="F959" s="48">
        <v>0.44319173447475602</v>
      </c>
      <c r="G959" s="48" t="s">
        <v>142</v>
      </c>
      <c r="H959" s="48">
        <v>8.4371114327788099</v>
      </c>
      <c r="I959" s="69">
        <v>3.5813334108841299E-2</v>
      </c>
      <c r="J959" s="48">
        <v>1027.66242851672</v>
      </c>
      <c r="K959" s="48">
        <v>0.221391626074909</v>
      </c>
      <c r="L959" s="48">
        <v>0.26555407239413498</v>
      </c>
      <c r="M959" s="48">
        <v>1</v>
      </c>
      <c r="N959" s="48" t="s">
        <v>142</v>
      </c>
      <c r="O959" s="48">
        <v>3.9351157350432701E-2</v>
      </c>
      <c r="P959" s="48" t="s">
        <v>163</v>
      </c>
      <c r="Q959" s="48">
        <v>956</v>
      </c>
      <c r="R959" s="78" t="s">
        <v>8</v>
      </c>
    </row>
    <row r="960" spans="1:18" x14ac:dyDescent="0.2">
      <c r="A960" s="48">
        <v>958</v>
      </c>
      <c r="B960" s="48">
        <v>1.0271823248946801</v>
      </c>
      <c r="C960" s="48">
        <v>2.6819446732577901E-2</v>
      </c>
      <c r="D960" s="48">
        <v>1.3549969108598899E-2</v>
      </c>
      <c r="E960" s="48">
        <v>0.49184454249926701</v>
      </c>
      <c r="F960" s="69">
        <v>0.47781376206764498</v>
      </c>
      <c r="G960" s="48" t="s">
        <v>142</v>
      </c>
      <c r="H960" s="48">
        <v>8.5092366221959992</v>
      </c>
      <c r="I960" s="48">
        <v>3.60810224406806E-2</v>
      </c>
      <c r="J960" s="48">
        <v>1044.6801474443</v>
      </c>
      <c r="K960" s="48">
        <v>0.221726194105138</v>
      </c>
      <c r="L960" s="48">
        <v>0.267568821719814</v>
      </c>
      <c r="M960" s="48">
        <v>1</v>
      </c>
      <c r="N960" s="48" t="s">
        <v>142</v>
      </c>
      <c r="O960" s="48">
        <v>3.9375568593992397E-2</v>
      </c>
      <c r="P960" s="48" t="s">
        <v>163</v>
      </c>
      <c r="Q960" s="48">
        <v>957</v>
      </c>
      <c r="R960" s="78" t="s">
        <v>8</v>
      </c>
    </row>
    <row r="961" spans="1:18" x14ac:dyDescent="0.2">
      <c r="A961" s="48">
        <v>959</v>
      </c>
      <c r="B961" s="48">
        <v>1.02718411558597</v>
      </c>
      <c r="C961" s="48">
        <v>2.6821190035288899E-2</v>
      </c>
      <c r="D961" s="48">
        <v>1.35518752383911E-2</v>
      </c>
      <c r="E961" s="69">
        <v>0.50159492118452698</v>
      </c>
      <c r="F961" s="48">
        <v>0.47856164375233101</v>
      </c>
      <c r="G961" s="48" t="s">
        <v>142</v>
      </c>
      <c r="H961" s="48">
        <v>9.1002916780273697</v>
      </c>
      <c r="I961" s="69">
        <v>3.6358404231362898E-2</v>
      </c>
      <c r="J961" s="48">
        <v>1066.9420028181701</v>
      </c>
      <c r="K961" s="48">
        <v>0.241921389426491</v>
      </c>
      <c r="L961" s="69">
        <v>0.27358589059312199</v>
      </c>
      <c r="M961" s="48">
        <v>1</v>
      </c>
      <c r="N961" s="48" t="s">
        <v>142</v>
      </c>
      <c r="O961" s="48">
        <v>3.9762198679099102E-2</v>
      </c>
      <c r="P961" s="48" t="s">
        <v>163</v>
      </c>
      <c r="Q961" s="48">
        <v>958</v>
      </c>
      <c r="R961" s="78" t="s">
        <v>8</v>
      </c>
    </row>
    <row r="962" spans="1:18" x14ac:dyDescent="0.2">
      <c r="A962" s="48">
        <v>960</v>
      </c>
      <c r="B962" s="48">
        <v>1.02741224351913</v>
      </c>
      <c r="C962" s="48">
        <v>2.7043255973533901E-2</v>
      </c>
      <c r="D962" s="48">
        <v>1.35525473354269E-2</v>
      </c>
      <c r="E962" s="48">
        <v>0.50270868521130996</v>
      </c>
      <c r="F962" s="48">
        <v>0.48299162918893401</v>
      </c>
      <c r="G962" s="48" t="s">
        <v>142</v>
      </c>
      <c r="H962" s="69">
        <v>9.7061916664776202</v>
      </c>
      <c r="I962" s="48">
        <v>3.7403640988235398E-2</v>
      </c>
      <c r="J962" s="48">
        <v>1078.0463016870401</v>
      </c>
      <c r="K962" s="48">
        <v>0.28202705995868599</v>
      </c>
      <c r="L962" s="48">
        <v>0.27408383626494198</v>
      </c>
      <c r="M962" s="48">
        <v>1</v>
      </c>
      <c r="N962" s="48" t="s">
        <v>142</v>
      </c>
      <c r="O962" s="48">
        <v>3.9911609670123097E-2</v>
      </c>
      <c r="P962" s="48" t="s">
        <v>163</v>
      </c>
      <c r="Q962" s="48">
        <v>959</v>
      </c>
      <c r="R962" s="78" t="s">
        <v>8</v>
      </c>
    </row>
    <row r="963" spans="1:18" x14ac:dyDescent="0.2">
      <c r="A963" s="48">
        <v>961</v>
      </c>
      <c r="B963" s="48">
        <v>1.0274407049882599</v>
      </c>
      <c r="C963" s="48">
        <v>2.7070957682455699E-2</v>
      </c>
      <c r="D963" s="48">
        <v>1.3555283865309201E-2</v>
      </c>
      <c r="E963" s="69">
        <v>0.51662500236140296</v>
      </c>
      <c r="F963" s="48">
        <v>0.48851855938280198</v>
      </c>
      <c r="G963" s="48" t="s">
        <v>142</v>
      </c>
      <c r="H963" s="69">
        <v>24.421047135595501</v>
      </c>
      <c r="I963" s="48">
        <v>3.7486283532074199E-2</v>
      </c>
      <c r="J963" s="48">
        <v>1089.40802601615</v>
      </c>
      <c r="K963" s="48">
        <v>0.28541079319450302</v>
      </c>
      <c r="L963" s="48">
        <v>0.27426910634438001</v>
      </c>
      <c r="M963" s="48">
        <v>1</v>
      </c>
      <c r="N963" s="48" t="s">
        <v>142</v>
      </c>
      <c r="O963" s="48">
        <v>3.9986244506224101E-2</v>
      </c>
      <c r="P963" s="48" t="s">
        <v>163</v>
      </c>
      <c r="Q963" s="48">
        <v>960</v>
      </c>
      <c r="R963" s="78" t="s">
        <v>8</v>
      </c>
    </row>
    <row r="964" spans="1:18" x14ac:dyDescent="0.2">
      <c r="A964" s="48">
        <v>962</v>
      </c>
      <c r="B964" s="48">
        <v>1.02755926562517</v>
      </c>
      <c r="C964" s="48">
        <v>2.7186345165407601E-2</v>
      </c>
      <c r="D964" s="48">
        <v>1.3557892439432199E-2</v>
      </c>
      <c r="E964" s="69">
        <v>0.54519326057085804</v>
      </c>
      <c r="F964" s="48">
        <v>0.491178967217129</v>
      </c>
      <c r="G964" s="48" t="s">
        <v>142</v>
      </c>
      <c r="H964" s="48">
        <v>35.105849279659999</v>
      </c>
      <c r="I964" s="48">
        <v>3.7490158113870201E-2</v>
      </c>
      <c r="J964" s="48">
        <v>1092.4612280828001</v>
      </c>
      <c r="K964" s="69">
        <v>0.29042035464822102</v>
      </c>
      <c r="L964" s="48">
        <v>0.27527569954773601</v>
      </c>
      <c r="M964" s="48">
        <v>1</v>
      </c>
      <c r="N964" s="48" t="s">
        <v>142</v>
      </c>
      <c r="O964" s="48">
        <v>4.0816325284510901E-2</v>
      </c>
      <c r="P964" s="48" t="s">
        <v>163</v>
      </c>
      <c r="Q964" s="48">
        <v>961</v>
      </c>
      <c r="R964" s="78" t="s">
        <v>8</v>
      </c>
    </row>
    <row r="965" spans="1:18" x14ac:dyDescent="0.2">
      <c r="A965" s="48">
        <v>963</v>
      </c>
      <c r="B965" s="48">
        <v>1.0275706535973701</v>
      </c>
      <c r="C965" s="48">
        <v>2.71974276493929E-2</v>
      </c>
      <c r="D965" s="69">
        <v>1.35681956727144E-2</v>
      </c>
      <c r="E965" s="48">
        <v>0.54678390057637005</v>
      </c>
      <c r="F965" s="69">
        <v>0.50665086549400895</v>
      </c>
      <c r="G965" s="48" t="s">
        <v>142</v>
      </c>
      <c r="H965" s="48">
        <v>47.271053527344399</v>
      </c>
      <c r="I965" s="48">
        <v>3.7530497340878301E-2</v>
      </c>
      <c r="J965" s="48">
        <v>1094.5237948424699</v>
      </c>
      <c r="K965" s="48">
        <v>0.32191933622408803</v>
      </c>
      <c r="L965" s="48">
        <v>0.281358840011321</v>
      </c>
      <c r="M965" s="48">
        <v>1</v>
      </c>
      <c r="N965" s="48" t="s">
        <v>142</v>
      </c>
      <c r="O965" s="48">
        <v>4.1135697619879202E-2</v>
      </c>
      <c r="P965" s="48" t="s">
        <v>163</v>
      </c>
      <c r="Q965" s="48">
        <v>962</v>
      </c>
      <c r="R965" s="78" t="s">
        <v>8</v>
      </c>
    </row>
    <row r="966" spans="1:18" x14ac:dyDescent="0.2">
      <c r="A966" s="48">
        <v>964</v>
      </c>
      <c r="B966" s="48">
        <v>1.0276861930476999</v>
      </c>
      <c r="C966" s="48">
        <v>2.7309860750523999E-2</v>
      </c>
      <c r="D966" s="48">
        <v>1.35740839496138E-2</v>
      </c>
      <c r="E966" s="48">
        <v>0.57069160926843199</v>
      </c>
      <c r="F966" s="69">
        <v>0.50923468435573604</v>
      </c>
      <c r="G966" s="48" t="s">
        <v>142</v>
      </c>
      <c r="H966" s="48">
        <v>48.352304401440499</v>
      </c>
      <c r="I966" s="48">
        <v>3.8064511871247E-2</v>
      </c>
      <c r="J966" s="48">
        <v>1098.3253111977201</v>
      </c>
      <c r="K966" s="48">
        <v>0.32944879674343502</v>
      </c>
      <c r="L966" s="48">
        <v>0.28290455774746298</v>
      </c>
      <c r="M966" s="48">
        <v>1</v>
      </c>
      <c r="N966" s="48" t="s">
        <v>142</v>
      </c>
      <c r="O966" s="69">
        <v>4.1332239594311898E-2</v>
      </c>
      <c r="P966" s="48" t="s">
        <v>163</v>
      </c>
      <c r="Q966" s="48">
        <v>963</v>
      </c>
      <c r="R966" s="78" t="s">
        <v>8</v>
      </c>
    </row>
    <row r="967" spans="1:18" x14ac:dyDescent="0.2">
      <c r="A967" s="48">
        <v>965</v>
      </c>
      <c r="B967" s="48">
        <v>1.02785746813877</v>
      </c>
      <c r="C967" s="48">
        <v>2.7476507749763301E-2</v>
      </c>
      <c r="D967" s="48">
        <v>1.3577551112562701E-2</v>
      </c>
      <c r="E967" s="69">
        <v>0.589191925045356</v>
      </c>
      <c r="F967" s="48">
        <v>0.52427271056454705</v>
      </c>
      <c r="G967" s="48" t="s">
        <v>142</v>
      </c>
      <c r="H967" s="69">
        <v>49.505135369216603</v>
      </c>
      <c r="I967" s="48">
        <v>3.8388660729943201E-2</v>
      </c>
      <c r="J967" s="48">
        <v>1098.6871885002099</v>
      </c>
      <c r="K967" s="48">
        <v>0.33023080672789901</v>
      </c>
      <c r="L967" s="48">
        <v>0.291848155433242</v>
      </c>
      <c r="M967" s="48">
        <v>1</v>
      </c>
      <c r="N967" s="48" t="s">
        <v>142</v>
      </c>
      <c r="O967" s="48">
        <v>4.1386988017525203E-2</v>
      </c>
      <c r="P967" s="48" t="s">
        <v>163</v>
      </c>
      <c r="Q967" s="48">
        <v>964</v>
      </c>
      <c r="R967" s="78" t="s">
        <v>8</v>
      </c>
    </row>
    <row r="968" spans="1:18" x14ac:dyDescent="0.2">
      <c r="A968" s="48">
        <v>966</v>
      </c>
      <c r="B968" s="48">
        <v>1.02791500724783</v>
      </c>
      <c r="C968" s="48">
        <v>2.7532485840488601E-2</v>
      </c>
      <c r="D968" s="48">
        <v>1.3585155966812999E-2</v>
      </c>
      <c r="E968" s="69">
        <v>0.60946402677600497</v>
      </c>
      <c r="F968" s="48">
        <v>0.541136631243467</v>
      </c>
      <c r="G968" s="48" t="s">
        <v>142</v>
      </c>
      <c r="H968" s="69">
        <v>56.779334122227297</v>
      </c>
      <c r="I968" s="48">
        <v>3.9243423952802302E-2</v>
      </c>
      <c r="J968" s="48">
        <v>1104.3622470462701</v>
      </c>
      <c r="K968" s="48">
        <v>0.33403822859382198</v>
      </c>
      <c r="L968" s="48">
        <v>0.29313026259226699</v>
      </c>
      <c r="M968" s="48">
        <v>1</v>
      </c>
      <c r="N968" s="48" t="s">
        <v>142</v>
      </c>
      <c r="O968" s="48">
        <v>4.1896586715469197E-2</v>
      </c>
      <c r="P968" s="48" t="s">
        <v>163</v>
      </c>
      <c r="Q968" s="48">
        <v>965</v>
      </c>
      <c r="R968" s="78" t="s">
        <v>8</v>
      </c>
    </row>
    <row r="969" spans="1:18" x14ac:dyDescent="0.2">
      <c r="A969" s="48">
        <v>967</v>
      </c>
      <c r="B969" s="48">
        <v>1.0279634225938901</v>
      </c>
      <c r="C969" s="48">
        <v>2.7579585265604799E-2</v>
      </c>
      <c r="D969" s="48">
        <v>1.35916693544156E-2</v>
      </c>
      <c r="E969" s="48">
        <v>0.62075967428591095</v>
      </c>
      <c r="F969" s="48">
        <v>0.58317299589622096</v>
      </c>
      <c r="G969" s="48" t="s">
        <v>142</v>
      </c>
      <c r="H969" s="69">
        <v>67.709771699343705</v>
      </c>
      <c r="I969" s="69">
        <v>3.9328041681705998E-2</v>
      </c>
      <c r="J969" s="48">
        <v>1127.1781207971501</v>
      </c>
      <c r="K969" s="48">
        <v>0.38570856785387497</v>
      </c>
      <c r="L969" s="69">
        <v>0.29717380732389898</v>
      </c>
      <c r="M969" s="48">
        <v>1</v>
      </c>
      <c r="N969" s="48" t="s">
        <v>142</v>
      </c>
      <c r="O969" s="48">
        <v>4.2533002566120699E-2</v>
      </c>
      <c r="P969" s="48" t="s">
        <v>163</v>
      </c>
      <c r="Q969" s="48">
        <v>966</v>
      </c>
      <c r="R969" s="78" t="s">
        <v>8</v>
      </c>
    </row>
    <row r="970" spans="1:18" x14ac:dyDescent="0.2">
      <c r="A970" s="48">
        <v>968</v>
      </c>
      <c r="B970" s="48">
        <v>1.0280517292400699</v>
      </c>
      <c r="C970" s="48">
        <v>2.76654860393886E-2</v>
      </c>
      <c r="D970" s="48">
        <v>1.35959833114773E-2</v>
      </c>
      <c r="E970" s="48">
        <v>0.63635451210056404</v>
      </c>
      <c r="F970" s="48">
        <v>0.60101682013291202</v>
      </c>
      <c r="G970" s="48" t="s">
        <v>142</v>
      </c>
      <c r="H970" s="69">
        <v>72.992597672097503</v>
      </c>
      <c r="I970" s="48">
        <v>3.9351157350432701E-2</v>
      </c>
      <c r="J970" s="48">
        <v>1132.3650758650101</v>
      </c>
      <c r="K970" s="48">
        <v>0.41456118064749398</v>
      </c>
      <c r="L970" s="69">
        <v>0.30889764649754498</v>
      </c>
      <c r="M970" s="48">
        <v>1</v>
      </c>
      <c r="N970" s="48" t="s">
        <v>142</v>
      </c>
      <c r="O970" s="48">
        <v>4.3347363303762501E-2</v>
      </c>
      <c r="P970" s="48" t="s">
        <v>163</v>
      </c>
      <c r="Q970" s="48">
        <v>967</v>
      </c>
      <c r="R970" s="78" t="s">
        <v>8</v>
      </c>
    </row>
    <row r="971" spans="1:18" x14ac:dyDescent="0.2">
      <c r="A971" s="48">
        <v>969</v>
      </c>
      <c r="B971" s="48">
        <v>1.02806223025693</v>
      </c>
      <c r="C971" s="48">
        <v>2.7675700470174799E-2</v>
      </c>
      <c r="D971" s="48">
        <v>1.35968974236454E-2</v>
      </c>
      <c r="E971" s="48">
        <v>0.64164115980563996</v>
      </c>
      <c r="F971" s="69">
        <v>0.60315193956878599</v>
      </c>
      <c r="G971" s="48" t="s">
        <v>142</v>
      </c>
      <c r="H971" s="69">
        <v>73.797443181617197</v>
      </c>
      <c r="I971" s="48">
        <v>3.9375568593992397E-2</v>
      </c>
      <c r="J971" s="48">
        <v>1133.5480454615799</v>
      </c>
      <c r="K971" s="69">
        <v>0.41522961165911898</v>
      </c>
      <c r="L971" s="69">
        <v>0.31179439348584698</v>
      </c>
      <c r="M971" s="48">
        <v>1</v>
      </c>
      <c r="N971" s="48" t="s">
        <v>142</v>
      </c>
      <c r="O971" s="48">
        <v>4.35684963309887E-2</v>
      </c>
      <c r="P971" s="48" t="s">
        <v>163</v>
      </c>
      <c r="Q971" s="48">
        <v>968</v>
      </c>
      <c r="R971" s="78" t="s">
        <v>8</v>
      </c>
    </row>
    <row r="972" spans="1:18" x14ac:dyDescent="0.2">
      <c r="A972" s="48">
        <v>970</v>
      </c>
      <c r="B972" s="48">
        <v>1.0281963295838801</v>
      </c>
      <c r="C972" s="48">
        <v>2.78061308837017E-2</v>
      </c>
      <c r="D972" s="48">
        <v>1.3610120277070399E-2</v>
      </c>
      <c r="E972" s="69">
        <v>0.65831065924155796</v>
      </c>
      <c r="F972" s="48">
        <v>0.62102614552176705</v>
      </c>
      <c r="G972" s="48" t="s">
        <v>142</v>
      </c>
      <c r="H972" s="69">
        <v>75.329253916333798</v>
      </c>
      <c r="I972" s="48">
        <v>3.9762198679099102E-2</v>
      </c>
      <c r="J972" s="48">
        <v>1159.6791840240101</v>
      </c>
      <c r="K972" s="69">
        <v>0.41683328572919298</v>
      </c>
      <c r="L972" s="69">
        <v>0.31453025081881703</v>
      </c>
      <c r="M972" s="48">
        <v>1</v>
      </c>
      <c r="N972" s="48" t="s">
        <v>142</v>
      </c>
      <c r="O972" s="48">
        <v>4.3884924168492399E-2</v>
      </c>
      <c r="P972" s="48" t="s">
        <v>163</v>
      </c>
      <c r="Q972" s="48">
        <v>969</v>
      </c>
      <c r="R972" s="78" t="s">
        <v>8</v>
      </c>
    </row>
    <row r="973" spans="1:18" x14ac:dyDescent="0.2">
      <c r="A973" s="48">
        <v>971</v>
      </c>
      <c r="B973" s="48">
        <v>1.02850819563858</v>
      </c>
      <c r="C973" s="48">
        <v>2.8109398614451601E-2</v>
      </c>
      <c r="D973" s="48">
        <v>1.36107120499939E-2</v>
      </c>
      <c r="E973" s="69">
        <v>0.67430627920838404</v>
      </c>
      <c r="F973" s="48">
        <v>0.62889769101873905</v>
      </c>
      <c r="G973" s="48" t="s">
        <v>142</v>
      </c>
      <c r="H973" s="69">
        <v>82.725924126506001</v>
      </c>
      <c r="I973" s="48">
        <v>3.9911609670123097E-2</v>
      </c>
      <c r="J973" s="48">
        <v>1186.0326292832101</v>
      </c>
      <c r="K973" s="48">
        <v>0.420652160059792</v>
      </c>
      <c r="L973" s="48">
        <v>0.33648688790654502</v>
      </c>
      <c r="M973" s="48">
        <v>1</v>
      </c>
      <c r="N973" s="48" t="s">
        <v>142</v>
      </c>
      <c r="O973" s="48">
        <v>4.4676496548755398E-2</v>
      </c>
      <c r="P973" s="48" t="s">
        <v>163</v>
      </c>
      <c r="Q973" s="48">
        <v>970</v>
      </c>
      <c r="R973" s="78" t="s">
        <v>8</v>
      </c>
    </row>
    <row r="974" spans="1:18" x14ac:dyDescent="0.2">
      <c r="A974" s="48">
        <v>972</v>
      </c>
      <c r="B974" s="48">
        <v>1.0286597496907399</v>
      </c>
      <c r="C974" s="48">
        <v>2.8256741035159402E-2</v>
      </c>
      <c r="D974" s="48">
        <v>1.3612289381110801E-2</v>
      </c>
      <c r="E974" s="48">
        <v>0.70356835512232496</v>
      </c>
      <c r="F974" s="69">
        <v>0.64387745338532099</v>
      </c>
      <c r="G974" s="48" t="s">
        <v>142</v>
      </c>
      <c r="H974" s="69">
        <v>106.233536900546</v>
      </c>
      <c r="I974" s="48">
        <v>3.9986244506224101E-2</v>
      </c>
      <c r="J974" s="48">
        <v>1196.9307468366001</v>
      </c>
      <c r="K974" s="48">
        <v>0.42397936391928798</v>
      </c>
      <c r="L974" s="69">
        <v>0.34089160412145703</v>
      </c>
      <c r="M974" s="48">
        <v>1</v>
      </c>
      <c r="N974" s="48" t="s">
        <v>142</v>
      </c>
      <c r="O974" s="48">
        <v>4.4695192675982799E-2</v>
      </c>
      <c r="P974" s="48" t="s">
        <v>163</v>
      </c>
      <c r="Q974" s="48">
        <v>971</v>
      </c>
      <c r="R974" s="78" t="s">
        <v>8</v>
      </c>
    </row>
    <row r="975" spans="1:18" x14ac:dyDescent="0.2">
      <c r="A975" s="48">
        <v>973</v>
      </c>
      <c r="B975" s="48">
        <v>1.02887858806412</v>
      </c>
      <c r="C975" s="48">
        <v>2.84694596710021E-2</v>
      </c>
      <c r="D975" s="48">
        <v>1.3616424663849601E-2</v>
      </c>
      <c r="E975" s="48">
        <v>0.73147984717166303</v>
      </c>
      <c r="F975" s="48">
        <v>0.64491041202069999</v>
      </c>
      <c r="G975" s="69" t="s">
        <v>142</v>
      </c>
      <c r="H975" s="48">
        <v>114.608096189975</v>
      </c>
      <c r="I975" s="48">
        <v>4.0816325284510901E-2</v>
      </c>
      <c r="J975" s="48">
        <v>1210.2201765004099</v>
      </c>
      <c r="K975" s="69">
        <v>0.43583360664960902</v>
      </c>
      <c r="L975" s="48">
        <v>0.34929998319352301</v>
      </c>
      <c r="M975" s="48">
        <v>1</v>
      </c>
      <c r="N975" s="69" t="s">
        <v>142</v>
      </c>
      <c r="O975" s="48">
        <v>4.4818396601599399E-2</v>
      </c>
      <c r="P975" s="48" t="s">
        <v>163</v>
      </c>
      <c r="Q975" s="48">
        <v>972</v>
      </c>
      <c r="R975" s="78" t="s">
        <v>8</v>
      </c>
    </row>
    <row r="976" spans="1:18" x14ac:dyDescent="0.2">
      <c r="A976" s="48">
        <v>974</v>
      </c>
      <c r="B976" s="48">
        <v>1.02908845852056</v>
      </c>
      <c r="C976" s="48">
        <v>2.8673418677559501E-2</v>
      </c>
      <c r="D976" s="48">
        <v>1.36503140128587E-2</v>
      </c>
      <c r="E976" s="48">
        <v>0.76233575189570801</v>
      </c>
      <c r="F976" s="69">
        <v>0.68546974918118297</v>
      </c>
      <c r="G976" s="69" t="s">
        <v>142</v>
      </c>
      <c r="H976" s="69">
        <v>153.04224856207</v>
      </c>
      <c r="I976" s="48">
        <v>4.1135697619879202E-2</v>
      </c>
      <c r="J976" s="48">
        <v>1249.81299971412</v>
      </c>
      <c r="K976" s="48">
        <v>0.43963169173842198</v>
      </c>
      <c r="L976" s="48">
        <v>0.35329033815347299</v>
      </c>
      <c r="M976" s="48">
        <v>1</v>
      </c>
      <c r="N976" s="69" t="s">
        <v>142</v>
      </c>
      <c r="O976" s="69">
        <v>4.5337235350226601E-2</v>
      </c>
      <c r="P976" s="48" t="s">
        <v>163</v>
      </c>
      <c r="Q976" s="48">
        <v>973</v>
      </c>
      <c r="R976" s="78" t="s">
        <v>8</v>
      </c>
    </row>
    <row r="977" spans="1:18" x14ac:dyDescent="0.2">
      <c r="A977" s="48">
        <v>975</v>
      </c>
      <c r="B977" s="48">
        <v>1.0291339069597001</v>
      </c>
      <c r="C977" s="48">
        <v>2.87175814851433E-2</v>
      </c>
      <c r="D977" s="69">
        <v>1.36592002402321E-2</v>
      </c>
      <c r="E977" s="48">
        <v>0.769046072368887</v>
      </c>
      <c r="F977" s="69">
        <v>0.73753668236203396</v>
      </c>
      <c r="G977" s="69" t="s">
        <v>142</v>
      </c>
      <c r="H977" s="48">
        <v>165.60591287873001</v>
      </c>
      <c r="I977" s="69">
        <v>4.1332239594311898E-2</v>
      </c>
      <c r="J977" s="48">
        <v>1253.86484271724</v>
      </c>
      <c r="K977" s="69">
        <v>0.47781376206764398</v>
      </c>
      <c r="L977" s="48">
        <v>0.354327452141878</v>
      </c>
      <c r="M977" s="48">
        <v>1</v>
      </c>
      <c r="N977" s="69" t="s">
        <v>142</v>
      </c>
      <c r="O977" s="48">
        <v>4.6185860020068498E-2</v>
      </c>
      <c r="P977" s="48" t="s">
        <v>163</v>
      </c>
      <c r="Q977" s="48">
        <v>974</v>
      </c>
      <c r="R977" s="78" t="s">
        <v>8</v>
      </c>
    </row>
    <row r="978" spans="1:18" x14ac:dyDescent="0.2">
      <c r="A978" s="69">
        <v>976</v>
      </c>
      <c r="B978" s="50">
        <v>1.02935033903837</v>
      </c>
      <c r="C978" s="50">
        <v>2.8927864444448E-2</v>
      </c>
      <c r="D978" s="50">
        <v>1.36599019462186E-2</v>
      </c>
      <c r="E978" s="50">
        <v>0.77067435068812096</v>
      </c>
      <c r="F978" s="50">
        <v>0.85929328377792402</v>
      </c>
      <c r="G978" s="50" t="s">
        <v>142</v>
      </c>
      <c r="H978" s="50">
        <v>171.24832970756901</v>
      </c>
      <c r="I978" s="50">
        <v>4.1386988017525203E-2</v>
      </c>
      <c r="J978" s="50">
        <v>1290.26781653596</v>
      </c>
      <c r="K978" s="50">
        <v>0.47943119414824498</v>
      </c>
      <c r="L978" s="50">
        <v>0.35612254659687198</v>
      </c>
      <c r="M978" s="50">
        <v>1</v>
      </c>
      <c r="N978" s="50" t="s">
        <v>142</v>
      </c>
      <c r="O978" s="50">
        <v>4.6616536849539703E-2</v>
      </c>
      <c r="P978" s="50" t="s">
        <v>163</v>
      </c>
      <c r="Q978" s="50">
        <v>975</v>
      </c>
      <c r="R978" s="78" t="s">
        <v>8</v>
      </c>
    </row>
    <row r="979" spans="1:18" x14ac:dyDescent="0.2">
      <c r="A979" s="69">
        <v>977</v>
      </c>
      <c r="B979" s="50">
        <v>1.03005692048599</v>
      </c>
      <c r="C979" s="50">
        <v>2.9614063322379602E-2</v>
      </c>
      <c r="D979" s="50">
        <v>1.3667264579523599E-2</v>
      </c>
      <c r="E979" s="50">
        <v>0.78855420713236501</v>
      </c>
      <c r="F979" s="50">
        <v>0.92400960289608702</v>
      </c>
      <c r="G979" s="50" t="s">
        <v>142</v>
      </c>
      <c r="H979" s="50">
        <v>171.372463505084</v>
      </c>
      <c r="I979" s="50">
        <v>4.1896586715469197E-2</v>
      </c>
      <c r="J979" s="50">
        <v>1319.2204795595001</v>
      </c>
      <c r="K979" s="50">
        <v>0.48299162918620703</v>
      </c>
      <c r="L979" s="50">
        <v>0.37756592971476</v>
      </c>
      <c r="M979" s="50">
        <v>1</v>
      </c>
      <c r="N979" s="50" t="s">
        <v>142</v>
      </c>
      <c r="O979" s="50">
        <v>4.6876039762864398E-2</v>
      </c>
      <c r="P979" s="50" t="s">
        <v>163</v>
      </c>
      <c r="Q979" s="50">
        <v>976</v>
      </c>
      <c r="R979" s="78" t="s">
        <v>8</v>
      </c>
    </row>
    <row r="980" spans="1:18" x14ac:dyDescent="0.2">
      <c r="A980" s="69">
        <v>978</v>
      </c>
      <c r="B980" s="50">
        <v>1.03018781326054</v>
      </c>
      <c r="C980" s="50">
        <v>2.9741128590482599E-2</v>
      </c>
      <c r="D980" s="50">
        <v>1.36717230756087E-2</v>
      </c>
      <c r="E980" s="50">
        <v>0.80236202380052202</v>
      </c>
      <c r="F980" s="50">
        <v>0.92508223403498102</v>
      </c>
      <c r="G980" s="50" t="s">
        <v>142</v>
      </c>
      <c r="H980" s="50">
        <v>209.256332872429</v>
      </c>
      <c r="I980" s="50">
        <v>4.2199085184537202E-2</v>
      </c>
      <c r="J980" s="50">
        <v>1323.1114610002501</v>
      </c>
      <c r="K980" s="50">
        <v>0.48880501975096402</v>
      </c>
      <c r="L980" s="50">
        <v>0.378838284859421</v>
      </c>
      <c r="M980" s="50">
        <v>1</v>
      </c>
      <c r="N980" s="50" t="s">
        <v>142</v>
      </c>
      <c r="O980" s="50">
        <v>4.7913233711282303E-2</v>
      </c>
      <c r="P980" s="50" t="s">
        <v>163</v>
      </c>
      <c r="Q980" s="50">
        <v>977</v>
      </c>
      <c r="R980" s="78" t="s">
        <v>8</v>
      </c>
    </row>
    <row r="981" spans="1:18" x14ac:dyDescent="0.2">
      <c r="A981" s="69">
        <v>979</v>
      </c>
      <c r="B981" s="50">
        <v>1.0302229871230599</v>
      </c>
      <c r="C981" s="50">
        <v>2.9775271162938301E-2</v>
      </c>
      <c r="D981" s="50">
        <v>1.36770625726494E-2</v>
      </c>
      <c r="E981" s="50">
        <v>0.87725564953883395</v>
      </c>
      <c r="F981" s="50">
        <v>0.99382015558644299</v>
      </c>
      <c r="G981" s="50" t="s">
        <v>142</v>
      </c>
      <c r="H981" s="50">
        <v>216.97015318388301</v>
      </c>
      <c r="I981" s="50">
        <v>4.2533002566120699E-2</v>
      </c>
      <c r="J981" s="50">
        <v>1354.33694944538</v>
      </c>
      <c r="K981" s="50">
        <v>0.48935484869321</v>
      </c>
      <c r="L981" s="50">
        <v>0.39062995650650401</v>
      </c>
      <c r="M981" s="50">
        <v>1</v>
      </c>
      <c r="N981" s="50" t="s">
        <v>142</v>
      </c>
      <c r="O981" s="50">
        <v>4.8907430531062897E-2</v>
      </c>
      <c r="P981" s="50" t="s">
        <v>163</v>
      </c>
      <c r="Q981" s="50">
        <v>978</v>
      </c>
      <c r="R981" s="78" t="s">
        <v>8</v>
      </c>
    </row>
    <row r="982" spans="1:18" x14ac:dyDescent="0.2">
      <c r="A982" s="69">
        <v>980</v>
      </c>
      <c r="B982" s="50">
        <v>1.03033275267539</v>
      </c>
      <c r="C982" s="50">
        <v>2.9881810918517701E-2</v>
      </c>
      <c r="D982" s="50">
        <v>1.3700905669131199E-2</v>
      </c>
      <c r="E982" s="50">
        <v>0.88788945181935097</v>
      </c>
      <c r="F982" s="50">
        <v>0.994686299899459</v>
      </c>
      <c r="G982" s="50" t="s">
        <v>142</v>
      </c>
      <c r="H982" s="50">
        <v>219.05268697975799</v>
      </c>
      <c r="I982" s="50">
        <v>4.3347363303762501E-2</v>
      </c>
      <c r="J982" s="50">
        <v>1363.7818921225301</v>
      </c>
      <c r="K982" s="50">
        <v>0.49117896721712501</v>
      </c>
      <c r="L982" s="50">
        <v>0.39249254364452402</v>
      </c>
      <c r="M982" s="50">
        <v>1</v>
      </c>
      <c r="N982" s="50" t="s">
        <v>142</v>
      </c>
      <c r="O982" s="50">
        <v>5.15275535946614E-2</v>
      </c>
      <c r="P982" s="50" t="s">
        <v>163</v>
      </c>
      <c r="Q982" s="50">
        <v>979</v>
      </c>
      <c r="R982" s="78" t="s">
        <v>8</v>
      </c>
    </row>
    <row r="983" spans="1:18" x14ac:dyDescent="0.2">
      <c r="A983" s="69">
        <v>981</v>
      </c>
      <c r="B983" s="50">
        <v>1.0303430115074199</v>
      </c>
      <c r="C983" s="50">
        <v>2.9891767683393501E-2</v>
      </c>
      <c r="D983" s="50">
        <v>1.37016577417668E-2</v>
      </c>
      <c r="E983" s="50">
        <v>0.88972204402459598</v>
      </c>
      <c r="F983" s="50">
        <v>0.99779414800551003</v>
      </c>
      <c r="G983" s="50" t="s">
        <v>142</v>
      </c>
      <c r="H983" s="50">
        <v>256.97584912588098</v>
      </c>
      <c r="I983" s="50">
        <v>4.3496537633235001E-2</v>
      </c>
      <c r="J983" s="50">
        <v>1390.3469079440699</v>
      </c>
      <c r="K983" s="50">
        <v>0.50159492118423299</v>
      </c>
      <c r="L983" s="50">
        <v>0.41083657551414998</v>
      </c>
      <c r="M983" s="50">
        <v>1</v>
      </c>
      <c r="N983" s="50" t="s">
        <v>142</v>
      </c>
      <c r="O983" s="50">
        <v>5.2318136968651202E-2</v>
      </c>
      <c r="P983" s="50" t="s">
        <v>163</v>
      </c>
      <c r="Q983" s="50">
        <v>980</v>
      </c>
      <c r="R983" s="78" t="s">
        <v>8</v>
      </c>
    </row>
    <row r="984" spans="1:18" x14ac:dyDescent="0.2">
      <c r="A984" s="69">
        <v>982</v>
      </c>
      <c r="B984" s="50">
        <v>1.0308256555214099</v>
      </c>
      <c r="C984" s="50">
        <v>3.0360088428341599E-2</v>
      </c>
      <c r="D984" s="50">
        <v>1.37036014171857E-2</v>
      </c>
      <c r="E984" s="50">
        <v>0.93339752161859402</v>
      </c>
      <c r="F984" s="50">
        <v>0.99958773953870905</v>
      </c>
      <c r="G984" s="50" t="s">
        <v>142</v>
      </c>
      <c r="H984" s="50">
        <v>257.184131176866</v>
      </c>
      <c r="I984" s="50">
        <v>4.35684963309887E-2</v>
      </c>
      <c r="J984" s="50">
        <v>1403.48746496319</v>
      </c>
      <c r="K984" s="50">
        <v>0.506257848156344</v>
      </c>
      <c r="L984" s="50">
        <v>0.41276633696375498</v>
      </c>
      <c r="M984" s="50">
        <v>1</v>
      </c>
      <c r="N984" s="50" t="s">
        <v>142</v>
      </c>
      <c r="O984" s="50">
        <v>5.4516797876277098E-2</v>
      </c>
      <c r="P984" s="50" t="s">
        <v>163</v>
      </c>
      <c r="Q984" s="50">
        <v>981</v>
      </c>
      <c r="R984" s="78" t="s">
        <v>8</v>
      </c>
    </row>
    <row r="985" spans="1:18" x14ac:dyDescent="0.2">
      <c r="A985" s="69">
        <v>983</v>
      </c>
      <c r="B985" s="50">
        <v>1.0315048054284399</v>
      </c>
      <c r="C985" s="50">
        <v>3.10187121983376E-2</v>
      </c>
      <c r="D985" s="50">
        <v>1.37048510391617E-2</v>
      </c>
      <c r="E985" s="50">
        <v>0.95375870117583195</v>
      </c>
      <c r="F985" s="50">
        <v>0.999761043073227</v>
      </c>
      <c r="G985" s="50" t="s">
        <v>142</v>
      </c>
      <c r="H985" s="50">
        <v>258.88308059237897</v>
      </c>
      <c r="I985" s="50">
        <v>4.3884924168492399E-2</v>
      </c>
      <c r="J985" s="50">
        <v>1453.86441703323</v>
      </c>
      <c r="K985" s="50">
        <v>0.50889936599571095</v>
      </c>
      <c r="L985" s="50">
        <v>0.418157561927822</v>
      </c>
      <c r="M985" s="50">
        <v>1</v>
      </c>
      <c r="N985" s="50" t="s">
        <v>142</v>
      </c>
      <c r="O985" s="50">
        <v>5.7076940065377599E-2</v>
      </c>
      <c r="P985" s="50" t="s">
        <v>163</v>
      </c>
      <c r="Q985" s="50">
        <v>982</v>
      </c>
      <c r="R985" s="78" t="s">
        <v>8</v>
      </c>
    </row>
    <row r="986" spans="1:18" x14ac:dyDescent="0.2">
      <c r="A986" s="69">
        <v>984</v>
      </c>
      <c r="B986" s="50">
        <v>1.0316562729841099</v>
      </c>
      <c r="C986" s="50">
        <v>3.11655427657874E-2</v>
      </c>
      <c r="D986" s="50">
        <v>1.3734243095226801E-2</v>
      </c>
      <c r="E986" s="50">
        <v>0.96662269411600998</v>
      </c>
      <c r="F986" s="50">
        <v>0.999844044220494</v>
      </c>
      <c r="G986" s="50" t="s">
        <v>142</v>
      </c>
      <c r="H986" s="50">
        <v>297.05587160818101</v>
      </c>
      <c r="I986" s="50">
        <v>4.4676496548755398E-2</v>
      </c>
      <c r="J986" s="50">
        <v>1498.4102303974801</v>
      </c>
      <c r="K986" s="50">
        <v>0.51662500201203798</v>
      </c>
      <c r="L986" s="50">
        <v>0.44404267292538402</v>
      </c>
      <c r="M986" s="50">
        <v>1</v>
      </c>
      <c r="N986" s="50" t="s">
        <v>142</v>
      </c>
      <c r="O986" s="50">
        <v>6.3043020972136002E-2</v>
      </c>
      <c r="P986" s="50" t="s">
        <v>163</v>
      </c>
      <c r="Q986" s="50">
        <v>983</v>
      </c>
      <c r="R986" s="78" t="s">
        <v>8</v>
      </c>
    </row>
    <row r="987" spans="1:18" x14ac:dyDescent="0.2">
      <c r="A987" s="69">
        <v>985</v>
      </c>
      <c r="B987" s="50">
        <v>1.0320714715328601</v>
      </c>
      <c r="C987" s="50">
        <v>3.1567920022629002E-2</v>
      </c>
      <c r="D987" s="50">
        <v>1.37453932201767E-2</v>
      </c>
      <c r="E987" s="50">
        <v>0.98433127298655998</v>
      </c>
      <c r="F987" s="50">
        <v>0.99992387517327697</v>
      </c>
      <c r="G987" s="50" t="s">
        <v>142</v>
      </c>
      <c r="H987" s="50">
        <v>359.04850504895302</v>
      </c>
      <c r="I987" s="50">
        <v>4.4695192675982799E-2</v>
      </c>
      <c r="J987" s="50">
        <v>1531.48106900008</v>
      </c>
      <c r="K987" s="50">
        <v>0.54678389715044196</v>
      </c>
      <c r="L987" s="50">
        <v>0.451875057375693</v>
      </c>
      <c r="M987" s="50">
        <v>1</v>
      </c>
      <c r="N987" s="50" t="s">
        <v>142</v>
      </c>
      <c r="O987" s="50">
        <v>6.3615810481045601E-2</v>
      </c>
      <c r="P987" s="50" t="s">
        <v>163</v>
      </c>
      <c r="Q987" s="50">
        <v>984</v>
      </c>
      <c r="R987" s="78" t="s">
        <v>8</v>
      </c>
    </row>
    <row r="988" spans="1:18" x14ac:dyDescent="0.2">
      <c r="A988" s="69">
        <v>986</v>
      </c>
      <c r="B988" s="50">
        <v>1.0321304655952599</v>
      </c>
      <c r="C988" s="50">
        <v>3.1625079219459402E-2</v>
      </c>
      <c r="D988" s="50">
        <v>1.37495580961302E-2</v>
      </c>
      <c r="E988" s="50">
        <v>0.99493296934988695</v>
      </c>
      <c r="F988" s="50">
        <v>0.99992756236895397</v>
      </c>
      <c r="G988" s="50" t="s">
        <v>142</v>
      </c>
      <c r="H988" s="50">
        <v>359.47147736511602</v>
      </c>
      <c r="I988" s="50">
        <v>4.4818396601599399E-2</v>
      </c>
      <c r="J988" s="50">
        <v>1718.2558283097801</v>
      </c>
      <c r="K988" s="50">
        <v>0.55140256391280695</v>
      </c>
      <c r="L988" s="50">
        <v>0.46407418952532897</v>
      </c>
      <c r="M988" s="50">
        <v>1</v>
      </c>
      <c r="N988" s="50" t="s">
        <v>142</v>
      </c>
      <c r="O988" s="50">
        <v>6.9047276675892E-2</v>
      </c>
      <c r="P988" s="50" t="s">
        <v>163</v>
      </c>
      <c r="Q988" s="50">
        <v>985</v>
      </c>
      <c r="R988" s="78" t="s">
        <v>8</v>
      </c>
    </row>
    <row r="989" spans="1:18" x14ac:dyDescent="0.2">
      <c r="A989" s="69">
        <v>987</v>
      </c>
      <c r="B989" s="50">
        <v>1.0327116139577099</v>
      </c>
      <c r="C989" s="50">
        <v>3.2187977838728302E-2</v>
      </c>
      <c r="D989" s="50">
        <v>1.3760581554160401E-2</v>
      </c>
      <c r="E989" s="50">
        <v>0.99922428369429195</v>
      </c>
      <c r="F989" s="50">
        <v>0.99998762033765098</v>
      </c>
      <c r="G989" s="50" t="s">
        <v>162</v>
      </c>
      <c r="H989" s="50" t="s">
        <v>162</v>
      </c>
      <c r="I989" s="50">
        <v>4.5337235350226601E-2</v>
      </c>
      <c r="J989" s="50">
        <v>1766.8833473255399</v>
      </c>
      <c r="K989" s="50">
        <v>0.58789225486235697</v>
      </c>
      <c r="L989" s="50">
        <v>0.46425772578685998</v>
      </c>
      <c r="M989" s="50">
        <v>1</v>
      </c>
      <c r="N989" s="50" t="s">
        <v>162</v>
      </c>
      <c r="O989" s="50" t="s">
        <v>162</v>
      </c>
      <c r="P989" s="50" t="s">
        <v>163</v>
      </c>
      <c r="Q989" s="50">
        <v>986</v>
      </c>
      <c r="R989" s="78" t="s">
        <v>8</v>
      </c>
    </row>
    <row r="990" spans="1:18" x14ac:dyDescent="0.2">
      <c r="A990" s="69">
        <v>988</v>
      </c>
      <c r="B990" s="50">
        <v>1.0329939375828201</v>
      </c>
      <c r="C990" s="50">
        <v>3.24613213718003E-2</v>
      </c>
      <c r="D990" s="50">
        <v>1.37627837436676E-2</v>
      </c>
      <c r="E990" s="50">
        <v>0.999341524899372</v>
      </c>
      <c r="F990" s="50">
        <v>0.99999806088851995</v>
      </c>
      <c r="G990" s="50" t="s">
        <v>162</v>
      </c>
      <c r="H990" s="50" t="s">
        <v>162</v>
      </c>
      <c r="I990" s="50">
        <v>4.6185860020068498E-2</v>
      </c>
      <c r="J990" s="50">
        <v>1786.21339952064</v>
      </c>
      <c r="K990" s="50">
        <v>0.59370131648005497</v>
      </c>
      <c r="L990" s="50">
        <v>0.490442158903661</v>
      </c>
      <c r="M990" s="50">
        <v>1</v>
      </c>
      <c r="N990" s="50" t="s">
        <v>162</v>
      </c>
      <c r="O990" s="50" t="s">
        <v>162</v>
      </c>
      <c r="P990" s="50" t="s">
        <v>163</v>
      </c>
      <c r="Q990" s="50">
        <v>987</v>
      </c>
      <c r="R990" s="78" t="s">
        <v>8</v>
      </c>
    </row>
    <row r="991" spans="1:18" x14ac:dyDescent="0.2">
      <c r="A991" s="69">
        <v>989</v>
      </c>
      <c r="B991" s="50">
        <v>1.0335369613437699</v>
      </c>
      <c r="C991" s="50">
        <v>3.29868627742863E-2</v>
      </c>
      <c r="D991" s="50">
        <v>1.37875548869619E-2</v>
      </c>
      <c r="E991" s="50">
        <v>0.99934893641406497</v>
      </c>
      <c r="F991" s="50">
        <v>0.99999998165286397</v>
      </c>
      <c r="G991" s="50" t="s">
        <v>162</v>
      </c>
      <c r="H991" s="50" t="s">
        <v>162</v>
      </c>
      <c r="I991" s="50">
        <v>4.6616536849539703E-2</v>
      </c>
      <c r="J991" s="50">
        <v>1911.9894140347801</v>
      </c>
      <c r="K991" s="50">
        <v>0.60622551771564903</v>
      </c>
      <c r="L991" s="50">
        <v>0.492966435537948</v>
      </c>
      <c r="M991" s="50">
        <v>1</v>
      </c>
      <c r="N991" s="50" t="s">
        <v>162</v>
      </c>
      <c r="O991" s="50" t="s">
        <v>162</v>
      </c>
      <c r="P991" s="50" t="s">
        <v>163</v>
      </c>
      <c r="Q991" s="50">
        <v>988</v>
      </c>
      <c r="R991" s="78" t="s">
        <v>8</v>
      </c>
    </row>
    <row r="992" spans="1:18" x14ac:dyDescent="0.2">
      <c r="A992" s="69">
        <v>990</v>
      </c>
      <c r="B992" s="50">
        <v>1.0341875930006801</v>
      </c>
      <c r="C992" s="50">
        <v>3.3616184196245097E-2</v>
      </c>
      <c r="D992" s="50">
        <v>1.37994091435058E-2</v>
      </c>
      <c r="E992" s="50">
        <v>0.999999999949999</v>
      </c>
      <c r="F992" s="50">
        <v>0.99999999096318604</v>
      </c>
      <c r="G992" s="50" t="s">
        <v>162</v>
      </c>
      <c r="H992" s="50" t="s">
        <v>162</v>
      </c>
      <c r="I992" s="50">
        <v>4.6876039762864398E-2</v>
      </c>
      <c r="J992" s="50">
        <v>1970.09589999637</v>
      </c>
      <c r="K992" s="50">
        <v>0.64164263119641396</v>
      </c>
      <c r="L992" s="50">
        <v>0.50401347617072201</v>
      </c>
      <c r="M992" s="50">
        <v>1</v>
      </c>
      <c r="N992" s="50" t="s">
        <v>162</v>
      </c>
      <c r="O992" s="50" t="s">
        <v>162</v>
      </c>
      <c r="P992" s="50" t="s">
        <v>163</v>
      </c>
      <c r="Q992" s="50">
        <v>989</v>
      </c>
      <c r="R992" s="78" t="s">
        <v>8</v>
      </c>
    </row>
    <row r="993" spans="1:18" x14ac:dyDescent="0.2">
      <c r="A993" s="69">
        <v>991</v>
      </c>
      <c r="B993" s="50">
        <v>1.0352913975251601</v>
      </c>
      <c r="C993" s="50">
        <v>3.46829305939685E-2</v>
      </c>
      <c r="D993" s="50">
        <v>1.38049295778013E-2</v>
      </c>
      <c r="E993" s="50">
        <v>0.99999999997191902</v>
      </c>
      <c r="F993" s="50">
        <v>0.99999999153677399</v>
      </c>
      <c r="G993" s="50" t="s">
        <v>162</v>
      </c>
      <c r="H993" s="50" t="s">
        <v>162</v>
      </c>
      <c r="I993" s="50">
        <v>4.7597922976503101E-2</v>
      </c>
      <c r="J993" s="50">
        <v>1981.87321972012</v>
      </c>
      <c r="K993" s="50">
        <v>0.64387745335312696</v>
      </c>
      <c r="L993" s="50">
        <v>0.50882103278286706</v>
      </c>
      <c r="M993" s="50">
        <v>1</v>
      </c>
      <c r="N993" s="50" t="s">
        <v>162</v>
      </c>
      <c r="O993" s="50" t="s">
        <v>162</v>
      </c>
      <c r="P993" s="50" t="s">
        <v>163</v>
      </c>
      <c r="Q993" s="50">
        <v>990</v>
      </c>
      <c r="R993" s="78" t="s">
        <v>8</v>
      </c>
    </row>
    <row r="994" spans="1:18" x14ac:dyDescent="0.2">
      <c r="A994" s="69">
        <v>992</v>
      </c>
      <c r="B994" s="50">
        <v>1.03550447811306</v>
      </c>
      <c r="C994" s="50">
        <v>3.48887264342631E-2</v>
      </c>
      <c r="D994" s="50">
        <v>1.3816523296765901E-2</v>
      </c>
      <c r="E994" s="50">
        <v>0.99999999999435296</v>
      </c>
      <c r="F994" s="50">
        <v>0.99999999241233894</v>
      </c>
      <c r="G994" s="50" t="s">
        <v>162</v>
      </c>
      <c r="H994" s="50" t="s">
        <v>162</v>
      </c>
      <c r="I994" s="50">
        <v>4.7913233711282303E-2</v>
      </c>
      <c r="J994" s="50">
        <v>2013.5295386104799</v>
      </c>
      <c r="K994" s="50">
        <v>0.67430627350157801</v>
      </c>
      <c r="L994" s="50">
        <v>0.51700837080814599</v>
      </c>
      <c r="M994" s="50">
        <v>1</v>
      </c>
      <c r="N994" s="50" t="s">
        <v>162</v>
      </c>
      <c r="O994" s="50" t="s">
        <v>162</v>
      </c>
      <c r="P994" s="50" t="s">
        <v>163</v>
      </c>
      <c r="Q994" s="50">
        <v>991</v>
      </c>
      <c r="R994" s="78" t="s">
        <v>8</v>
      </c>
    </row>
    <row r="995" spans="1:18" x14ac:dyDescent="0.2">
      <c r="A995" s="69">
        <v>993</v>
      </c>
      <c r="B995" s="50">
        <v>1.03556924498832</v>
      </c>
      <c r="C995" s="50">
        <v>3.4951270683222901E-2</v>
      </c>
      <c r="D995" s="50">
        <v>1.38418390813442E-2</v>
      </c>
      <c r="E995" s="50">
        <v>0.99999999999576195</v>
      </c>
      <c r="F995" s="50">
        <v>0.99999999373440196</v>
      </c>
      <c r="G995" s="50" t="s">
        <v>162</v>
      </c>
      <c r="H995" s="50" t="s">
        <v>162</v>
      </c>
      <c r="I995" s="50">
        <v>4.8396360960589101E-2</v>
      </c>
      <c r="J995" s="50">
        <v>2025.9089592348801</v>
      </c>
      <c r="K995" s="50">
        <v>0.68546974918118198</v>
      </c>
      <c r="L995" s="50">
        <v>0.52218623793235397</v>
      </c>
      <c r="M995" s="50">
        <v>1</v>
      </c>
      <c r="N995" s="50" t="s">
        <v>162</v>
      </c>
      <c r="O995" s="50" t="s">
        <v>162</v>
      </c>
      <c r="P995" s="50" t="s">
        <v>163</v>
      </c>
      <c r="Q995" s="50">
        <v>992</v>
      </c>
      <c r="R995" s="78" t="s">
        <v>8</v>
      </c>
    </row>
    <row r="996" spans="1:18" x14ac:dyDescent="0.2">
      <c r="A996" s="69">
        <v>994</v>
      </c>
      <c r="B996" s="50">
        <v>1.0356066521196301</v>
      </c>
      <c r="C996" s="50">
        <v>3.4987392319602101E-2</v>
      </c>
      <c r="D996" s="50">
        <v>1.3863121186991701E-2</v>
      </c>
      <c r="E996" s="50">
        <v>0.99999999999669698</v>
      </c>
      <c r="F996" s="50">
        <v>0.99999999927370498</v>
      </c>
      <c r="G996" s="50" t="s">
        <v>162</v>
      </c>
      <c r="H996" s="50" t="s">
        <v>162</v>
      </c>
      <c r="I996" s="50">
        <v>4.8907430531062897E-2</v>
      </c>
      <c r="J996" s="50">
        <v>2027.8193031795599</v>
      </c>
      <c r="K996" s="50">
        <v>0.73753668234132297</v>
      </c>
      <c r="L996" s="50">
        <v>0.54264333019672195</v>
      </c>
      <c r="M996" s="50">
        <v>1</v>
      </c>
      <c r="N996" s="50" t="s">
        <v>162</v>
      </c>
      <c r="O996" s="50" t="s">
        <v>162</v>
      </c>
      <c r="P996" s="50" t="s">
        <v>163</v>
      </c>
      <c r="Q996" s="50">
        <v>993</v>
      </c>
      <c r="R996" s="78" t="s">
        <v>8</v>
      </c>
    </row>
    <row r="997" spans="1:18" x14ac:dyDescent="0.2">
      <c r="A997" s="69">
        <v>995</v>
      </c>
      <c r="B997" s="50">
        <v>1.0361560242762999</v>
      </c>
      <c r="C997" s="50">
        <v>3.55177350811604E-2</v>
      </c>
      <c r="D997" s="50">
        <v>1.3875582530543801E-2</v>
      </c>
      <c r="E997" s="50">
        <v>0.99999999999968803</v>
      </c>
      <c r="F997" s="50">
        <v>0.99999999932375505</v>
      </c>
      <c r="G997" s="50" t="s">
        <v>162</v>
      </c>
      <c r="H997" s="50" t="s">
        <v>162</v>
      </c>
      <c r="I997" s="50">
        <v>5.15275535946614E-2</v>
      </c>
      <c r="J997" s="50">
        <v>2030.1948274168401</v>
      </c>
      <c r="K997" s="50">
        <v>0.77061568323671503</v>
      </c>
      <c r="L997" s="50">
        <v>0.54731987826374895</v>
      </c>
      <c r="M997" s="50">
        <v>1</v>
      </c>
      <c r="N997" s="50" t="s">
        <v>162</v>
      </c>
      <c r="O997" s="50" t="s">
        <v>162</v>
      </c>
      <c r="P997" s="50" t="s">
        <v>163</v>
      </c>
      <c r="Q997" s="50">
        <v>994</v>
      </c>
      <c r="R997" s="78" t="s">
        <v>8</v>
      </c>
    </row>
    <row r="998" spans="1:18" x14ac:dyDescent="0.2">
      <c r="A998" s="69">
        <v>996</v>
      </c>
      <c r="B998" s="50">
        <v>1.0365502797855199</v>
      </c>
      <c r="C998" s="50">
        <v>3.5898160916893899E-2</v>
      </c>
      <c r="D998" s="50">
        <v>1.38801318599045E-2</v>
      </c>
      <c r="E998" s="50">
        <v>0.99999999999995204</v>
      </c>
      <c r="F998" s="50">
        <v>0.99999999994745004</v>
      </c>
      <c r="G998" s="50" t="s">
        <v>162</v>
      </c>
      <c r="H998" s="50" t="s">
        <v>162</v>
      </c>
      <c r="I998" s="50">
        <v>5.2318136968651202E-2</v>
      </c>
      <c r="J998" s="50">
        <v>2031.2407690597299</v>
      </c>
      <c r="K998" s="50">
        <v>0.78843122754630901</v>
      </c>
      <c r="L998" s="50">
        <v>0.57934783994017303</v>
      </c>
      <c r="M998" s="50">
        <v>1</v>
      </c>
      <c r="N998" s="50" t="s">
        <v>162</v>
      </c>
      <c r="O998" s="50" t="s">
        <v>162</v>
      </c>
      <c r="P998" s="50" t="s">
        <v>163</v>
      </c>
      <c r="Q998" s="50">
        <v>995</v>
      </c>
      <c r="R998" s="78" t="s">
        <v>8</v>
      </c>
    </row>
    <row r="999" spans="1:18" x14ac:dyDescent="0.2">
      <c r="A999" s="69">
        <v>997</v>
      </c>
      <c r="B999" s="50">
        <v>1.0375510268369099</v>
      </c>
      <c r="C999" s="50">
        <v>3.6863154406704297E-2</v>
      </c>
      <c r="D999" s="50">
        <v>1.3989976512690801E-2</v>
      </c>
      <c r="E999" s="50">
        <v>0.99999999999996503</v>
      </c>
      <c r="F999" s="50">
        <v>0.99999999999829503</v>
      </c>
      <c r="G999" s="50" t="s">
        <v>162</v>
      </c>
      <c r="H999" s="50" t="s">
        <v>162</v>
      </c>
      <c r="I999" s="50">
        <v>5.4516797876277098E-2</v>
      </c>
      <c r="J999" s="50">
        <v>2031.53332100836</v>
      </c>
      <c r="K999" s="50">
        <v>0.80217029383715399</v>
      </c>
      <c r="L999" s="50">
        <v>0.66596177140613</v>
      </c>
      <c r="M999" s="50">
        <v>1</v>
      </c>
      <c r="N999" s="50" t="s">
        <v>162</v>
      </c>
      <c r="O999" s="50" t="s">
        <v>162</v>
      </c>
      <c r="P999" s="50" t="s">
        <v>163</v>
      </c>
      <c r="Q999" s="50">
        <v>996</v>
      </c>
      <c r="R999" s="78" t="s">
        <v>8</v>
      </c>
    </row>
    <row r="1000" spans="1:18" x14ac:dyDescent="0.2">
      <c r="A1000" s="69">
        <v>998</v>
      </c>
      <c r="B1000" s="50">
        <v>1.0379309051871299</v>
      </c>
      <c r="C1000" s="50">
        <v>3.7229217197810902E-2</v>
      </c>
      <c r="D1000" s="50">
        <v>1.4004971468422601E-2</v>
      </c>
      <c r="E1000" s="50">
        <v>0.99999999999999201</v>
      </c>
      <c r="F1000" s="50">
        <v>0.999999999998605</v>
      </c>
      <c r="G1000" s="50" t="s">
        <v>162</v>
      </c>
      <c r="H1000" s="50" t="s">
        <v>162</v>
      </c>
      <c r="I1000" s="50">
        <v>5.7076940065377599E-2</v>
      </c>
      <c r="J1000" s="50">
        <v>2032.0939216463701</v>
      </c>
      <c r="K1000" s="50">
        <v>0.87725394844233395</v>
      </c>
      <c r="L1000" s="50">
        <v>0.66976919327178897</v>
      </c>
      <c r="M1000" s="50">
        <v>1</v>
      </c>
      <c r="N1000" s="50" t="s">
        <v>162</v>
      </c>
      <c r="O1000" s="50" t="s">
        <v>162</v>
      </c>
      <c r="P1000" s="50" t="s">
        <v>163</v>
      </c>
      <c r="Q1000" s="50">
        <v>997</v>
      </c>
      <c r="R1000" s="78" t="s">
        <v>8</v>
      </c>
    </row>
    <row r="1001" spans="1:18" x14ac:dyDescent="0.2">
      <c r="A1001" s="69">
        <v>999</v>
      </c>
      <c r="B1001" s="50">
        <v>1.03822892206541</v>
      </c>
      <c r="C1001" s="50">
        <v>3.75163019168284E-2</v>
      </c>
      <c r="D1001" s="50">
        <v>1.40059169613611E-2</v>
      </c>
      <c r="E1001" s="50">
        <v>0.999999999999997</v>
      </c>
      <c r="F1001" s="50">
        <v>0.99999999999932498</v>
      </c>
      <c r="G1001" s="50" t="s">
        <v>162</v>
      </c>
      <c r="H1001" s="50" t="s">
        <v>162</v>
      </c>
      <c r="I1001" s="50">
        <v>6.3043020972136002E-2</v>
      </c>
      <c r="J1001" s="50">
        <v>2044.23782493927</v>
      </c>
      <c r="K1001" s="50">
        <v>0.953746893965148</v>
      </c>
      <c r="L1001" s="50">
        <v>0.67808066377167397</v>
      </c>
      <c r="M1001" s="50">
        <v>1</v>
      </c>
      <c r="N1001" s="50" t="s">
        <v>162</v>
      </c>
      <c r="O1001" s="50" t="s">
        <v>162</v>
      </c>
      <c r="P1001" s="50" t="s">
        <v>163</v>
      </c>
      <c r="Q1001" s="50">
        <v>998</v>
      </c>
      <c r="R1001" s="78" t="s">
        <v>8</v>
      </c>
    </row>
    <row r="1002" spans="1:18" x14ac:dyDescent="0.2">
      <c r="A1002" s="69">
        <v>1000</v>
      </c>
      <c r="B1002" s="50">
        <v>1.0397957248031999</v>
      </c>
      <c r="C1002" s="50">
        <v>3.90242754021922E-2</v>
      </c>
      <c r="D1002" s="50">
        <v>1.40280390726351E-2</v>
      </c>
      <c r="E1002" s="50">
        <v>0.999999999999999</v>
      </c>
      <c r="F1002" s="50">
        <v>0.99999999999941303</v>
      </c>
      <c r="G1002" s="50" t="s">
        <v>162</v>
      </c>
      <c r="H1002" s="50" t="s">
        <v>162</v>
      </c>
      <c r="I1002" s="50">
        <v>6.3615810481045601E-2</v>
      </c>
      <c r="J1002" s="50">
        <v>2062.5042704540401</v>
      </c>
      <c r="K1002" s="50">
        <v>0.99934893636154898</v>
      </c>
      <c r="L1002" s="50">
        <v>0.70957964534847595</v>
      </c>
      <c r="M1002" s="50">
        <v>1</v>
      </c>
      <c r="N1002" s="50" t="s">
        <v>162</v>
      </c>
      <c r="O1002" s="50" t="s">
        <v>162</v>
      </c>
      <c r="P1002" s="50" t="s">
        <v>163</v>
      </c>
      <c r="Q1002" s="50">
        <v>999</v>
      </c>
      <c r="R1002" s="78" t="s">
        <v>8</v>
      </c>
    </row>
    <row r="1003" spans="1:18" x14ac:dyDescent="0.2">
      <c r="A1003" s="69">
        <v>1001</v>
      </c>
      <c r="B1003" s="50">
        <v>1.0402465487052901</v>
      </c>
      <c r="C1003" s="50">
        <v>3.9457751120344699E-2</v>
      </c>
      <c r="D1003" s="50">
        <v>1.4038740417418601E-2</v>
      </c>
      <c r="E1003" s="50" t="s">
        <v>162</v>
      </c>
      <c r="F1003" s="50">
        <v>0.99999999999998501</v>
      </c>
      <c r="G1003" s="50" t="s">
        <v>162</v>
      </c>
      <c r="H1003" s="50" t="s">
        <v>162</v>
      </c>
      <c r="I1003" s="50">
        <v>6.9047276675892E-2</v>
      </c>
      <c r="J1003" s="50" t="s">
        <v>142</v>
      </c>
      <c r="K1003" s="50" t="s">
        <v>162</v>
      </c>
      <c r="L1003" s="50" t="s">
        <v>162</v>
      </c>
      <c r="M1003" s="50" t="s">
        <v>162</v>
      </c>
      <c r="N1003" s="50" t="s">
        <v>162</v>
      </c>
      <c r="O1003" s="50" t="s">
        <v>162</v>
      </c>
      <c r="P1003" s="50" t="s">
        <v>163</v>
      </c>
      <c r="Q1003" s="50">
        <v>1000</v>
      </c>
      <c r="R1003" s="78" t="s">
        <v>8</v>
      </c>
    </row>
  </sheetData>
  <sortState ref="O4:O1003">
    <sortCondition ref="O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readme</vt:lpstr>
      <vt:lpstr>1.1 overview</vt:lpstr>
      <vt:lpstr>1.2 UK data</vt:lpstr>
      <vt:lpstr>1.3 US data</vt:lpstr>
      <vt:lpstr>1.4 China data</vt:lpstr>
      <vt:lpstr>1.5 Plots for rebound paper</vt:lpstr>
      <vt:lpstr>2.1 summary table</vt:lpstr>
      <vt:lpstr>2.2 all_resampleCoeffs.txt</vt:lpstr>
      <vt:lpstr>2.3 resampleCoeffs UK</vt:lpstr>
      <vt:lpstr>2.4 resampleCoeffs US</vt:lpstr>
      <vt:lpstr>2.5 resampleCoeffs CH</vt:lpstr>
      <vt:lpstr>3.1 overview</vt:lpstr>
      <vt:lpstr>3.2 AES-PES method 1</vt:lpstr>
      <vt:lpstr>3.3 EEE method 2</vt:lpstr>
      <vt:lpstr>'3.3 EEE method 2'!_Ref440621617</vt:lpstr>
      <vt:lpstr>'3.3 EEE method 2'!_Ref443390098</vt:lpstr>
      <vt:lpstr>'3.3 EEE method 2'!_Ref443390111</vt:lpstr>
    </vt:vector>
  </TitlesOfParts>
  <Company>University of Leeds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Brockway</dc:creator>
  <cp:lastModifiedBy>Nick Sheppard</cp:lastModifiedBy>
  <dcterms:created xsi:type="dcterms:W3CDTF">2015-07-22T17:12:04Z</dcterms:created>
  <dcterms:modified xsi:type="dcterms:W3CDTF">2017-01-05T09:42:44Z</dcterms:modified>
</cp:coreProperties>
</file>